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/Users/sean/Repos/Cray/hms-sls/configs/"/>
    </mc:Choice>
  </mc:AlternateContent>
  <xr:revisionPtr revIDLastSave="0" documentId="8_{579EF121-3B68-1B4E-8436-27B1D99A7BD9}" xr6:coauthVersionLast="45" xr6:coauthVersionMax="45" xr10:uidLastSave="{00000000-0000-0000-0000-000000000000}"/>
  <bookViews>
    <workbookView xWindow="6060" yWindow="2060" windowWidth="25840" windowHeight="14900" tabRatio="865" activeTab="9" xr2:uid="{00000000-000D-0000-FFFF-FFFF00000000}"/>
  </bookViews>
  <sheets>
    <sheet name="Config. Summary" sheetId="13" r:id="rId1"/>
    <sheet name="Rack_Layout" sheetId="47" r:id="rId2"/>
    <sheet name="Device Diagrams" sheetId="32" r:id="rId3"/>
    <sheet name="Colorado v1" sheetId="56" r:id="rId4"/>
    <sheet name="Columbia v1" sheetId="54" r:id="rId5"/>
    <sheet name="Site Layout YAML" sheetId="55" r:id="rId6"/>
    <sheet name="pt_pt (SCT)" sheetId="58" r:id="rId7"/>
    <sheet name="40G_10G" sheetId="51" r:id="rId8"/>
    <sheet name="NMN" sheetId="22" r:id="rId9"/>
    <sheet name="HMN" sheetId="59" r:id="rId10"/>
    <sheet name="IPs" sheetId="61" r:id="rId11"/>
    <sheet name="PDU" sheetId="26" r:id="rId12"/>
  </sheets>
  <definedNames>
    <definedName name="_xlnm.Print_Area" localSheetId="3">'Colorado v1'!$A$1:$Z$80</definedName>
    <definedName name="_xlnm.Print_Area" localSheetId="4">'Columbia v1'!$A$1:$Z$80</definedName>
    <definedName name="_xlnm.Print_Area" localSheetId="1">Rack_Layout!$A$2:$AP$51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59" l="1"/>
  <c r="G22" i="59"/>
  <c r="G23" i="59"/>
  <c r="G25" i="59"/>
  <c r="G26" i="59"/>
  <c r="G27" i="59"/>
  <c r="G28" i="59"/>
  <c r="G29" i="59"/>
  <c r="G30" i="59"/>
  <c r="G31" i="59"/>
  <c r="G32" i="59"/>
  <c r="G33" i="59"/>
  <c r="B34" i="59"/>
  <c r="G34" i="59"/>
  <c r="G35" i="59"/>
  <c r="G36" i="59"/>
  <c r="G37" i="59"/>
  <c r="G38" i="59"/>
  <c r="G39" i="59"/>
  <c r="G27" i="22" l="1"/>
  <c r="G28" i="22" l="1"/>
  <c r="F6" i="59" l="1"/>
  <c r="F7" i="59" s="1"/>
  <c r="F5" i="59"/>
  <c r="G26" i="22"/>
  <c r="G25" i="22"/>
  <c r="G24" i="22"/>
  <c r="G23" i="22"/>
  <c r="G22" i="22"/>
  <c r="G21" i="22"/>
  <c r="G20" i="22"/>
  <c r="G19" i="22"/>
  <c r="G18" i="22"/>
  <c r="G16" i="22"/>
  <c r="G15" i="22"/>
  <c r="G14" i="22"/>
  <c r="F8" i="22"/>
  <c r="F7" i="22"/>
  <c r="F6" i="22"/>
  <c r="F5" i="22"/>
  <c r="F6" i="51"/>
  <c r="F5" i="51"/>
  <c r="F9" i="22" l="1"/>
  <c r="F7" i="51"/>
  <c r="H65" i="56"/>
  <c r="G65" i="56"/>
  <c r="H64" i="56"/>
  <c r="G64" i="56"/>
  <c r="H63" i="56"/>
  <c r="G63" i="56"/>
  <c r="H62" i="56"/>
  <c r="G62" i="56"/>
  <c r="H61" i="56"/>
  <c r="G61" i="56"/>
  <c r="H60" i="56"/>
  <c r="G60" i="56"/>
  <c r="H59" i="56"/>
  <c r="G59" i="56"/>
  <c r="H58" i="56"/>
  <c r="G58" i="56"/>
  <c r="H57" i="56"/>
  <c r="G57" i="56"/>
  <c r="H56" i="56"/>
  <c r="G56" i="56"/>
  <c r="H55" i="56"/>
  <c r="G55" i="56"/>
  <c r="H54" i="56"/>
  <c r="G54" i="56"/>
  <c r="H53" i="56"/>
  <c r="G53" i="56"/>
  <c r="H52" i="56"/>
  <c r="G52" i="56"/>
  <c r="H51" i="56"/>
  <c r="G51" i="56"/>
  <c r="H50" i="56"/>
  <c r="G50" i="56"/>
  <c r="H49" i="56"/>
  <c r="G49" i="56"/>
  <c r="H48" i="56"/>
  <c r="G48" i="56"/>
  <c r="H47" i="56"/>
  <c r="G47" i="56"/>
  <c r="H46" i="56"/>
  <c r="G46" i="56"/>
  <c r="H45" i="56"/>
  <c r="G45" i="56"/>
  <c r="H44" i="56"/>
  <c r="G44" i="56"/>
  <c r="H43" i="56"/>
  <c r="G43" i="56"/>
  <c r="H42" i="56"/>
  <c r="G42" i="56"/>
  <c r="H41" i="56"/>
  <c r="G41" i="56"/>
  <c r="H40" i="56"/>
  <c r="G40" i="56"/>
  <c r="H39" i="56"/>
  <c r="G39" i="56"/>
  <c r="H38" i="56"/>
  <c r="G38" i="56"/>
  <c r="H37" i="56"/>
  <c r="G37" i="56"/>
  <c r="H36" i="56"/>
  <c r="G36" i="56"/>
  <c r="H35" i="56"/>
  <c r="G35" i="56"/>
  <c r="H34" i="56"/>
  <c r="G34" i="56"/>
  <c r="H33" i="56"/>
  <c r="G33" i="56"/>
  <c r="H32" i="56"/>
  <c r="G32" i="56"/>
  <c r="H31" i="56"/>
  <c r="G31" i="56"/>
  <c r="H30" i="56"/>
  <c r="G30" i="56"/>
  <c r="H29" i="56"/>
  <c r="G29" i="56"/>
  <c r="H28" i="56"/>
  <c r="G28" i="56"/>
  <c r="H27" i="56"/>
  <c r="G27" i="56"/>
  <c r="H26" i="56"/>
  <c r="G26" i="56"/>
  <c r="H25" i="56"/>
  <c r="G25" i="56"/>
  <c r="H24" i="56"/>
  <c r="G24" i="56"/>
  <c r="H23" i="56"/>
  <c r="G23" i="56"/>
  <c r="H22" i="56"/>
  <c r="G22" i="56"/>
  <c r="H21" i="56"/>
  <c r="G21" i="56"/>
  <c r="H20" i="56"/>
  <c r="G20" i="56"/>
  <c r="H19" i="56"/>
  <c r="G19" i="56"/>
  <c r="H18" i="56"/>
  <c r="G18" i="56"/>
  <c r="H17" i="56"/>
  <c r="G17" i="56"/>
  <c r="H16" i="56"/>
  <c r="G16" i="56"/>
  <c r="H15" i="56"/>
  <c r="G15" i="56"/>
  <c r="H14" i="56"/>
  <c r="G14" i="56"/>
  <c r="H13" i="56"/>
  <c r="G13" i="56"/>
  <c r="H12" i="56"/>
  <c r="G12" i="56"/>
  <c r="H11" i="56"/>
  <c r="G11" i="56"/>
  <c r="H10" i="56"/>
  <c r="G10" i="56"/>
  <c r="H9" i="56"/>
  <c r="G9" i="56"/>
  <c r="H8" i="56"/>
  <c r="G8" i="56"/>
  <c r="H7" i="56"/>
  <c r="G7" i="56"/>
  <c r="H6" i="56"/>
  <c r="G6" i="56"/>
  <c r="H5" i="56"/>
  <c r="G5" i="56"/>
  <c r="H4" i="56"/>
  <c r="G4" i="56"/>
  <c r="H3" i="56"/>
  <c r="G3" i="56"/>
  <c r="H2" i="56"/>
  <c r="G2" i="56"/>
  <c r="G2" i="54" l="1"/>
  <c r="H2" i="54"/>
  <c r="G3" i="54"/>
  <c r="H3" i="54"/>
  <c r="G4" i="54"/>
  <c r="H4" i="54"/>
  <c r="G5" i="54"/>
  <c r="H5" i="54"/>
  <c r="G6" i="54"/>
  <c r="H6" i="54"/>
  <c r="G7" i="54"/>
  <c r="H7" i="54"/>
  <c r="G8" i="54"/>
  <c r="H8" i="54"/>
  <c r="G9" i="54"/>
  <c r="H9" i="54"/>
  <c r="G10" i="54"/>
  <c r="H10" i="54"/>
  <c r="G11" i="54"/>
  <c r="H11" i="54"/>
  <c r="G12" i="54"/>
  <c r="H12" i="54"/>
  <c r="G13" i="54"/>
  <c r="H13" i="54"/>
  <c r="G14" i="54"/>
  <c r="H14" i="54"/>
  <c r="G15" i="54"/>
  <c r="H15" i="54"/>
  <c r="G16" i="54"/>
  <c r="H16" i="54"/>
  <c r="G17" i="54"/>
  <c r="H17" i="54"/>
  <c r="G18" i="54"/>
  <c r="H18" i="54"/>
  <c r="G19" i="54"/>
  <c r="H19" i="54"/>
  <c r="G20" i="54"/>
  <c r="H20" i="54"/>
  <c r="G21" i="54"/>
  <c r="H21" i="54"/>
  <c r="G22" i="54"/>
  <c r="H22" i="54"/>
  <c r="G23" i="54"/>
  <c r="H23" i="54"/>
  <c r="G24" i="54"/>
  <c r="H24" i="54"/>
  <c r="G25" i="54"/>
  <c r="H25" i="54"/>
  <c r="G26" i="54"/>
  <c r="H26" i="54"/>
  <c r="G27" i="54"/>
  <c r="H27" i="54"/>
  <c r="G28" i="54"/>
  <c r="H28" i="54"/>
  <c r="G29" i="54"/>
  <c r="H29" i="54"/>
  <c r="G30" i="54"/>
  <c r="H30" i="54"/>
  <c r="G31" i="54"/>
  <c r="H31" i="54"/>
  <c r="G32" i="54"/>
  <c r="H32" i="54"/>
  <c r="G33" i="54"/>
  <c r="H33" i="54"/>
  <c r="G34" i="54"/>
  <c r="H34" i="54"/>
  <c r="G35" i="54"/>
  <c r="H35" i="54"/>
  <c r="G36" i="54"/>
  <c r="H36" i="54"/>
  <c r="G37" i="54"/>
  <c r="H37" i="54"/>
  <c r="G38" i="54"/>
  <c r="H38" i="54"/>
  <c r="G39" i="54"/>
  <c r="H39" i="54"/>
  <c r="G40" i="54"/>
  <c r="H40" i="54"/>
  <c r="G41" i="54"/>
  <c r="H41" i="54"/>
  <c r="G42" i="54"/>
  <c r="H42" i="54"/>
  <c r="G43" i="54"/>
  <c r="H43" i="54"/>
  <c r="G44" i="54"/>
  <c r="H44" i="54"/>
  <c r="G45" i="54"/>
  <c r="H45" i="54"/>
  <c r="G46" i="54"/>
  <c r="H46" i="54"/>
  <c r="G47" i="54"/>
  <c r="H47" i="54"/>
  <c r="G48" i="54"/>
  <c r="H48" i="54"/>
  <c r="G49" i="54"/>
  <c r="H49" i="54"/>
  <c r="G50" i="54"/>
  <c r="H50" i="54"/>
  <c r="G51" i="54"/>
  <c r="H51" i="54"/>
  <c r="G52" i="54"/>
  <c r="H52" i="54"/>
  <c r="G53" i="54"/>
  <c r="H53" i="54"/>
  <c r="G54" i="54"/>
  <c r="H54" i="54"/>
  <c r="G55" i="54"/>
  <c r="H55" i="54"/>
  <c r="G56" i="54"/>
  <c r="H56" i="54"/>
  <c r="G57" i="54"/>
  <c r="H57" i="54"/>
  <c r="G58" i="54"/>
  <c r="H58" i="54"/>
  <c r="G59" i="54"/>
  <c r="H59" i="54"/>
  <c r="G60" i="54"/>
  <c r="H60" i="54"/>
  <c r="G61" i="54"/>
  <c r="H61" i="54"/>
  <c r="G62" i="54"/>
  <c r="H62" i="54"/>
  <c r="G63" i="54"/>
  <c r="H63" i="54"/>
  <c r="G64" i="54"/>
  <c r="H64" i="54"/>
  <c r="G65" i="54"/>
  <c r="H65" i="54"/>
  <c r="F6" i="26" l="1"/>
  <c r="F7" i="26"/>
  <c r="F5" i="26"/>
  <c r="N14" i="26"/>
  <c r="N15" i="26"/>
  <c r="N16" i="26"/>
  <c r="N17" i="26"/>
  <c r="N18" i="26"/>
  <c r="N13" i="26"/>
  <c r="E13" i="26"/>
  <c r="G13" i="26"/>
  <c r="E14" i="26"/>
  <c r="G14" i="26"/>
  <c r="E15" i="26"/>
  <c r="G15" i="26"/>
  <c r="E16" i="26"/>
  <c r="G16" i="26"/>
  <c r="E17" i="26"/>
  <c r="G17" i="26"/>
  <c r="E18" i="26"/>
  <c r="G18" i="26"/>
  <c r="E19" i="26"/>
  <c r="G19" i="26"/>
  <c r="E20" i="26"/>
  <c r="G20" i="26"/>
  <c r="E21" i="26"/>
  <c r="G21" i="26"/>
  <c r="E22" i="26"/>
  <c r="G22" i="26"/>
  <c r="E23" i="26"/>
  <c r="G23" i="26"/>
  <c r="E24" i="26"/>
  <c r="G24" i="26"/>
  <c r="E25" i="26"/>
  <c r="G25" i="26"/>
  <c r="E26" i="26"/>
  <c r="G26" i="26"/>
  <c r="F8" i="2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" authorId="0" shapeId="0" xr:uid="{00000000-0006-0000-0300-000001000000}">
      <text>
        <r>
          <rPr>
            <b/>
            <sz val="10"/>
            <color rgb="FF000000"/>
            <rFont val="Tahoma"/>
            <family val="2"/>
          </rPr>
          <t>mvera: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 = QSFP-DD
</t>
        </r>
        <r>
          <rPr>
            <sz val="10"/>
            <color rgb="FF000000"/>
            <rFont val="Tahoma"/>
            <family val="2"/>
          </rPr>
          <t>B = QSFP Legacy
L0 Edge Links are ExaMax Connectors named "J10[0-7]"</t>
        </r>
      </text>
    </comment>
    <comment ref="E1" authorId="0" shapeId="0" xr:uid="{00000000-0006-0000-0300-000002000000}">
      <text>
        <r>
          <rPr>
            <b/>
            <sz val="10"/>
            <color rgb="FF000000"/>
            <rFont val="Tahoma"/>
            <family val="2"/>
          </rPr>
          <t>mvera: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 = QSFP-DD
</t>
        </r>
        <r>
          <rPr>
            <sz val="10"/>
            <color rgb="FF000000"/>
            <rFont val="Tahoma"/>
            <family val="2"/>
          </rPr>
          <t xml:space="preserve">B = QSFP Legacy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Original screenprinting had T/B Top/Bottom. Replaced by "Jack Notation"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There are no L0 Edge connections on a Colorado Faceplate.</t>
        </r>
      </text>
    </comment>
    <comment ref="F1" authorId="0" shapeId="0" xr:uid="{00000000-0006-0000-0300-000003000000}">
      <text>
        <r>
          <rPr>
            <b/>
            <sz val="10"/>
            <color rgb="FF000000"/>
            <rFont val="Tahoma"/>
            <family val="2"/>
          </rPr>
          <t>mvera: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Shasta Naming Pattern
</t>
        </r>
        <r>
          <rPr>
            <sz val="10"/>
            <color rgb="FF000000"/>
            <rFont val="Tahoma"/>
            <family val="2"/>
          </rPr>
          <t xml:space="preserve">'comptype_hsn_connector_port' 
</t>
        </r>
        <r>
          <rPr>
            <sz val="10"/>
            <color rgb="FF000000"/>
            <rFont val="Tahoma"/>
            <family val="2"/>
          </rPr>
          <t xml:space="preserve">'xXcCrRjJpP'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p0 = QSFP Legacy
</t>
        </r>
        <r>
          <rPr>
            <sz val="10"/>
            <color rgb="FF000000"/>
            <rFont val="Tahoma"/>
            <family val="2"/>
          </rPr>
          <t xml:space="preserve">p1 = QSFP-DD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There are no L0 Edge connections on a Colorado Faceplate.  
RED means this same HSN Connector Name has a different Rosetta Logical Port for Columbia than it does in Colorado (ambiguous).</t>
        </r>
      </text>
    </comment>
    <comment ref="G1" authorId="0" shapeId="0" xr:uid="{00000000-0006-0000-0300-000004000000}">
      <text>
        <r>
          <rPr>
            <b/>
            <sz val="10"/>
            <color rgb="FF000000"/>
            <rFont val="Tahoma"/>
            <family val="2"/>
          </rPr>
          <t>mvera: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Shasta Naming Pattern: 'comptype_hsn_link'
</t>
        </r>
        <r>
          <rPr>
            <sz val="10"/>
            <color rgb="FF000000"/>
            <rFont val="Tahoma"/>
            <family val="2"/>
          </rPr>
          <t xml:space="preserve">                                   'xXcCrRaAlL'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Colorado v1 has a single ASIC, so it will always be 'xXcCrRa0lL'</t>
        </r>
      </text>
    </comment>
    <comment ref="H1" authorId="0" shapeId="0" xr:uid="{00000000-0006-0000-0300-000005000000}">
      <text>
        <r>
          <rPr>
            <b/>
            <sz val="10"/>
            <color rgb="FF000000"/>
            <rFont val="Tahoma"/>
            <family val="2"/>
          </rPr>
          <t>mvera: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Algorithmic MAC addresses for Rosetta port. </t>
        </r>
        <r>
          <rPr>
            <sz val="10"/>
            <color rgb="FF000000"/>
            <rFont val="Calibri"/>
            <family val="2"/>
          </rPr>
          <t xml:space="preserve">Node </t>
        </r>
        <r>
          <rPr>
            <sz val="10"/>
            <color rgb="FF000000"/>
            <rFont val="Tahoma"/>
            <family val="2"/>
          </rPr>
          <t>side HSN Interface must be assigned a similar Algorithmic MAC that starts with '02:00' and includes Switch Group in the fifth octet.</t>
        </r>
      </text>
    </comment>
    <comment ref="I1" authorId="0" shapeId="0" xr:uid="{00000000-0006-0000-0300-000006000000}">
      <text>
        <r>
          <rPr>
            <b/>
            <sz val="10"/>
            <color rgb="FF000000"/>
            <rFont val="Tahoma"/>
            <family val="2"/>
          </rPr>
          <t>mvera: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:Ring:SBUS RX Hex Address</t>
        </r>
      </text>
    </comment>
    <comment ref="J1" authorId="0" shapeId="0" xr:uid="{00000000-0006-0000-0300-000007000000}">
      <text>
        <r>
          <rPr>
            <b/>
            <sz val="10"/>
            <color rgb="FF000000"/>
            <rFont val="Tahoma"/>
            <family val="2"/>
          </rPr>
          <t>mvera: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:Ring:SBUS RX Hex Address</t>
        </r>
      </text>
    </comment>
    <comment ref="K1" authorId="0" shapeId="0" xr:uid="{00000000-0006-0000-0300-000008000000}">
      <text>
        <r>
          <rPr>
            <b/>
            <sz val="10"/>
            <color rgb="FF000000"/>
            <rFont val="Tahoma"/>
            <family val="2"/>
          </rPr>
          <t>mvera: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:Ring:SBUS RX Hex Address</t>
        </r>
      </text>
    </comment>
    <comment ref="L1" authorId="0" shapeId="0" xr:uid="{00000000-0006-0000-0300-000009000000}">
      <text>
        <r>
          <rPr>
            <b/>
            <sz val="10"/>
            <color rgb="FF000000"/>
            <rFont val="Tahoma"/>
            <family val="2"/>
          </rPr>
          <t>mvera: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:Ring:SBUS RX Hex Address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" authorId="0" shapeId="0" xr:uid="{00000000-0006-0000-0400-000001000000}">
      <text>
        <r>
          <rPr>
            <b/>
            <sz val="10"/>
            <color rgb="FF000000"/>
            <rFont val="Tahoma"/>
            <family val="2"/>
          </rPr>
          <t>mvera: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 = QSFP-DD
</t>
        </r>
        <r>
          <rPr>
            <sz val="10"/>
            <color rgb="FF000000"/>
            <rFont val="Tahoma"/>
            <family val="2"/>
          </rPr>
          <t>B = QSFP Legacy</t>
        </r>
      </text>
    </comment>
    <comment ref="E1" authorId="0" shapeId="0" xr:uid="{00000000-0006-0000-0400-000002000000}">
      <text>
        <r>
          <rPr>
            <b/>
            <sz val="10"/>
            <color rgb="FF000000"/>
            <rFont val="Tahoma"/>
            <family val="2"/>
          </rPr>
          <t>mvera: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 = QSFP-DD
</t>
        </r>
        <r>
          <rPr>
            <sz val="10"/>
            <color rgb="FF000000"/>
            <rFont val="Tahoma"/>
            <family val="2"/>
          </rPr>
          <t>B = QSFP Legacy
Replaced by "Jack Notation"</t>
        </r>
      </text>
    </comment>
    <comment ref="F1" authorId="0" shapeId="0" xr:uid="{00000000-0006-0000-0400-000003000000}">
      <text>
        <r>
          <rPr>
            <b/>
            <sz val="10"/>
            <color rgb="FF000000"/>
            <rFont val="Tahoma"/>
            <family val="2"/>
          </rPr>
          <t>mvera: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Shasta Naming Pattern
</t>
        </r>
        <r>
          <rPr>
            <sz val="10"/>
            <color rgb="FF000000"/>
            <rFont val="Tahoma"/>
            <family val="2"/>
          </rPr>
          <t xml:space="preserve">'comptype_hsn_connector_port' 
</t>
        </r>
        <r>
          <rPr>
            <sz val="10"/>
            <color rgb="FF000000"/>
            <rFont val="Tahoma"/>
            <family val="2"/>
          </rPr>
          <t xml:space="preserve">'xXcCrRjJpP'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p0 = QSFP Legacy
</t>
        </r>
        <r>
          <rPr>
            <sz val="10"/>
            <color rgb="FF000000"/>
            <rFont val="Tahoma"/>
            <family val="2"/>
          </rPr>
          <t xml:space="preserve">p1 = QSFP-DD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RED means this HSN Connector Name has a diferent Logical Port in Columbia than it does in Colorado (ambiguous). Jacks 25-32 are in BLACK and are Columbia Only</t>
        </r>
      </text>
    </comment>
    <comment ref="G1" authorId="0" shapeId="0" xr:uid="{00000000-0006-0000-0400-000004000000}">
      <text>
        <r>
          <rPr>
            <b/>
            <sz val="10"/>
            <color rgb="FF000000"/>
            <rFont val="Tahoma"/>
            <family val="2"/>
          </rPr>
          <t>mvera: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Shasta Naming Pattern: 'comptype_hsn_link'
</t>
        </r>
        <r>
          <rPr>
            <sz val="10"/>
            <color rgb="FF000000"/>
            <rFont val="Tahoma"/>
            <family val="2"/>
          </rPr>
          <t xml:space="preserve">                                   'xXcCrRaAlL'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Columbia v1 has a single ASIC, so it will always be 'xXcCrRa0lL'</t>
        </r>
      </text>
    </comment>
    <comment ref="H1" authorId="0" shapeId="0" xr:uid="{00000000-0006-0000-0400-000005000000}">
      <text>
        <r>
          <rPr>
            <b/>
            <sz val="10"/>
            <color rgb="FF000000"/>
            <rFont val="Tahoma"/>
            <family val="2"/>
          </rPr>
          <t>mvera: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Algorithmic MAC addresses for Rosetta port. </t>
        </r>
        <r>
          <rPr>
            <sz val="10"/>
            <color rgb="FF000000"/>
            <rFont val="Calibri"/>
            <family val="2"/>
            <scheme val="minor"/>
          </rPr>
          <t xml:space="preserve">Node </t>
        </r>
        <r>
          <rPr>
            <sz val="10"/>
            <color rgb="FF000000"/>
            <rFont val="Tahoma"/>
            <family val="2"/>
          </rPr>
          <t>side HSN Interface must be assigned a similar Algorithmic MAC that starts with '02:00' and includes Switch Group in the fifth octet.</t>
        </r>
      </text>
    </comment>
    <comment ref="I1" authorId="0" shapeId="0" xr:uid="{00000000-0006-0000-0400-000006000000}">
      <text>
        <r>
          <rPr>
            <b/>
            <sz val="10"/>
            <color rgb="FF000000"/>
            <rFont val="Tahoma"/>
            <family val="2"/>
          </rPr>
          <t>mvera: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:Ring:SBUS RX Hex Address</t>
        </r>
      </text>
    </comment>
    <comment ref="J1" authorId="0" shapeId="0" xr:uid="{00000000-0006-0000-0400-000007000000}">
      <text>
        <r>
          <rPr>
            <b/>
            <sz val="10"/>
            <color rgb="FF000000"/>
            <rFont val="Tahoma"/>
            <family val="2"/>
          </rPr>
          <t>mvera: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:Ring:SBUS RX Hex Address</t>
        </r>
      </text>
    </comment>
    <comment ref="K1" authorId="0" shapeId="0" xr:uid="{00000000-0006-0000-0400-000008000000}">
      <text>
        <r>
          <rPr>
            <b/>
            <sz val="10"/>
            <color rgb="FF000000"/>
            <rFont val="Tahoma"/>
            <family val="2"/>
          </rPr>
          <t>mvera: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:Ring:SBUS RX Hex Address</t>
        </r>
      </text>
    </comment>
    <comment ref="L1" authorId="0" shapeId="0" xr:uid="{00000000-0006-0000-0400-000009000000}">
      <text>
        <r>
          <rPr>
            <b/>
            <sz val="10"/>
            <color rgb="FF000000"/>
            <rFont val="Tahoma"/>
            <family val="2"/>
          </rPr>
          <t>mvera: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:Ring:SBUS RX Hex Address</t>
        </r>
      </text>
    </comment>
  </commentList>
</comments>
</file>

<file path=xl/sharedStrings.xml><?xml version="1.0" encoding="utf-8"?>
<sst xmlns="http://schemas.openxmlformats.org/spreadsheetml/2006/main" count="3331" uniqueCount="1453">
  <si>
    <t>Part No.</t>
  </si>
  <si>
    <t>Description</t>
  </si>
  <si>
    <t>Label Info (2 lines)</t>
  </si>
  <si>
    <t>Source</t>
  </si>
  <si>
    <t>Destination</t>
  </si>
  <si>
    <t>NA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</si>
  <si>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</si>
  <si>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</si>
  <si>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</si>
  <si>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</si>
  <si>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</si>
  <si>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</si>
  <si>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</si>
  <si>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</si>
  <si>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</si>
  <si>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</si>
  <si>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</si>
  <si>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</si>
  <si>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</si>
  <si>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</si>
  <si>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</si>
  <si>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</si>
  <si>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</si>
  <si>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</si>
  <si>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</si>
  <si>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</si>
  <si>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</si>
  <si>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</si>
  <si>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</si>
  <si>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</si>
  <si>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</si>
  <si>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</si>
  <si>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</si>
  <si>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</si>
  <si>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</si>
  <si>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</si>
  <si>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</si>
  <si>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</si>
  <si>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</si>
  <si>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</si>
  <si>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</si>
  <si>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</si>
  <si>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</si>
  <si>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</si>
  <si>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</si>
  <si>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</si>
  <si>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</si>
  <si>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</si>
  <si>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REAR VIEW</t>
  </si>
  <si>
    <t>Project Description</t>
  </si>
  <si>
    <t>Revision History</t>
  </si>
  <si>
    <t>ECO#</t>
  </si>
  <si>
    <t>Date</t>
  </si>
  <si>
    <t>Modifier</t>
  </si>
  <si>
    <t>Revision</t>
  </si>
  <si>
    <t>Video</t>
  </si>
  <si>
    <t>40G</t>
  </si>
  <si>
    <t>Cluster</t>
  </si>
  <si>
    <t>RACK#01</t>
  </si>
  <si>
    <t>pdu1-1</t>
  </si>
  <si>
    <t>^^^^  Physical  ^^^^</t>
  </si>
  <si>
    <t>^^^^  Logical  ^^^^</t>
  </si>
  <si>
    <t>Qty</t>
  </si>
  <si>
    <t>Mkt Code</t>
  </si>
  <si>
    <t>Total=</t>
  </si>
  <si>
    <t>Port</t>
  </si>
  <si>
    <t>Type</t>
  </si>
  <si>
    <t>N/A</t>
  </si>
  <si>
    <t>085-00251A</t>
  </si>
  <si>
    <t>CS-APC-KPWR-C14-13-1M5</t>
  </si>
  <si>
    <t>085-00218A</t>
  </si>
  <si>
    <t>Part Number</t>
  </si>
  <si>
    <t>080-00127J</t>
  </si>
  <si>
    <t>CS-APC-KPWR-C14-13-1M2</t>
  </si>
  <si>
    <t>Cable Requirement</t>
  </si>
  <si>
    <t>Desc.</t>
  </si>
  <si>
    <t xml:space="preserve">Ethernet Routing Table </t>
  </si>
  <si>
    <t>ETH-7FT-WHITE</t>
  </si>
  <si>
    <t>C14-C13-1M2</t>
  </si>
  <si>
    <t>C14-C13-1M5</t>
  </si>
  <si>
    <t xml:space="preserve">PDU Routing Table </t>
  </si>
  <si>
    <t>CM Key</t>
  </si>
  <si>
    <t>ServerTech</t>
  </si>
  <si>
    <t>Rack1</t>
  </si>
  <si>
    <t>Port Naming</t>
  </si>
  <si>
    <t>xy01</t>
  </si>
  <si>
    <t>C13</t>
  </si>
  <si>
    <t>yz01</t>
  </si>
  <si>
    <t>zx01</t>
  </si>
  <si>
    <t>xy02</t>
  </si>
  <si>
    <t>yz02</t>
  </si>
  <si>
    <t>zx02</t>
  </si>
  <si>
    <t>xy03</t>
  </si>
  <si>
    <t>yz03</t>
  </si>
  <si>
    <t>zx03</t>
  </si>
  <si>
    <t>xy04</t>
  </si>
  <si>
    <t>yz04</t>
  </si>
  <si>
    <t>zx04</t>
  </si>
  <si>
    <t>xy05</t>
  </si>
  <si>
    <t>yz05</t>
  </si>
  <si>
    <t>zx05</t>
  </si>
  <si>
    <t>xy06</t>
  </si>
  <si>
    <t>yz06</t>
  </si>
  <si>
    <t>zx06</t>
  </si>
  <si>
    <t>xy07</t>
  </si>
  <si>
    <t>yz07</t>
  </si>
  <si>
    <t>zx07</t>
  </si>
  <si>
    <t>xy08</t>
  </si>
  <si>
    <t>yz08</t>
  </si>
  <si>
    <t>zx08</t>
  </si>
  <si>
    <t>xy09</t>
  </si>
  <si>
    <t>yz09</t>
  </si>
  <si>
    <t>zx09</t>
  </si>
  <si>
    <t>xy10</t>
  </si>
  <si>
    <t>yz10</t>
  </si>
  <si>
    <t>zx10</t>
  </si>
  <si>
    <t>xy11</t>
  </si>
  <si>
    <t>yz11</t>
  </si>
  <si>
    <t>zx11</t>
  </si>
  <si>
    <t>xy12</t>
  </si>
  <si>
    <t>yz12</t>
  </si>
  <si>
    <t>zx12</t>
  </si>
  <si>
    <t>Pigtail</t>
  </si>
  <si>
    <t>pdu1-1-xy*</t>
  </si>
  <si>
    <t>pdu1-1-zx*</t>
  </si>
  <si>
    <t>pdu1-1-yz*</t>
  </si>
  <si>
    <t>PDU Power Cabling</t>
  </si>
  <si>
    <t>CS-R42U-600-1200-AR3300</t>
  </si>
  <si>
    <t>100G</t>
  </si>
  <si>
    <t>r01u38</t>
  </si>
  <si>
    <t>pdu1-1-zx01</t>
  </si>
  <si>
    <t>pdu1-1-xy02</t>
  </si>
  <si>
    <t>pdu1-1-yz02</t>
  </si>
  <si>
    <t>pdu1-1-zx02</t>
  </si>
  <si>
    <t>pdu1-1-xy03</t>
  </si>
  <si>
    <t xml:space="preserve">Temperature and Humidity Probes get installed two on front side
 and two on back side. Installed middle top and middle bottom of rack.
</t>
  </si>
  <si>
    <t>r01u39</t>
  </si>
  <si>
    <t>pdu1-0</t>
  </si>
  <si>
    <t>CS-ST-PDU-208V-3PD-60A-36</t>
  </si>
  <si>
    <t>CS36CA-DQME2766/Z1 Water Tight  3Phase 50/60A</t>
  </si>
  <si>
    <t>C19</t>
  </si>
  <si>
    <t>C19-C20-1M0</t>
  </si>
  <si>
    <t>pdu1-0-zx01</t>
  </si>
  <si>
    <t>pdu1-0-xy02</t>
  </si>
  <si>
    <t>pdu1-0-yz02</t>
  </si>
  <si>
    <t>pdu1-0-zx02</t>
  </si>
  <si>
    <t>pdu1-0-xy03</t>
  </si>
  <si>
    <t xml:space="preserve">gwn01 </t>
  </si>
  <si>
    <t xml:space="preserve">sms01 </t>
  </si>
  <si>
    <t xml:space="preserve">ssn01 </t>
  </si>
  <si>
    <t xml:space="preserve">uan01 </t>
  </si>
  <si>
    <t>pdu1-0-xy*</t>
  </si>
  <si>
    <t>pdu1-0-yz*</t>
  </si>
  <si>
    <t>pdu1-0-zx*</t>
  </si>
  <si>
    <t>ETH-10FT-BLUE</t>
  </si>
  <si>
    <t>ETH-10FT-WHITE</t>
  </si>
  <si>
    <t>Asset Number:</t>
  </si>
  <si>
    <t>Storage</t>
  </si>
  <si>
    <t>Agile Opportunity ID:</t>
  </si>
  <si>
    <t>Filesystem Name:</t>
  </si>
  <si>
    <t xml:space="preserve"> Quote Number:</t>
  </si>
  <si>
    <t>Version:</t>
  </si>
  <si>
    <t>1</t>
  </si>
  <si>
    <t>Sales Enablement:</t>
  </si>
  <si>
    <t>Installation Project Manager:</t>
  </si>
  <si>
    <t>Grace Coleman</t>
  </si>
  <si>
    <t xml:space="preserve">106395-83 </t>
  </si>
  <si>
    <t>Tony Yeo</t>
  </si>
  <si>
    <t>PO</t>
  </si>
  <si>
    <t>107608-2</t>
  </si>
  <si>
    <t>62078, 62079, 62082, 62123, 62128</t>
  </si>
  <si>
    <t>Development System to help with Shasta software.</t>
  </si>
  <si>
    <t>rc02</t>
  </si>
  <si>
    <t>opsw02</t>
  </si>
  <si>
    <t>r01u41-p01</t>
  </si>
  <si>
    <t>r01u32-p01</t>
  </si>
  <si>
    <t>r01u34-p01</t>
  </si>
  <si>
    <t>r01u41-p02</t>
  </si>
  <si>
    <t>r01u40-p01</t>
  </si>
  <si>
    <t>r01u40-p02</t>
  </si>
  <si>
    <t>r01u36-p01</t>
  </si>
  <si>
    <t>r01u36-p02</t>
  </si>
  <si>
    <t>r01u34-p02</t>
  </si>
  <si>
    <t>r01u32-p02</t>
  </si>
  <si>
    <t>r01u30-p01</t>
  </si>
  <si>
    <t>r01u30-p02</t>
  </si>
  <si>
    <t>pdu1-0-xy01</t>
  </si>
  <si>
    <t>pdu1-1-xy01</t>
  </si>
  <si>
    <t>pdu1-0-yz01</t>
  </si>
  <si>
    <t>pdu1-1-yz01</t>
  </si>
  <si>
    <t>ETH-7FT-BLUE</t>
  </si>
  <si>
    <t>A1</t>
  </si>
  <si>
    <t>A2</t>
  </si>
  <si>
    <t>nid000004</t>
  </si>
  <si>
    <t>nid000003</t>
  </si>
  <si>
    <t>nid000002</t>
  </si>
  <si>
    <t>nid000001</t>
  </si>
  <si>
    <t>Cray Site Connect</t>
  </si>
  <si>
    <t>Scott Alne</t>
  </si>
  <si>
    <t>All of Coke's hardware is moving to a new cabinet.
Added cable connections to make this a preview type system.
System will eventually get multiple Columbia switches.</t>
  </si>
  <si>
    <t>Added the HSN point-to-point connections to the 200G tab</t>
  </si>
  <si>
    <t>Jan Heath</t>
  </si>
  <si>
    <t>A3</t>
  </si>
  <si>
    <t>Added the HSN point-to-point connections for the 5-switch configuration</t>
  </si>
  <si>
    <t>A4</t>
  </si>
  <si>
    <t>Added Gamora to this rack</t>
  </si>
  <si>
    <t>A5</t>
  </si>
  <si>
    <t xml:space="preserve"> Updated MGMT1 tab show TDS to River connections</t>
  </si>
  <si>
    <t>A6</t>
  </si>
  <si>
    <t xml:space="preserve"> Updated 200G tab to show Gamora getting hooked up to a Hil cabinet.</t>
  </si>
  <si>
    <t>A7</t>
  </si>
  <si>
    <t>Michael Vera</t>
  </si>
  <si>
    <t>Shasta "Gamora" River Management Cabinet with connected Hill cabinet HSN Rev A7</t>
  </si>
  <si>
    <t>:1:0x49</t>
  </si>
  <si>
    <t>:1:0x48</t>
  </si>
  <si>
    <t>:1:0x47</t>
  </si>
  <si>
    <t>:1:0x46</t>
  </si>
  <si>
    <t>xXcCrRj17p0</t>
  </si>
  <si>
    <t>T8-B</t>
  </si>
  <si>
    <t>J17B</t>
  </si>
  <si>
    <t>J2301</t>
  </si>
  <si>
    <t>PF31B</t>
  </si>
  <si>
    <t>:1:0x45</t>
  </si>
  <si>
    <t>:1:0x44</t>
  </si>
  <si>
    <t>:1:0x43</t>
  </si>
  <si>
    <t>:1:0x42</t>
  </si>
  <si>
    <t>xXcCrRj17p1</t>
  </si>
  <si>
    <t>T8-C</t>
  </si>
  <si>
    <t>J17A</t>
  </si>
  <si>
    <t>PF31A</t>
  </si>
  <si>
    <t>:1:0x51</t>
  </si>
  <si>
    <t>:1:0x50</t>
  </si>
  <si>
    <t>:1:0x4f</t>
  </si>
  <si>
    <t>:1:0x4e</t>
  </si>
  <si>
    <t>xXcCrRj20p1</t>
  </si>
  <si>
    <t>B9-C</t>
  </si>
  <si>
    <t>J20A</t>
  </si>
  <si>
    <t>J2302</t>
  </si>
  <si>
    <t>PF30B</t>
  </si>
  <si>
    <t>:1:0x4d</t>
  </si>
  <si>
    <t>:1:0x4c</t>
  </si>
  <si>
    <t>:1:0x4b</t>
  </si>
  <si>
    <t>:1:0x4a</t>
  </si>
  <si>
    <t>xXcCrRj20p0</t>
  </si>
  <si>
    <t>B9-B</t>
  </si>
  <si>
    <t>J20B</t>
  </si>
  <si>
    <t>PF30A</t>
  </si>
  <si>
    <t>:1:0x5a</t>
  </si>
  <si>
    <t>:1:0x59</t>
  </si>
  <si>
    <t>:1:0x58</t>
  </si>
  <si>
    <t>:1:0x57</t>
  </si>
  <si>
    <t>xXcCrRj21p1</t>
  </si>
  <si>
    <t>T10-C</t>
  </si>
  <si>
    <t>J21A</t>
  </si>
  <si>
    <t>J2201</t>
  </si>
  <si>
    <t>PF29B</t>
  </si>
  <si>
    <t>:1:0x56</t>
  </si>
  <si>
    <t>:1:0x55</t>
  </si>
  <si>
    <t>:1:0x54</t>
  </si>
  <si>
    <t>:1:0x53</t>
  </si>
  <si>
    <t>xXcCrRj21p0</t>
  </si>
  <si>
    <t>T10-B</t>
  </si>
  <si>
    <t>J21B</t>
  </si>
  <si>
    <t>PF29A</t>
  </si>
  <si>
    <t>:1:0x62</t>
  </si>
  <si>
    <t>:1:0x61</t>
  </si>
  <si>
    <t>:1:0x60</t>
  </si>
  <si>
    <t>:1:0x5f</t>
  </si>
  <si>
    <t>xXcCrRj24p0</t>
  </si>
  <si>
    <t>B11-B</t>
  </si>
  <si>
    <t>J24B</t>
  </si>
  <si>
    <t>J2202</t>
  </si>
  <si>
    <t>PF28B</t>
  </si>
  <si>
    <t>:1:0x5e</t>
  </si>
  <si>
    <t>:1:0x5d</t>
  </si>
  <si>
    <t>:1:0x5c</t>
  </si>
  <si>
    <t>:1:0x5b</t>
  </si>
  <si>
    <t>xXcCrRj24p1</t>
  </si>
  <si>
    <t>B11-C</t>
  </si>
  <si>
    <t>J24A</t>
  </si>
  <si>
    <t>PF28A</t>
  </si>
  <si>
    <t>:1:0x21</t>
  </si>
  <si>
    <t>:1:0x20</t>
  </si>
  <si>
    <t>:1:0x1f</t>
  </si>
  <si>
    <t>:1:0x1e</t>
  </si>
  <si>
    <t>xXcCrRj26p1</t>
  </si>
  <si>
    <t>B12-C</t>
  </si>
  <si>
    <t>J26A</t>
  </si>
  <si>
    <t>J2101</t>
  </si>
  <si>
    <t>PF27B</t>
  </si>
  <si>
    <t>:1:0x1d</t>
  </si>
  <si>
    <t>:1:0x1c</t>
  </si>
  <si>
    <t>:1:0x1b</t>
  </si>
  <si>
    <t>:1:0x1a</t>
  </si>
  <si>
    <t>xXcCrRj26p0</t>
  </si>
  <si>
    <t>B12-B</t>
  </si>
  <si>
    <t>J26B</t>
  </si>
  <si>
    <t>PF27A</t>
  </si>
  <si>
    <t>:1:0x19</t>
  </si>
  <si>
    <t>:1:0x18</t>
  </si>
  <si>
    <t>:1:0x17</t>
  </si>
  <si>
    <t>:1:0x16</t>
  </si>
  <si>
    <t>xXcCrRj27p0</t>
  </si>
  <si>
    <t>T13-B</t>
  </si>
  <si>
    <t>J27B</t>
  </si>
  <si>
    <t>J2102</t>
  </si>
  <si>
    <t>PF26B</t>
  </si>
  <si>
    <t>:1:0x15</t>
  </si>
  <si>
    <t>:1:0x14</t>
  </si>
  <si>
    <t>:1:0x13</t>
  </si>
  <si>
    <t>:1:0x12</t>
  </si>
  <si>
    <t>xXcCrRj27p1</t>
  </si>
  <si>
    <t>T13-C</t>
  </si>
  <si>
    <t>J27A</t>
  </si>
  <si>
    <t>PF26A</t>
  </si>
  <si>
    <t>:1:0x10</t>
  </si>
  <si>
    <t>:1:0x0f</t>
  </si>
  <si>
    <t>:1:0x0e</t>
  </si>
  <si>
    <t>:1:0x0d</t>
  </si>
  <si>
    <t>xXcCrRj30p1</t>
  </si>
  <si>
    <t>B14-C</t>
  </si>
  <si>
    <t>J30A</t>
  </si>
  <si>
    <t>J2001</t>
  </si>
  <si>
    <t>PF25B</t>
  </si>
  <si>
    <t>:1:0x0c</t>
  </si>
  <si>
    <t>:1:0x0b</t>
  </si>
  <si>
    <t>:1:0x0a</t>
  </si>
  <si>
    <t>:1:0x09</t>
  </si>
  <si>
    <t>xXcCrRj30p0</t>
  </si>
  <si>
    <t>B14-B</t>
  </si>
  <si>
    <t>J30B</t>
  </si>
  <si>
    <t>PF25A</t>
  </si>
  <si>
    <t>:1:0x08</t>
  </si>
  <si>
    <t>:1:0x07</t>
  </si>
  <si>
    <t>:1:0x06</t>
  </si>
  <si>
    <t>:1:0x05</t>
  </si>
  <si>
    <t>xXcCrRj31p0</t>
  </si>
  <si>
    <t>T15-B</t>
  </si>
  <si>
    <t>J31B</t>
  </si>
  <si>
    <t>J2002</t>
  </si>
  <si>
    <t>PF24B</t>
  </si>
  <si>
    <t>:1:0x04</t>
  </si>
  <si>
    <t>:1:0x03</t>
  </si>
  <si>
    <t>:1:0x02</t>
  </si>
  <si>
    <t>:1:0x01</t>
  </si>
  <si>
    <t>xXcCrRj31p1</t>
  </si>
  <si>
    <t>T15-C</t>
  </si>
  <si>
    <t>J31A</t>
  </si>
  <si>
    <t>PF24A</t>
  </si>
  <si>
    <t>:1:0x41</t>
  </si>
  <si>
    <t>:1:0x40</t>
  </si>
  <si>
    <t>:1:0x3f</t>
  </si>
  <si>
    <t>:1:0x3e</t>
  </si>
  <si>
    <t>xXcCrRj18p0</t>
  </si>
  <si>
    <t>B8-B</t>
  </si>
  <si>
    <t>J18B</t>
  </si>
  <si>
    <t>PF23B</t>
  </si>
  <si>
    <t>:1:0x3d</t>
  </si>
  <si>
    <t>:1:0x3c</t>
  </si>
  <si>
    <t>:1:0x3b</t>
  </si>
  <si>
    <t>:1:0x3a</t>
  </si>
  <si>
    <t>xXcCrRj18p1</t>
  </si>
  <si>
    <t>B8-C</t>
  </si>
  <si>
    <t>J18A</t>
  </si>
  <si>
    <t>PF23A</t>
  </si>
  <si>
    <t>:1:0x39</t>
  </si>
  <si>
    <t>:1:0x38</t>
  </si>
  <si>
    <t>:1:0x37</t>
  </si>
  <si>
    <t>:1:0x36</t>
  </si>
  <si>
    <t>xXcCrRj19p0</t>
  </si>
  <si>
    <t>T9-C</t>
  </si>
  <si>
    <t>J19A</t>
  </si>
  <si>
    <t>PF22B</t>
  </si>
  <si>
    <t>:1:0x35</t>
  </si>
  <si>
    <t>:1:0x34</t>
  </si>
  <si>
    <t>:1:0x33</t>
  </si>
  <si>
    <t>:1:0x32</t>
  </si>
  <si>
    <t>xXcCrRj19p1</t>
  </si>
  <si>
    <t>T9-B</t>
  </si>
  <si>
    <t>J19B</t>
  </si>
  <si>
    <t>PF22A</t>
  </si>
  <si>
    <t>:1:0x31</t>
  </si>
  <si>
    <t>:1:0x30</t>
  </si>
  <si>
    <t>:1:0x2f</t>
  </si>
  <si>
    <t>:1:0x2e</t>
  </si>
  <si>
    <t>xXcCrRj22p1</t>
  </si>
  <si>
    <t>B10-C</t>
  </si>
  <si>
    <t>J22A</t>
  </si>
  <si>
    <t>PF21B</t>
  </si>
  <si>
    <t>:1:0x2d</t>
  </si>
  <si>
    <t>:1:0x2c</t>
  </si>
  <si>
    <t>:1:0x2b</t>
  </si>
  <si>
    <t>:1:0x2a</t>
  </si>
  <si>
    <t>xXcCrRj22p0</t>
  </si>
  <si>
    <t>B10-B</t>
  </si>
  <si>
    <t>J22B</t>
  </si>
  <si>
    <t>PF21A</t>
  </si>
  <si>
    <t>:1:0x29</t>
  </si>
  <si>
    <t>:1:0x28</t>
  </si>
  <si>
    <t>:1:0x27</t>
  </si>
  <si>
    <t>:1:0x26</t>
  </si>
  <si>
    <t>xXcCrRj23p0</t>
  </si>
  <si>
    <t>T11-B</t>
  </si>
  <si>
    <t>J23B</t>
  </si>
  <si>
    <t>PF20B</t>
  </si>
  <si>
    <t>:1:0x25</t>
  </si>
  <si>
    <t>:1:0x24</t>
  </si>
  <si>
    <t>:1:0x23</t>
  </si>
  <si>
    <t>:1:0x22</t>
  </si>
  <si>
    <t>xXcCrRj23p1</t>
  </si>
  <si>
    <t>T11-C</t>
  </si>
  <si>
    <t>J23A</t>
  </si>
  <si>
    <t>PF20A</t>
  </si>
  <si>
    <t>:1:0x7a</t>
  </si>
  <si>
    <t>:1:0x79</t>
  </si>
  <si>
    <t>:1:0x78</t>
  </si>
  <si>
    <t>:1:0x67</t>
  </si>
  <si>
    <t>xXcCrRj25p1</t>
  </si>
  <si>
    <t>T12-C</t>
  </si>
  <si>
    <t>J25A</t>
  </si>
  <si>
    <t>PF19B</t>
  </si>
  <si>
    <t>:1:0x66</t>
  </si>
  <si>
    <t>:1:0x65</t>
  </si>
  <si>
    <t>:1:0x64</t>
  </si>
  <si>
    <t>:1:0x63</t>
  </si>
  <si>
    <t>xXcCrRj25p0</t>
  </si>
  <si>
    <t>T12-B</t>
  </si>
  <si>
    <t>J25B</t>
  </si>
  <si>
    <t>PF19A</t>
  </si>
  <si>
    <t>:1:0x72</t>
  </si>
  <si>
    <t>:1:0x71</t>
  </si>
  <si>
    <t>:1:0x70</t>
  </si>
  <si>
    <t>:1:0x6f</t>
  </si>
  <si>
    <t>xXcCrRj28p0</t>
  </si>
  <si>
    <t>B13-B</t>
  </si>
  <si>
    <t>J28B</t>
  </si>
  <si>
    <t>J2012</t>
  </si>
  <si>
    <t>PF18B</t>
  </si>
  <si>
    <t>:1:0x6e</t>
  </si>
  <si>
    <t>:1:0x6d</t>
  </si>
  <si>
    <t>:1:0x6c</t>
  </si>
  <si>
    <t>:1:0x6b</t>
  </si>
  <si>
    <t>xXcCrRj28p1</t>
  </si>
  <si>
    <t>B13-C</t>
  </si>
  <si>
    <t>J28A</t>
  </si>
  <si>
    <t>PF18A</t>
  </si>
  <si>
    <t>:1:0x8a</t>
  </si>
  <si>
    <t>:1:0x89</t>
  </si>
  <si>
    <t>:1:0x88</t>
  </si>
  <si>
    <t>:1:0x77</t>
  </si>
  <si>
    <t>xXcCrRj29p1</t>
  </si>
  <si>
    <t>T14-C</t>
  </si>
  <si>
    <t>J29A</t>
  </si>
  <si>
    <t>PF17B</t>
  </si>
  <si>
    <t>:1:0x76</t>
  </si>
  <si>
    <t>:1:0x75</t>
  </si>
  <si>
    <t>:1:0x74</t>
  </si>
  <si>
    <t>:1:0x73</t>
  </si>
  <si>
    <t>xXcCrRj29p0</t>
  </si>
  <si>
    <t>T14-B</t>
  </si>
  <si>
    <t>J29B</t>
  </si>
  <si>
    <t>PF17A</t>
  </si>
  <si>
    <t>:1:0x82</t>
  </si>
  <si>
    <t>:1:0x81</t>
  </si>
  <si>
    <t>:1:0x80</t>
  </si>
  <si>
    <t>:1:0x7f</t>
  </si>
  <si>
    <t>xXcCrRj32p0</t>
  </si>
  <si>
    <t>B15-B</t>
  </si>
  <si>
    <t>J32B</t>
  </si>
  <si>
    <t>PF16B</t>
  </si>
  <si>
    <t>:1:0x7e</t>
  </si>
  <si>
    <t>:1:0x7d</t>
  </si>
  <si>
    <t>:1:0x7c</t>
  </si>
  <si>
    <t>:1:0x7b</t>
  </si>
  <si>
    <t>xXcCrRj32p1</t>
  </si>
  <si>
    <t>B15-C</t>
  </si>
  <si>
    <t>J32A</t>
  </si>
  <si>
    <t>PF16A</t>
  </si>
  <si>
    <t>:0:0x46</t>
  </si>
  <si>
    <t>:0:0x45</t>
  </si>
  <si>
    <t>:0:0x44</t>
  </si>
  <si>
    <t>:0:0x43</t>
  </si>
  <si>
    <t>xXcCrRj16p0</t>
  </si>
  <si>
    <t>B7-B</t>
  </si>
  <si>
    <t>J16B</t>
  </si>
  <si>
    <t>J2402</t>
  </si>
  <si>
    <t>PF15B</t>
  </si>
  <si>
    <t>:0:0x42</t>
  </si>
  <si>
    <t>:0:0x41</t>
  </si>
  <si>
    <t>:0:0x40</t>
  </si>
  <si>
    <t>:0:0x3f</t>
  </si>
  <si>
    <t>xXcCrRj16p1</t>
  </si>
  <si>
    <t>B7-C</t>
  </si>
  <si>
    <t>J16A</t>
  </si>
  <si>
    <t>PF15A</t>
  </si>
  <si>
    <t>:0:0x3e</t>
  </si>
  <si>
    <t>:0:0x3d</t>
  </si>
  <si>
    <t>:0:0x3c</t>
  </si>
  <si>
    <t>:0:0x3b</t>
  </si>
  <si>
    <t>xXcCrRj13p1</t>
  </si>
  <si>
    <t>T6-C</t>
  </si>
  <si>
    <t>J13A</t>
  </si>
  <si>
    <t>J2401</t>
  </si>
  <si>
    <t>PF14B</t>
  </si>
  <si>
    <t>Digikey Part Number: 768-1098-ND</t>
  </si>
  <si>
    <t>:0:0x3a</t>
  </si>
  <si>
    <t>:0:0x39</t>
  </si>
  <si>
    <t>:0:0x38</t>
  </si>
  <si>
    <t>:0:0x37</t>
  </si>
  <si>
    <t>xXcCrRj13p0</t>
  </si>
  <si>
    <t>T6-B</t>
  </si>
  <si>
    <t>J13B</t>
  </si>
  <si>
    <t>PF14A</t>
  </si>
  <si>
    <t>USB Serial Cable 3.3V 3.5mm Plug</t>
  </si>
  <si>
    <t>:0:0x36</t>
  </si>
  <si>
    <t>:0:0x35</t>
  </si>
  <si>
    <t>:0:0x34</t>
  </si>
  <si>
    <t>:0:0x33</t>
  </si>
  <si>
    <t>xXcCrRj12p1</t>
  </si>
  <si>
    <t>B5-C</t>
  </si>
  <si>
    <t>J12A</t>
  </si>
  <si>
    <t>J2502</t>
  </si>
  <si>
    <t>PF13B</t>
  </si>
  <si>
    <t>:0:0x32</t>
  </si>
  <si>
    <t>:0:0x31</t>
  </si>
  <si>
    <t>:0:0x30</t>
  </si>
  <si>
    <t>:0:0x2f</t>
  </si>
  <si>
    <t>xXcCrRj12p0</t>
  </si>
  <si>
    <t>B5-B</t>
  </si>
  <si>
    <t>J12B</t>
  </si>
  <si>
    <t>PF13A</t>
  </si>
  <si>
    <t>:0:0x2e</t>
  </si>
  <si>
    <t>:0:0x2d</t>
  </si>
  <si>
    <t>:0:0x2c</t>
  </si>
  <si>
    <t>:0:0x2b</t>
  </si>
  <si>
    <t>xXcCrRj9p0</t>
  </si>
  <si>
    <t>T4-B</t>
  </si>
  <si>
    <t>J9B</t>
  </si>
  <si>
    <t>J2501</t>
  </si>
  <si>
    <t>PF12B</t>
  </si>
  <si>
    <t>:0:0x2a</t>
  </si>
  <si>
    <t>:0:0x29</t>
  </si>
  <si>
    <t>:0:0x28</t>
  </si>
  <si>
    <t>:0:0x27</t>
  </si>
  <si>
    <t>xXcCrRj9p1</t>
  </si>
  <si>
    <t>T4-C</t>
  </si>
  <si>
    <t>J9A</t>
  </si>
  <si>
    <t>PF12A</t>
  </si>
  <si>
    <t>:0:0x6f</t>
  </si>
  <si>
    <t>:0:0x6e</t>
  </si>
  <si>
    <t>:0:0x6d</t>
  </si>
  <si>
    <t>:0:0x6c</t>
  </si>
  <si>
    <t>xXcCrRj7p1</t>
  </si>
  <si>
    <t>T3-C</t>
  </si>
  <si>
    <t>J7A</t>
  </si>
  <si>
    <t>J2602</t>
  </si>
  <si>
    <t>PF11B</t>
  </si>
  <si>
    <t>:0:0x71</t>
  </si>
  <si>
    <t>:0:0x70</t>
  </si>
  <si>
    <t>:0:0x69</t>
  </si>
  <si>
    <t>:0:0x68</t>
  </si>
  <si>
    <t>xXcCrRj7p0</t>
  </si>
  <si>
    <t>T3-B</t>
  </si>
  <si>
    <t>J7B</t>
  </si>
  <si>
    <t>PF11A</t>
  </si>
  <si>
    <t>:0:0x77</t>
  </si>
  <si>
    <t>:0:0x76</t>
  </si>
  <si>
    <t>:0:0x75</t>
  </si>
  <si>
    <t>:0:0x74</t>
  </si>
  <si>
    <t>xXcCrRj6p0</t>
  </si>
  <si>
    <t>B2-B</t>
  </si>
  <si>
    <t>J6B</t>
  </si>
  <si>
    <t>J2601</t>
  </si>
  <si>
    <t>PF10B</t>
  </si>
  <si>
    <t>:0:0x73</t>
  </si>
  <si>
    <t>:0:0x72</t>
  </si>
  <si>
    <t>xXcCrRj6p1</t>
  </si>
  <si>
    <t>B2-C</t>
  </si>
  <si>
    <t>J6A</t>
  </si>
  <si>
    <t>PF10A</t>
  </si>
  <si>
    <t>:0:0x7f</t>
  </si>
  <si>
    <t>:0:0x7e</t>
  </si>
  <si>
    <t>:0:0x7d</t>
  </si>
  <si>
    <t>:0:0x7c</t>
  </si>
  <si>
    <t>xXcCrRj3p1</t>
  </si>
  <si>
    <t>T1-C</t>
  </si>
  <si>
    <t>J3A</t>
  </si>
  <si>
    <t>J2702</t>
  </si>
  <si>
    <t>PF09B</t>
  </si>
  <si>
    <t>:0:0x7b</t>
  </si>
  <si>
    <t>:0:0x7a</t>
  </si>
  <si>
    <t>:0:0x79</t>
  </si>
  <si>
    <t>:0:0x78</t>
  </si>
  <si>
    <t>xXcCrRj3p0</t>
  </si>
  <si>
    <t>T1-B</t>
  </si>
  <si>
    <t>J3B</t>
  </si>
  <si>
    <t>PF09A</t>
  </si>
  <si>
    <t>:0:0x87</t>
  </si>
  <si>
    <t>:0:0x86</t>
  </si>
  <si>
    <t>:0:0x85</t>
  </si>
  <si>
    <t>:0:0x84</t>
  </si>
  <si>
    <t>xXcCrRj2p0</t>
  </si>
  <si>
    <t>B0-B</t>
  </si>
  <si>
    <t>J2B</t>
  </si>
  <si>
    <t>J2701</t>
  </si>
  <si>
    <t>PF08B</t>
  </si>
  <si>
    <t>:0:0x83</t>
  </si>
  <si>
    <t>:0:0x82</t>
  </si>
  <si>
    <t>:0:0x81</t>
  </si>
  <si>
    <t>:0:0x80</t>
  </si>
  <si>
    <t>xXcCrRj2p1</t>
  </si>
  <si>
    <t>B0-C</t>
  </si>
  <si>
    <t>J2A</t>
  </si>
  <si>
    <t>PF08A</t>
  </si>
  <si>
    <t>:0:0x4e</t>
  </si>
  <si>
    <t>:0:0x4d</t>
  </si>
  <si>
    <t>:0:0x4c</t>
  </si>
  <si>
    <t>:0:0x4b</t>
  </si>
  <si>
    <t>xXcCrRj15p0</t>
  </si>
  <si>
    <t>T7-B</t>
  </si>
  <si>
    <t>J15B</t>
  </si>
  <si>
    <t>PF07B</t>
  </si>
  <si>
    <t>:0:0x4a</t>
  </si>
  <si>
    <t>:0:0x49</t>
  </si>
  <si>
    <t>:0:0x48</t>
  </si>
  <si>
    <t>:0:0x47</t>
  </si>
  <si>
    <t>xXcCrRj15p1</t>
  </si>
  <si>
    <t>T7-C</t>
  </si>
  <si>
    <t>J15A</t>
  </si>
  <si>
    <t>PF07A</t>
  </si>
  <si>
    <t>:0:0x56</t>
  </si>
  <si>
    <t>:0:0x55</t>
  </si>
  <si>
    <t>:0:0x54</t>
  </si>
  <si>
    <t>:0:0x53</t>
  </si>
  <si>
    <t>xXcCrRj14p1</t>
  </si>
  <si>
    <t>B6-C</t>
  </si>
  <si>
    <t>J14A</t>
  </si>
  <si>
    <t>PF06B</t>
  </si>
  <si>
    <t>:0:0x52</t>
  </si>
  <si>
    <t>:0:0x51</t>
  </si>
  <si>
    <t>:0:0x50</t>
  </si>
  <si>
    <t>:0:0x4f</t>
  </si>
  <si>
    <t>xXcCrRj14p0</t>
  </si>
  <si>
    <t>B6-B</t>
  </si>
  <si>
    <t>J14B</t>
  </si>
  <si>
    <t>PF06A</t>
  </si>
  <si>
    <t>:0:0x5f</t>
  </si>
  <si>
    <t>:0:0x5e</t>
  </si>
  <si>
    <t>:0:0x5d</t>
  </si>
  <si>
    <t>:0:0x5c</t>
  </si>
  <si>
    <t>xXcCrRj11p1</t>
  </si>
  <si>
    <t>T5-C</t>
  </si>
  <si>
    <t>J11A</t>
  </si>
  <si>
    <t>PF05B</t>
  </si>
  <si>
    <t>:0:0x5b</t>
  </si>
  <si>
    <t>:0:0x5a</t>
  </si>
  <si>
    <t>:0:0x59</t>
  </si>
  <si>
    <t>:0:0x58</t>
  </si>
  <si>
    <t>xXcCrRj11p0</t>
  </si>
  <si>
    <t>T5-B</t>
  </si>
  <si>
    <t>J11B</t>
  </si>
  <si>
    <t>PF05A</t>
  </si>
  <si>
    <t>:0:0x67</t>
  </si>
  <si>
    <t>:0:0x66</t>
  </si>
  <si>
    <t>:0:0x65</t>
  </si>
  <si>
    <t>:0:0x64</t>
  </si>
  <si>
    <t>xXcCrRj10p0</t>
  </si>
  <si>
    <t>B4-B</t>
  </si>
  <si>
    <t>J10B</t>
  </si>
  <si>
    <t>PF04B</t>
  </si>
  <si>
    <t>:0:0x63</t>
  </si>
  <si>
    <t>:0:0x62</t>
  </si>
  <si>
    <t>:0:0x61</t>
  </si>
  <si>
    <t>:0:0x60</t>
  </si>
  <si>
    <t>xXcCrRj10p1</t>
  </si>
  <si>
    <t>B4-C</t>
  </si>
  <si>
    <t>J10A</t>
  </si>
  <si>
    <t>PF04A</t>
  </si>
  <si>
    <t>:0:0x26</t>
  </si>
  <si>
    <t>:0:0x25</t>
  </si>
  <si>
    <t>:0:0x24</t>
  </si>
  <si>
    <t>:0:0x23</t>
  </si>
  <si>
    <t>xXcCrRj8p1</t>
  </si>
  <si>
    <t>B3-C</t>
  </si>
  <si>
    <t>J8A</t>
  </si>
  <si>
    <t>PF03B</t>
  </si>
  <si>
    <t>:0:0x22</t>
  </si>
  <si>
    <t>:0:0x21</t>
  </si>
  <si>
    <t>:0:0x20</t>
  </si>
  <si>
    <t>:0:0x1f</t>
  </si>
  <si>
    <t>xXcCrRj8p0</t>
  </si>
  <si>
    <t>B3-B</t>
  </si>
  <si>
    <t>J8B</t>
  </si>
  <si>
    <t>PF03A</t>
  </si>
  <si>
    <t>:0:0x1e</t>
  </si>
  <si>
    <t>:0:0x1d</t>
  </si>
  <si>
    <t>:0:0x1c</t>
  </si>
  <si>
    <t>:0:0x1b</t>
  </si>
  <si>
    <t>xXcCrRj5p0</t>
  </si>
  <si>
    <t>T2-B</t>
  </si>
  <si>
    <t>J5B</t>
  </si>
  <si>
    <t>PF02B</t>
  </si>
  <si>
    <t>:0:0x1a</t>
  </si>
  <si>
    <t>:0:0x19</t>
  </si>
  <si>
    <t>:0:0x18</t>
  </si>
  <si>
    <t>:0:0x17</t>
  </si>
  <si>
    <t>xXcCrRj5p1</t>
  </si>
  <si>
    <t>T2-C</t>
  </si>
  <si>
    <t>J5A</t>
  </si>
  <si>
    <t>PF02A</t>
  </si>
  <si>
    <t>:0:0x14</t>
  </si>
  <si>
    <t>:0:0x13</t>
  </si>
  <si>
    <t>:0:0x12</t>
  </si>
  <si>
    <t>:0:0x11</t>
  </si>
  <si>
    <t>xXcCrRj4p1</t>
  </si>
  <si>
    <t>B1-C</t>
  </si>
  <si>
    <t>J4A</t>
  </si>
  <si>
    <t>PF01B</t>
  </si>
  <si>
    <t>:0:0x10</t>
  </si>
  <si>
    <t>:0:0x0f</t>
  </si>
  <si>
    <t>:0:0x0e</t>
  </si>
  <si>
    <t>:0:0x0d</t>
  </si>
  <si>
    <t>xXcCrRj4p0</t>
  </si>
  <si>
    <t>B1-B</t>
  </si>
  <si>
    <t>J4B</t>
  </si>
  <si>
    <t>PF01A</t>
  </si>
  <si>
    <t>:0:0x0c</t>
  </si>
  <si>
    <t>:0:0x0b</t>
  </si>
  <si>
    <t>:0:0x0a</t>
  </si>
  <si>
    <t>:0:0x09</t>
  </si>
  <si>
    <t>xXcCrRj1p0</t>
  </si>
  <si>
    <t>T0-B</t>
  </si>
  <si>
    <t>J1B</t>
  </si>
  <si>
    <t>PF00B</t>
  </si>
  <si>
    <t>:0:0x08</t>
  </si>
  <si>
    <t>:0:0x07</t>
  </si>
  <si>
    <t>:0:0x06</t>
  </si>
  <si>
    <t>:0:0x05</t>
  </si>
  <si>
    <t>xXcCrRj1p1</t>
  </si>
  <si>
    <t>T0-C</t>
  </si>
  <si>
    <t>J1A</t>
  </si>
  <si>
    <t>PF00A</t>
  </si>
  <si>
    <t>Sbus Lane 3</t>
  </si>
  <si>
    <t>Sbus Lane 2</t>
  </si>
  <si>
    <t>Sbus Lane 1</t>
  </si>
  <si>
    <t>Sbus Lane 0</t>
  </si>
  <si>
    <t>Algorithmic MAC</t>
  </si>
  <si>
    <t>HSN Link</t>
  </si>
  <si>
    <t>HSN Connector Port</t>
  </si>
  <si>
    <t>Legacy Notation</t>
  </si>
  <si>
    <t>Jack Notation</t>
  </si>
  <si>
    <t>Connector RefDes</t>
  </si>
  <si>
    <t>Port Designator</t>
  </si>
  <si>
    <t>Logical Port</t>
  </si>
  <si>
    <t>ExaMax.J16</t>
  </si>
  <si>
    <t>J105X</t>
  </si>
  <si>
    <t>J105Y</t>
  </si>
  <si>
    <t>ExaMax.J18</t>
  </si>
  <si>
    <t>J107X</t>
  </si>
  <si>
    <t>J107Y</t>
  </si>
  <si>
    <t>ExaMax.J15</t>
  </si>
  <si>
    <t>J104X</t>
  </si>
  <si>
    <t>J104Y</t>
  </si>
  <si>
    <t>ExaMax.J17</t>
  </si>
  <si>
    <t>J106X</t>
  </si>
  <si>
    <t>J106Y</t>
  </si>
  <si>
    <t>ExaMax.J14</t>
  </si>
  <si>
    <t>J103Y</t>
  </si>
  <si>
    <t>J103X</t>
  </si>
  <si>
    <t>ExaMax.J12</t>
  </si>
  <si>
    <t>J101Y</t>
  </si>
  <si>
    <t>J101X</t>
  </si>
  <si>
    <t>ExaMax.J13</t>
  </si>
  <si>
    <t>J102Y</t>
  </si>
  <si>
    <t>J102X</t>
  </si>
  <si>
    <t>ExaMax.J11</t>
  </si>
  <si>
    <t>J100Y</t>
  </si>
  <si>
    <t>J100X</t>
  </si>
  <si>
    <t>CRAY INC – SHASTA GAMORA RIVER MANAGEMENT CABINET WITH HILL</t>
  </si>
  <si>
    <t>Gamora moving to a new rack as a V2 9 NCN (Gigabyte) system</t>
  </si>
  <si>
    <t>B1</t>
  </si>
  <si>
    <t>(SH-XSS-200G-64P) x3000u24</t>
  </si>
  <si>
    <t>x3000u20L</t>
  </si>
  <si>
    <t>x3000u20R</t>
  </si>
  <si>
    <t>x3000u19L</t>
  </si>
  <si>
    <t>x3000u19R</t>
  </si>
  <si>
    <t>PN 102261803
x3000u17</t>
  </si>
  <si>
    <t>PN 102261803
x3000u15</t>
  </si>
  <si>
    <t>PN 102261803
x3000u13</t>
  </si>
  <si>
    <t>PN 102261800
x3000u11</t>
  </si>
  <si>
    <t>PN 102261800
x3000u09</t>
  </si>
  <si>
    <t>PN 102261800
x3000u07</t>
  </si>
  <si>
    <t>PN 102261700
x3000u05</t>
  </si>
  <si>
    <t>PN 102261700
x3000u03</t>
  </si>
  <si>
    <t>PN 102261700
x3000u01</t>
  </si>
  <si>
    <t>(SH-XSS-200G-64P) sw-hsn01</t>
  </si>
  <si>
    <t>PN 102261803
sn03</t>
  </si>
  <si>
    <t>PN 102261803
sn02</t>
  </si>
  <si>
    <t>PN 102261803
sn01</t>
  </si>
  <si>
    <t xml:space="preserve">Kubernetes Master Node (MN) SH-SVR-1264-UP (Gigabit R272-Z30)  PN 102261700 </t>
  </si>
  <si>
    <t xml:space="preserve">SATA/NVME DRIVE POPULATION
</t>
  </si>
  <si>
    <t>PS2</t>
  </si>
  <si>
    <t>Rear Drive Slot 0</t>
  </si>
  <si>
    <t>Rear Drive Slot 1</t>
  </si>
  <si>
    <t xml:space="preserve">Need Kit to Enable
See Jira (RVRROME-20)
</t>
  </si>
  <si>
    <t xml:space="preserve">40g01
j1 </t>
  </si>
  <si>
    <t>PHYSICAL DRIVE SLOT#</t>
  </si>
  <si>
    <t>40g02
j2</t>
  </si>
  <si>
    <t>SATA SSD 480GB</t>
  </si>
  <si>
    <t>PS1</t>
  </si>
  <si>
    <t>COM</t>
  </si>
  <si>
    <t>MGT
J3</t>
  </si>
  <si>
    <t>lan01
j1</t>
  </si>
  <si>
    <t>PCI</t>
  </si>
  <si>
    <t>OCP2.0 Slot
G3x16</t>
  </si>
  <si>
    <t>USB3</t>
  </si>
  <si>
    <t>lan02
j2</t>
  </si>
  <si>
    <t>USB2</t>
  </si>
  <si>
    <t>Gen4x16 (MESA Riser Slot)</t>
  </si>
  <si>
    <t>Gen4x16</t>
  </si>
  <si>
    <t>Gen4x8</t>
  </si>
  <si>
    <t>Gen3x8
shares b/w
slot 1</t>
  </si>
  <si>
    <t>Gen3x16
runs x8 
w/slot 2 in</t>
  </si>
  <si>
    <t>Kubernetes Worker Node (WN) SH-SVR-1264-UP (Gigabit R272-Z30) PN 102261800</t>
  </si>
  <si>
    <t xml:space="preserve">100g01
j1 </t>
  </si>
  <si>
    <t>SATA SSD 1.92TB</t>
  </si>
  <si>
    <t>Kubernetes Storage Node (SN) SH-SVR-1264-UP (Gigabit R272-Z30) PN 102261803</t>
  </si>
  <si>
    <t>CS-TB-RAID-PCIE-CRA3338</t>
  </si>
  <si>
    <t>40g02
i2</t>
  </si>
  <si>
    <t>Two Rear DRIVE SLOT#</t>
  </si>
  <si>
    <t>Gateway Node (GN) SH-SVR-1264-UP (Gigabit R272-Z30) PN 102261802</t>
  </si>
  <si>
    <t>Login Node (LN) SH-SVR-1264-UP (Gigabit R272-Z30) PN 102261801</t>
  </si>
  <si>
    <t>CN (SH-SVR-3264) ( Gigabyte H262-Z61)  PN</t>
  </si>
  <si>
    <t>Compute Nodes - cn-xxxx</t>
  </si>
  <si>
    <t>CS-MLNX-N3GE100-C5-1P</t>
  </si>
  <si>
    <t>Riser Slot 01
(Gen4-x16)</t>
  </si>
  <si>
    <t>100g01
j1</t>
  </si>
  <si>
    <t>Empty</t>
  </si>
  <si>
    <t>USB 3.0
x2</t>
  </si>
  <si>
    <t>OCP Mezzanine
Card Slot</t>
  </si>
  <si>
    <t>VGA</t>
  </si>
  <si>
    <t>MGMT
j3</t>
  </si>
  <si>
    <t>Front View</t>
  </si>
  <si>
    <t>Node 1 - Drive Slot 00</t>
  </si>
  <si>
    <t>Node 1 - Drive Slot 01</t>
  </si>
  <si>
    <t>Node 1 - Drive Slot 02</t>
  </si>
  <si>
    <t>Node 1 - Drive Slot 03</t>
  </si>
  <si>
    <t>Node 1 - Drive Slot 04</t>
  </si>
  <si>
    <t>Node 1 - Drive Slot 05</t>
  </si>
  <si>
    <t>Node 2 - Drive Slot 00</t>
  </si>
  <si>
    <t>Node 2 - Drive Slot 01</t>
  </si>
  <si>
    <t>Node 2 - Drive Slot 02</t>
  </si>
  <si>
    <t>Node 2 - Drive Slot 03</t>
  </si>
  <si>
    <t>Node 2 - Drive Slot 04</t>
  </si>
  <si>
    <t>Node 2 - Drive Slot 05</t>
  </si>
  <si>
    <t>Node 3 - Drive Slot 00</t>
  </si>
  <si>
    <t>Node 3 - Drive Slot 01</t>
  </si>
  <si>
    <t>Node 3 - Drive Slot 02</t>
  </si>
  <si>
    <t>Node 3 - Drive Slot 03</t>
  </si>
  <si>
    <t>Node 3 - Drive Slot 04</t>
  </si>
  <si>
    <t>Node 3 - Drive Slot 05</t>
  </si>
  <si>
    <t>Node 4 - Drive Slot 00</t>
  </si>
  <si>
    <t>Node 4 - Drive Slot 01</t>
  </si>
  <si>
    <t>Node 4 - Drive Slot 02</t>
  </si>
  <si>
    <t>Node 4 - Drive Slot 03</t>
  </si>
  <si>
    <t>Node 4 - Drive Slot 04</t>
  </si>
  <si>
    <t>Node 4 - Drive Slot 05</t>
  </si>
  <si>
    <t>Node 1</t>
  </si>
  <si>
    <t>Node 3</t>
  </si>
  <si>
    <t>Node 2</t>
  </si>
  <si>
    <t>Node 4</t>
  </si>
  <si>
    <t>Node 1 Drive Bays</t>
  </si>
  <si>
    <t>Node 2 Drive Bays</t>
  </si>
  <si>
    <t>Node 3 Drive Bays</t>
  </si>
  <si>
    <t>Node 4 Drive Bays</t>
  </si>
  <si>
    <t>Rear View</t>
  </si>
  <si>
    <t>SH-SVR-3264</t>
  </si>
  <si>
    <t>Node Layout Diagram</t>
  </si>
  <si>
    <r>
      <t xml:space="preserve">PSU 02
</t>
    </r>
    <r>
      <rPr>
        <b/>
        <sz val="9"/>
        <color theme="1"/>
        <rFont val="Century Gothic"/>
        <family val="2"/>
      </rPr>
      <t>(C19 Plug Required)</t>
    </r>
  </si>
  <si>
    <t>CMC LAN Ports</t>
  </si>
  <si>
    <r>
      <t xml:space="preserve">PSU 01
</t>
    </r>
    <r>
      <rPr>
        <b/>
        <sz val="9"/>
        <color theme="1"/>
        <rFont val="Century Gothic"/>
        <family val="2"/>
      </rPr>
      <t>(C19 Plug Required)</t>
    </r>
  </si>
  <si>
    <t>XC-XGE-48P-DL2  Ethernet switch (Dell S3048-ON)</t>
  </si>
  <si>
    <t>CS-XGE40-MLNX-2100-16</t>
  </si>
  <si>
    <t>Cray Slingshot Switches</t>
  </si>
  <si>
    <t>SH-XSS-200G-64P </t>
  </si>
  <si>
    <t>SLINGSHOT 200G 64 PORTS SWITCH, POWER-SIDE TO PORT-SIDE AIRFLOW</t>
  </si>
  <si>
    <t>SH-XSS-200G-64P-R</t>
  </si>
  <si>
    <t>SLINGSHOT 200G 64 PORTS SWITCH, PORT-SIDE TO POWER-SIDE AIRFLOW</t>
  </si>
  <si>
    <t>Columbia TOR (Frontside View)</t>
  </si>
  <si>
    <t>CS-KVM-8P</t>
  </si>
  <si>
    <r>
      <rPr>
        <b/>
        <sz val="14"/>
        <color theme="1"/>
        <rFont val="Calibri"/>
        <family val="2"/>
        <scheme val="minor"/>
      </rPr>
      <t>Note this KVM requires the following parts be added: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1) A 1G cable to the Management network to access it. (Number 5 below)
2) A Dell Interface Module/Dongle (PN 101980100 )to connect to the USB/VGA port on the server.(Number 10 below)
3) A 1G cable from above dongle to KVM switch. (Number 9 below)
4) A C13-C14 Power cord ( Number 2 below)</t>
    </r>
  </si>
  <si>
    <t>40G SFP Operational Network</t>
  </si>
  <si>
    <t>40G-Mell-CU-1M</t>
  </si>
  <si>
    <t xml:space="preserve">CS-KGT-MLNX-CU-QS-001M </t>
  </si>
  <si>
    <t>40G-Mell-CU-2M</t>
  </si>
  <si>
    <t xml:space="preserve">CS-KGT-MLNX-CU-QS-002M </t>
  </si>
  <si>
    <t xml:space="preserve">40G SFP Routing Table </t>
  </si>
  <si>
    <t>mn01</t>
  </si>
  <si>
    <t>x3000u01s1-j1</t>
  </si>
  <si>
    <t>x3000u23L-j1</t>
  </si>
  <si>
    <t>sw-smn02</t>
  </si>
  <si>
    <t>40G-CU-2M</t>
  </si>
  <si>
    <t>x3000u01s1-j2</t>
  </si>
  <si>
    <t>x3000u23R-j1</t>
  </si>
  <si>
    <t>sw-smn03</t>
  </si>
  <si>
    <t>mn02</t>
  </si>
  <si>
    <t>x3000u03s1-j1</t>
  </si>
  <si>
    <t>x3000u23L-j2</t>
  </si>
  <si>
    <t>x3000u03s1-j2</t>
  </si>
  <si>
    <t>x3000u23R-j2</t>
  </si>
  <si>
    <t>mn03</t>
  </si>
  <si>
    <t>x3000u05s1-j1</t>
  </si>
  <si>
    <t>x3000u23L-j3</t>
  </si>
  <si>
    <t>x3000u05s1-j2</t>
  </si>
  <si>
    <t>x3000u23R-j3</t>
  </si>
  <si>
    <t>wn01</t>
  </si>
  <si>
    <t>x3000u07s1-j1</t>
  </si>
  <si>
    <t>x3000u23L-j4</t>
  </si>
  <si>
    <t>x3000u07s1-j2</t>
  </si>
  <si>
    <t>x3000u23R-j4</t>
  </si>
  <si>
    <t>wn02</t>
  </si>
  <si>
    <t>x3000u09s1-j1</t>
  </si>
  <si>
    <t>x3000u23L-j5</t>
  </si>
  <si>
    <t>x3000u09s1-j2</t>
  </si>
  <si>
    <t>x3000u23R-j5</t>
  </si>
  <si>
    <t>wn03</t>
  </si>
  <si>
    <t>x3000u11s1-j1</t>
  </si>
  <si>
    <t>x3000u23L-j6</t>
  </si>
  <si>
    <t>x3000u11s1-j2</t>
  </si>
  <si>
    <t>x3000u23R-j6</t>
  </si>
  <si>
    <t>sn01</t>
  </si>
  <si>
    <t>x3000u13s1-j1</t>
  </si>
  <si>
    <t>x3000u23L-j7</t>
  </si>
  <si>
    <t>x3000u13s1-j2</t>
  </si>
  <si>
    <t>x3000u23R-j7</t>
  </si>
  <si>
    <t>sn02</t>
  </si>
  <si>
    <t>x3000u15s1-j1</t>
  </si>
  <si>
    <t>x3000u23L-j8</t>
  </si>
  <si>
    <t>x3000u15s1-j2</t>
  </si>
  <si>
    <t>x3000u23R-j8</t>
  </si>
  <si>
    <t>sn03</t>
  </si>
  <si>
    <t>x3000u17s1-j1</t>
  </si>
  <si>
    <t>x3000u23L-j9</t>
  </si>
  <si>
    <t>x3000u17s1-j2</t>
  </si>
  <si>
    <t>x3000u23R-j9</t>
  </si>
  <si>
    <t>sw-smn01</t>
  </si>
  <si>
    <t>x3000u22-j51</t>
  </si>
  <si>
    <t>x3000u23L-j15</t>
  </si>
  <si>
    <t>10G-CU-2M</t>
  </si>
  <si>
    <t>080-00675A</t>
  </si>
  <si>
    <t>x3000u22-j52</t>
  </si>
  <si>
    <t>x3000u23R-j15</t>
  </si>
  <si>
    <t>Ethernet Operational Network</t>
  </si>
  <si>
    <t xml:space="preserve">CS-KGE-PAND-STP-PL-002M1 
</t>
  </si>
  <si>
    <t xml:space="preserve">080-00095H </t>
  </si>
  <si>
    <t>ETH-3FT-BLUE</t>
  </si>
  <si>
    <t>x3000u22-p02</t>
  </si>
  <si>
    <t>x3000u22-p03</t>
  </si>
  <si>
    <t>x3000u22-p04</t>
  </si>
  <si>
    <t xml:space="preserve"> </t>
  </si>
  <si>
    <t>x3000u22-p05</t>
  </si>
  <si>
    <t>x3000u22-p06</t>
  </si>
  <si>
    <t>x3000u22-p07</t>
  </si>
  <si>
    <t>x3000u22-p08</t>
  </si>
  <si>
    <t>x3000u22-p09</t>
  </si>
  <si>
    <t>x3000u22-p10</t>
  </si>
  <si>
    <t>x3000u22-p11</t>
  </si>
  <si>
    <t>x3000u22-p12</t>
  </si>
  <si>
    <t>x3000u22-p13</t>
  </si>
  <si>
    <t>x3000u22-p01</t>
  </si>
  <si>
    <t>Ethernet Management Network</t>
  </si>
  <si>
    <t>x3000u22-p25</t>
  </si>
  <si>
    <t>x3000u22-p26</t>
  </si>
  <si>
    <t>x3000u22-p27</t>
  </si>
  <si>
    <t>x3000u22-p28</t>
  </si>
  <si>
    <t>x3000u22-p29</t>
  </si>
  <si>
    <t>x3000u22-p30</t>
  </si>
  <si>
    <t>x3000u22-p31</t>
  </si>
  <si>
    <t>x3000u22-p32</t>
  </si>
  <si>
    <t>x3000u22-p33</t>
  </si>
  <si>
    <t>x3000u22-p34</t>
  </si>
  <si>
    <t>x3000u22-p35</t>
  </si>
  <si>
    <t>x3000u22-p36</t>
  </si>
  <si>
    <t>x3000u22-mgmt</t>
  </si>
  <si>
    <t>x3000u22-p47</t>
  </si>
  <si>
    <t>Columbia</t>
  </si>
  <si>
    <t>x3000u24-mgmt</t>
  </si>
  <si>
    <t>x3000u22-p48</t>
  </si>
  <si>
    <t>PN 102261800
wn03</t>
  </si>
  <si>
    <t>PN 102261800
wn02</t>
  </si>
  <si>
    <t>PN 102261800
wn01</t>
  </si>
  <si>
    <t>PN 102261700
mn03</t>
  </si>
  <si>
    <t>PN 102261700
mn02</t>
  </si>
  <si>
    <t>PN 102261700
mn01</t>
  </si>
  <si>
    <t>cable_id</t>
  </si>
  <si>
    <t>src_conn_a</t>
  </si>
  <si>
    <t>src_conn_b</t>
  </si>
  <si>
    <t>stage</t>
  </si>
  <si>
    <t>src_egress_a</t>
  </si>
  <si>
    <t>src_egress_b</t>
  </si>
  <si>
    <t>dst_egress_a</t>
  </si>
  <si>
    <t>dst_egress_b</t>
  </si>
  <si>
    <t>link_type</t>
  </si>
  <si>
    <t>src_group</t>
  </si>
  <si>
    <t>dst_group</t>
  </si>
  <si>
    <t>part_number</t>
  </si>
  <si>
    <t>part_length</t>
  </si>
  <si>
    <t>calculated_distance</t>
  </si>
  <si>
    <t>route</t>
  </si>
  <si>
    <t>none</t>
  </si>
  <si>
    <t>n/a</t>
  </si>
  <si>
    <t>Hill to River Connections</t>
  </si>
  <si>
    <t>dst_conn_a (DD)</t>
  </si>
  <si>
    <t>dst_conn_b (legacy)</t>
  </si>
  <si>
    <t>hss.5000.0</t>
  </si>
  <si>
    <t>x5000.c0.cec.hss0</t>
  </si>
  <si>
    <t>hss</t>
  </si>
  <si>
    <t>tbd</t>
  </si>
  <si>
    <t>hss.5000.1</t>
  </si>
  <si>
    <t>x5000.c0.cmm.hss0</t>
  </si>
  <si>
    <t>hss.5000.2</t>
  </si>
  <si>
    <t>x5000.c1.cmm.hss0</t>
  </si>
  <si>
    <t>x3000.c0.w22.j24</t>
  </si>
  <si>
    <t>x3000.c0.w22.j20</t>
  </si>
  <si>
    <t>x3000.c0.w22.j22</t>
  </si>
  <si>
    <t>B2</t>
  </si>
  <si>
    <t>Added Hill to River connections in HMN tab</t>
  </si>
  <si>
    <t>B3</t>
  </si>
  <si>
    <t>(XC-XGT-48P-DL2) x3000u22</t>
  </si>
  <si>
    <t xml:space="preserve">(XC-XGT-48P-DL2) sw-smn01 </t>
  </si>
  <si>
    <t>XC-XGT-48P-DL2  Ethernet switch (Dell S4048-ON)</t>
  </si>
  <si>
    <t>CS-XGE40-MLNX-2100-16
sw-smn02</t>
  </si>
  <si>
    <t>CS-XGE40-MLNX-2100-16
sw-smn03</t>
  </si>
  <si>
    <t>x3000u23L-mgmt</t>
  </si>
  <si>
    <t>x3000u23R-mgmt</t>
  </si>
  <si>
    <t>x3000u22-p45</t>
  </si>
  <si>
    <t>x3000u22-p46</t>
  </si>
  <si>
    <t>Replaced Dell S3048 switch with a Dell S4048 switch
Wired Spine switch mgmt ports into dell switch, connection is shown in HMN tab</t>
  </si>
  <si>
    <t>PN 102261800
UAN</t>
  </si>
  <si>
    <t>PN 102261800
x3000u26</t>
  </si>
  <si>
    <t>UAN</t>
  </si>
  <si>
    <t>sw-smn-02</t>
  </si>
  <si>
    <t>sw-smn-03</t>
  </si>
  <si>
    <t>x3000u26s1-j1</t>
  </si>
  <si>
    <t>x3000u26s1-j2</t>
  </si>
  <si>
    <t>x3000u23L-j10</t>
  </si>
  <si>
    <t>x3000u23R-j10</t>
  </si>
  <si>
    <t>x3000u22-p14</t>
  </si>
  <si>
    <t>x3000u22-p37</t>
  </si>
  <si>
    <t>B4</t>
  </si>
  <si>
    <t>UAN added to system</t>
  </si>
  <si>
    <t>x3000u22-p15</t>
  </si>
  <si>
    <t>B5</t>
  </si>
  <si>
    <t>Showing CAN connection to Dell switch in NMN tab</t>
  </si>
  <si>
    <t>CAN Switch</t>
  </si>
  <si>
    <t>B6</t>
  </si>
  <si>
    <t>HSN recabled</t>
  </si>
  <si>
    <t>B7</t>
  </si>
  <si>
    <t>cfcanb1s1 (port 8)</t>
  </si>
  <si>
    <t>x3000u23L-j16</t>
  </si>
  <si>
    <t>x3000u01-j1</t>
  </si>
  <si>
    <t>x3000u03-j1</t>
  </si>
  <si>
    <t>x3000u05-j1</t>
  </si>
  <si>
    <t>x3000u07-j1</t>
  </si>
  <si>
    <t>x3000u09-j1</t>
  </si>
  <si>
    <t>x3000u11-j1</t>
  </si>
  <si>
    <t>x3000u13-j1</t>
  </si>
  <si>
    <t>x3000u15-j1</t>
  </si>
  <si>
    <t>x3000u17-j1</t>
  </si>
  <si>
    <t>x3000u19R-j1</t>
  </si>
  <si>
    <t>x3000u19L-j1</t>
  </si>
  <si>
    <t>x3000u20R-j1</t>
  </si>
  <si>
    <t>x3000u20L-j1</t>
  </si>
  <si>
    <t>x3000u26-j1</t>
  </si>
  <si>
    <t>x3000u07-j2</t>
  </si>
  <si>
    <t>x3000u01-j3</t>
  </si>
  <si>
    <t>x3000u03-j3</t>
  </si>
  <si>
    <t>x3000u05-j3</t>
  </si>
  <si>
    <t>x3000u07-j3</t>
  </si>
  <si>
    <t>x3000u09-j3</t>
  </si>
  <si>
    <t>x3000u11-j3</t>
  </si>
  <si>
    <t>x3000u13-j3</t>
  </si>
  <si>
    <t>x3000u15-j3</t>
  </si>
  <si>
    <t>x3000u17-j3</t>
  </si>
  <si>
    <t>x3000u19R-j3</t>
  </si>
  <si>
    <t>x3000u19L-j3</t>
  </si>
  <si>
    <t>x3000u20R-j3</t>
  </si>
  <si>
    <t>x3000u20L-j3</t>
  </si>
  <si>
    <t>x3000u26-j3</t>
  </si>
  <si>
    <t>#</t>
  </si>
  <si>
    <t>dst_conn_a</t>
  </si>
  <si>
    <t>dst_conn_b</t>
  </si>
  <si>
    <t>3000.5000.00.0000</t>
  </si>
  <si>
    <t>x3000.c0.r24.j31</t>
  </si>
  <si>
    <t>x5000.c1.r01.j23</t>
  </si>
  <si>
    <t>x3000-LEFT</t>
  </si>
  <si>
    <t>x5000-CENTRE</t>
  </si>
  <si>
    <t>global</t>
  </si>
  <si>
    <t>['x3000_BACK-x5000_BACK']</t>
  </si>
  <si>
    <t>3000.5000.01.0000</t>
  </si>
  <si>
    <t>x3000.c0.r24.j1</t>
  </si>
  <si>
    <t>x5000.c1.r03.j23</t>
  </si>
  <si>
    <t>x3000-RIGHT</t>
  </si>
  <si>
    <t>3000.3000.00.0001</t>
  </si>
  <si>
    <t>x3000.c0.r24.j12</t>
  </si>
  <si>
    <t>edge</t>
  </si>
  <si>
    <t>[]</t>
  </si>
  <si>
    <t>3000.3000.00.0000</t>
  </si>
  <si>
    <t>x3000.c0.r24.j14</t>
  </si>
  <si>
    <t>3000.3000.00.0003</t>
  </si>
  <si>
    <t>x3000.c0.r24.j8</t>
  </si>
  <si>
    <t>3000.3000.00.0002</t>
  </si>
  <si>
    <t>x3000.c0.r24.j10</t>
  </si>
  <si>
    <t>3000.3000.00.0005</t>
  </si>
  <si>
    <t>x3000.c0.r24.j4</t>
  </si>
  <si>
    <t>3000.3000.00.0004</t>
  </si>
  <si>
    <t>x3000.c0.r24.j6</t>
  </si>
  <si>
    <t>5000.5000.00.0033</t>
  </si>
  <si>
    <t>x5000.c1.r07.j17</t>
  </si>
  <si>
    <t>x5000.c3.r05.j19</t>
  </si>
  <si>
    <t>local</t>
  </si>
  <si>
    <t>5000.5000.00.0039</t>
  </si>
  <si>
    <t>x5000.c1.r03.j18</t>
  </si>
  <si>
    <t>x5000.c3.r03.j17</t>
  </si>
  <si>
    <t>5000.5000.00.0052</t>
  </si>
  <si>
    <t>x5000.c1.r03.j10</t>
  </si>
  <si>
    <t>x5000.c3.r07.j8</t>
  </si>
  <si>
    <t>5000.5000.00.0046</t>
  </si>
  <si>
    <t>x5000.c1.r03.j7</t>
  </si>
  <si>
    <t>x5000.c3.r05.j8</t>
  </si>
  <si>
    <t>5000.5000.00.0038</t>
  </si>
  <si>
    <t>x5000.c1.r03.j8</t>
  </si>
  <si>
    <t>x5000.c3.r03.j7</t>
  </si>
  <si>
    <t>5000.5000.00.0051</t>
  </si>
  <si>
    <t>x5000.c1.r01.j18</t>
  </si>
  <si>
    <t>x5000.c3.r05.j16</t>
  </si>
  <si>
    <t>5000.5000.00.0035</t>
  </si>
  <si>
    <t>x5000.c3.r01.j17</t>
  </si>
  <si>
    <t>x5000.c3.r07.j20</t>
  </si>
  <si>
    <t>5000.5000.00.0043</t>
  </si>
  <si>
    <t>x5000.c1.r07.j16</t>
  </si>
  <si>
    <t>x5000.c3.r07.j19</t>
  </si>
  <si>
    <t>5000.5000.00.0042</t>
  </si>
  <si>
    <t>x5000.c1.r07.j10</t>
  </si>
  <si>
    <t>x5000.c3.r07.j5</t>
  </si>
  <si>
    <t>5000.5000.00.0012</t>
  </si>
  <si>
    <t>x5000.c3.r05.j4</t>
  </si>
  <si>
    <t>x5000.c3.r07.j3</t>
  </si>
  <si>
    <t>5000.5000.00.0013</t>
  </si>
  <si>
    <t>x5000.c3.r05.j22</t>
  </si>
  <si>
    <t>x5000.c3.r07.j21</t>
  </si>
  <si>
    <t>5000.5000.00.0010</t>
  </si>
  <si>
    <t>x5000.c3.r03.j4</t>
  </si>
  <si>
    <t>x5000.c3.r05.j3</t>
  </si>
  <si>
    <t>5000.5000.00.0011</t>
  </si>
  <si>
    <t>x5000.c3.r03.j22</t>
  </si>
  <si>
    <t>x5000.c3.r05.j21</t>
  </si>
  <si>
    <t>5000.5000.00.0016</t>
  </si>
  <si>
    <t>x5000.c1.r03.j5</t>
  </si>
  <si>
    <t>x5000.c1.r07.j6</t>
  </si>
  <si>
    <t>5000.5000.00.0017</t>
  </si>
  <si>
    <t>x5000.c1.r03.j19</t>
  </si>
  <si>
    <t>x5000.c1.r07.j20</t>
  </si>
  <si>
    <t>5000.5000.00.0014</t>
  </si>
  <si>
    <t>x5000.c1.r01.j3</t>
  </si>
  <si>
    <t>x5000.c1.r05.j6</t>
  </si>
  <si>
    <t>5000.5000.00.0015</t>
  </si>
  <si>
    <t>x5000.c1.r01.j21</t>
  </si>
  <si>
    <t>x5000.c1.r05.j20</t>
  </si>
  <si>
    <t>5000.5000.00.0030</t>
  </si>
  <si>
    <t>x5000.c1.r05.j7</t>
  </si>
  <si>
    <t>x5000.c3.r03.j8</t>
  </si>
  <si>
    <t>5000.5000.00.0031</t>
  </si>
  <si>
    <t>x5000.c1.r05.j17</t>
  </si>
  <si>
    <t>x5000.c3.r03.j18</t>
  </si>
  <si>
    <t>5000.5000.00.0018</t>
  </si>
  <si>
    <t>x5000.c1.r05.j5</t>
  </si>
  <si>
    <t>x5000.c3.r01.j6</t>
  </si>
  <si>
    <t>5000.5000.00.0019</t>
  </si>
  <si>
    <t>x5000.c1.r05.j19</t>
  </si>
  <si>
    <t>x5000.c3.r01.j20</t>
  </si>
  <si>
    <t>5000.5000.00.0034</t>
  </si>
  <si>
    <t>x5000.c3.r01.j7</t>
  </si>
  <si>
    <t>x5000.c3.r07.j6</t>
  </si>
  <si>
    <t>5000.5000.00.0021</t>
  </si>
  <si>
    <t>x5000.c1.r07.j19</t>
  </si>
  <si>
    <t>x5000.c3.r03.j20</t>
  </si>
  <si>
    <t>5000.5000.00.0036</t>
  </si>
  <si>
    <t>x5000.c1.r01.j6</t>
  </si>
  <si>
    <t>x5000.c3.r01.j10</t>
  </si>
  <si>
    <t>5000.5000.00.0037</t>
  </si>
  <si>
    <t>x5000.c1.r01.j20</t>
  </si>
  <si>
    <t>x5000.c3.r01.j16</t>
  </si>
  <si>
    <t>5000.5000.00.0048</t>
  </si>
  <si>
    <t>x5000.c1.r05.j10</t>
  </si>
  <si>
    <t>x5000.c3.r07.j7</t>
  </si>
  <si>
    <t>5000.5000.00.0053</t>
  </si>
  <si>
    <t>x5000.c1.r03.j16</t>
  </si>
  <si>
    <t>x5000.c3.r07.j18</t>
  </si>
  <si>
    <t>5000.5000.00.0027</t>
  </si>
  <si>
    <t>x5000.c1.r01.j19</t>
  </si>
  <si>
    <t>x5000.c1.r07.j18</t>
  </si>
  <si>
    <t>5000.5000.00.0050</t>
  </si>
  <si>
    <t>x5000.c1.r01.j8</t>
  </si>
  <si>
    <t>x5000.c3.r05.j10</t>
  </si>
  <si>
    <t>5000.5000.00.0026</t>
  </si>
  <si>
    <t>x5000.c1.r01.j5</t>
  </si>
  <si>
    <t>x5000.c1.r07.j8</t>
  </si>
  <si>
    <t>5000.5000.00.0025</t>
  </si>
  <si>
    <t>x5000.c3.r03.j19</t>
  </si>
  <si>
    <t>x5000.c3.r07.j22</t>
  </si>
  <si>
    <t>5000.5000.00.0024</t>
  </si>
  <si>
    <t>x5000.c3.r03.j5</t>
  </si>
  <si>
    <t>x5000.c3.r07.j4</t>
  </si>
  <si>
    <t>5000.5000.00.0023</t>
  </si>
  <si>
    <t>x5000.c3.r01.j19</t>
  </si>
  <si>
    <t>x5000.c3.r05.j20</t>
  </si>
  <si>
    <t>5000.5000.00.0054</t>
  </si>
  <si>
    <t>x5000.c1.r01.j10</t>
  </si>
  <si>
    <t>x5000.c3.r07.j10</t>
  </si>
  <si>
    <t>5000.5000.00.0022</t>
  </si>
  <si>
    <t>x5000.c3.r01.j5</t>
  </si>
  <si>
    <t>x5000.c3.r05.j6</t>
  </si>
  <si>
    <t>5000.5000.00.0001</t>
  </si>
  <si>
    <t>x5000.c1.r01.j22</t>
  </si>
  <si>
    <t>x5000.c1.r03.j21</t>
  </si>
  <si>
    <t>5000.5000.00.0000</t>
  </si>
  <si>
    <t>x5000.c1.r01.j4</t>
  </si>
  <si>
    <t>x5000.c1.r03.j3</t>
  </si>
  <si>
    <t>5000.5000.00.0003</t>
  </si>
  <si>
    <t>x5000.c1.r03.j22</t>
  </si>
  <si>
    <t>x5000.c1.r05.j21</t>
  </si>
  <si>
    <t>5000.5000.00.0002</t>
  </si>
  <si>
    <t>x5000.c1.r03.j4</t>
  </si>
  <si>
    <t>x5000.c1.r05.j3</t>
  </si>
  <si>
    <t>5000.5000.00.0005</t>
  </si>
  <si>
    <t>x5000.c1.r05.j22</t>
  </si>
  <si>
    <t>x5000.c1.r07.j21</t>
  </si>
  <si>
    <t>5000.5000.00.0004</t>
  </si>
  <si>
    <t>x5000.c1.r05.j4</t>
  </si>
  <si>
    <t>x5000.c1.r07.j3</t>
  </si>
  <si>
    <t>5000.5000.00.0007</t>
  </si>
  <si>
    <t>x5000.c1.r07.j22</t>
  </si>
  <si>
    <t>x5000.c3.r01.j21</t>
  </si>
  <si>
    <t>5000.5000.00.0006</t>
  </si>
  <si>
    <t>x5000.c1.r07.j4</t>
  </si>
  <si>
    <t>x5000.c3.r01.j3</t>
  </si>
  <si>
    <t>5000.5000.00.0009</t>
  </si>
  <si>
    <t>x5000.c3.r01.j22</t>
  </si>
  <si>
    <t>x5000.c3.r03.j21</t>
  </si>
  <si>
    <t>5000.5000.00.0008</t>
  </si>
  <si>
    <t>x5000.c3.r01.j4</t>
  </si>
  <si>
    <t>x5000.c3.r03.j3</t>
  </si>
  <si>
    <t>5000.5000.00.0047</t>
  </si>
  <si>
    <t>x5000.c1.r03.j17</t>
  </si>
  <si>
    <t>x5000.c3.r05.j18</t>
  </si>
  <si>
    <t>5000.5000.00.0020</t>
  </si>
  <si>
    <t>x5000.c1.r07.j5</t>
  </si>
  <si>
    <t>x5000.c3.r03.j6</t>
  </si>
  <si>
    <t>5000.5000.00.0041</t>
  </si>
  <si>
    <t>x5000.c1.r05.j18</t>
  </si>
  <si>
    <t>x5000.c3.r05.j17</t>
  </si>
  <si>
    <t>5000.5000.00.0040</t>
  </si>
  <si>
    <t>x5000.c1.r05.j8</t>
  </si>
  <si>
    <t>x5000.c3.r05.j7</t>
  </si>
  <si>
    <t>5000.5000.00.0029</t>
  </si>
  <si>
    <t>x5000.c1.r03.j20</t>
  </si>
  <si>
    <t>x5000.c3.r01.j18</t>
  </si>
  <si>
    <t>5000.5000.00.0028</t>
  </si>
  <si>
    <t>x5000.c1.r03.j6</t>
  </si>
  <si>
    <t>x5000.c3.r01.j8</t>
  </si>
  <si>
    <t>5000.5000.00.0049</t>
  </si>
  <si>
    <t>x5000.c1.r05.j16</t>
  </si>
  <si>
    <t>x5000.c3.r07.j17</t>
  </si>
  <si>
    <t>5000.5000.00.0045</t>
  </si>
  <si>
    <t>x5000.c1.r01.j17</t>
  </si>
  <si>
    <t>x5000.c3.r03.j16</t>
  </si>
  <si>
    <t>5000.5000.00.0044</t>
  </si>
  <si>
    <t>x5000.c1.r01.j7</t>
  </si>
  <si>
    <t>x5000.c3.r03.j10</t>
  </si>
  <si>
    <t>5000.5000.00.0055</t>
  </si>
  <si>
    <t>x5000.c1.r01.j16</t>
  </si>
  <si>
    <t>x5000.c3.r07.j16</t>
  </si>
  <si>
    <t>5000.5000.00.0032</t>
  </si>
  <si>
    <t>x5000.c1.r07.j7</t>
  </si>
  <si>
    <t>x5000.c3.r05.j5</t>
  </si>
  <si>
    <t># Gamora</t>
  </si>
  <si>
    <t xml:space="preserve"># </t>
  </si>
  <si>
    <t># One River cabinet connected to a Hill cabinet.</t>
  </si>
  <si>
    <t># 9.9.19 update</t>
  </si>
  <si>
    <t>#       changed River cabinet to conform to the 9-NCN (Kubernetes) standard.</t>
  </si>
  <si>
    <t>#       changed Mnt cabinet to an 8spg config.</t>
  </si>
  <si>
    <t>#-------------------------------------------------------------------------------</t>
  </si>
  <si>
    <t>#  unique system build templates</t>
  </si>
  <si>
    <t>#  templates for the non-standard parts of this system, typically I/O cabinets.</t>
  </si>
  <si>
    <t>templates:</t>
  </si>
  <si>
    <t xml:space="preserve">  cabinet_builds:</t>
  </si>
  <si>
    <t xml:space="preserve">      - template: my_service_cab</t>
  </si>
  <si>
    <t xml:space="preserve">        mount_direction: back</t>
  </si>
  <si>
    <t xml:space="preserve">        cabinet_component: riv</t>
  </si>
  <si>
    <t xml:space="preserve">        build:</t>
  </si>
  <si>
    <t xml:space="preserve">          - component: SH-SVR-3264-EX_1nic</t>
  </si>
  <si>
    <t xml:space="preserve">            # UAN</t>
  </si>
  <si>
    <t xml:space="preserve">          - component: SH-SVR-1264-DP_2nic</t>
  </si>
  <si>
    <t xml:space="preserve">            fill_slots: [26-27]</t>
  </si>
  <si>
    <t xml:space="preserve">            # Columbia</t>
  </si>
  <si>
    <t xml:space="preserve">          - component: columbia_v1_1spg</t>
  </si>
  <si>
    <t xml:space="preserve">            fill_slots: [24]</t>
  </si>
  <si>
    <t xml:space="preserve">            fill_slots: [19-20]</t>
  </si>
  <si>
    <t xml:space="preserve">            # Kubernetes Storage</t>
  </si>
  <si>
    <t xml:space="preserve">          - component: SH-SVR-1264-DP_1nic</t>
  </si>
  <si>
    <t xml:space="preserve">            fill_slots: [13-18]</t>
  </si>
  <si>
    <t xml:space="preserve">            # Kubernetes Worker</t>
  </si>
  <si>
    <t xml:space="preserve">            fill_slots: [7-12]</t>
  </si>
  <si>
    <t xml:space="preserve">            # Kubernetes Master</t>
  </si>
  <si>
    <t xml:space="preserve">            fill_slots: [1-6]</t>
  </si>
  <si>
    <t xml:space="preserve">      - template: my_hill_cabinet</t>
  </si>
  <si>
    <t xml:space="preserve">        cabinet_component: mnt</t>
  </si>
  <si>
    <t xml:space="preserve">           - apply_to_chassis: [1,3]</t>
  </si>
  <si>
    <t xml:space="preserve">             fill_slots: [1,3,5,7]</t>
  </si>
  <si>
    <t xml:space="preserve">             component: colorado_v1_8spg</t>
  </si>
  <si>
    <t xml:space="preserve">             fill_slots: [4]</t>
  </si>
  <si>
    <t xml:space="preserve">             component: cmm_v1</t>
  </si>
  <si>
    <t xml:space="preserve">  groups:</t>
  </si>
  <si>
    <t xml:space="preserve">      - template: my_service_group</t>
  </si>
  <si>
    <t xml:space="preserve">        edge_mapping_mode: dynamic</t>
  </si>
  <si>
    <t xml:space="preserve">        local_mapping_mode: dynamic</t>
  </si>
  <si>
    <t xml:space="preserve">        group_by: rack_slots</t>
  </si>
  <si>
    <t xml:space="preserve">        groups:</t>
  </si>
  <si>
    <t xml:space="preserve">      - template: my_hill_group</t>
  </si>
  <si>
    <t xml:space="preserve">        local_mapping_mode: static</t>
  </si>
  <si>
    <t xml:space="preserve">        local_mapping_file: templates/groups/mappings/H_L1_8spg.json</t>
  </si>
  <si>
    <t xml:space="preserve">        group_by: whole_chassis</t>
  </si>
  <si>
    <t xml:space="preserve">        groups: </t>
  </si>
  <si>
    <t xml:space="preserve">          - chassis_in_group: [1,3]</t>
  </si>
  <si>
    <t>#  cabinet layout (rows, troughs, etc)</t>
  </si>
  <si>
    <t>cabinet_layout:</t>
  </si>
  <si>
    <t xml:space="preserve">    indiv_cabinets:</t>
  </si>
  <si>
    <t xml:space="preserve">      - cabinet_id: x3000</t>
  </si>
  <si>
    <t xml:space="preserve">        template: my_service_cab</t>
  </si>
  <si>
    <t xml:space="preserve">      - cabinet_id: x5000</t>
  </si>
  <si>
    <t xml:space="preserve">        template: my_hill_cabinet</t>
  </si>
  <si>
    <t># Troughs</t>
  </si>
  <si>
    <t>troughs:</t>
  </si>
  <si>
    <t xml:space="preserve">   indiv:</t>
  </si>
  <si>
    <t xml:space="preserve">      - unit: ft</t>
  </si>
  <si>
    <t xml:space="preserve">        value: 32</t>
  </si>
  <si>
    <t xml:space="preserve">        from_cabinet: x3000</t>
  </si>
  <si>
    <t xml:space="preserve">        from_side: back</t>
  </si>
  <si>
    <t xml:space="preserve">        to_cabinet: x5000</t>
  </si>
  <si>
    <t xml:space="preserve">        to_side: back</t>
  </si>
  <si>
    <t>#  group definitions</t>
  </si>
  <si>
    <t>groups:</t>
  </si>
  <si>
    <t xml:space="preserve">    - template: my_service_group</t>
  </si>
  <si>
    <t xml:space="preserve">      apply_to_cabinets: [x3000]</t>
  </si>
  <si>
    <t xml:space="preserve">      type: service</t>
  </si>
  <si>
    <t xml:space="preserve">    - template: my_hill_group</t>
  </si>
  <si>
    <t xml:space="preserve">      apply_to_cabinets: [x5000]</t>
  </si>
  <si>
    <t xml:space="preserve">      type: hill</t>
  </si>
  <si>
    <t>#  Bundle sizes</t>
  </si>
  <si>
    <t>bundle_sizes:</t>
  </si>
  <si>
    <t xml:space="preserve">    local:</t>
  </si>
  <si>
    <t xml:space="preserve">      - group_type: service</t>
  </si>
  <si>
    <t xml:space="preserve">        bundle_size: 1</t>
  </si>
  <si>
    <t xml:space="preserve">      - group_type: hill</t>
  </si>
  <si>
    <t xml:space="preserve">        bundle_size: 4</t>
  </si>
  <si>
    <t xml:space="preserve">    global:</t>
  </si>
  <si>
    <t xml:space="preserve">      - from_group_type: service</t>
  </si>
  <si>
    <t xml:space="preserve">        to_group_type:   service</t>
  </si>
  <si>
    <t xml:space="preserve">      - from_group_type: hill</t>
  </si>
  <si>
    <t xml:space="preserve">        to_group_type:   hill</t>
  </si>
  <si>
    <t xml:space="preserve">        bundle_size: 2</t>
  </si>
  <si>
    <t>Replacing Intel computes with Gigabyte computes</t>
  </si>
  <si>
    <t>x3000.c0.s09.b0.n0.h1</t>
  </si>
  <si>
    <t>x3000.c0.s09.b0.n0.h0</t>
  </si>
  <si>
    <t>x3000.c0.s07.b0.n0.h1</t>
  </si>
  <si>
    <t>x3000.c0.s07.b0.n0.h0</t>
  </si>
  <si>
    <t>x3000.c0.s19.b4.n0.h0</t>
  </si>
  <si>
    <t>x3000.c0.s19.b3.n0.h0</t>
  </si>
  <si>
    <t>x3000.c0.s11.b0.n0.h1</t>
  </si>
  <si>
    <t>x3000.c0.s11.b0.n0.h0</t>
  </si>
  <si>
    <t>x3000.c0.s26.b0.n0.h1</t>
  </si>
  <si>
    <t>x3000.c0.s26.b0.n0.h0</t>
  </si>
  <si>
    <t>x3000.c0.s19.b2.n0.h0</t>
  </si>
  <si>
    <t>x3000.c0.s19.b1.n0.h0</t>
  </si>
  <si>
    <t>#            # Gigabyte Compute</t>
  </si>
  <si>
    <t>#          - component: SH-SVR-3264-EX_1nic</t>
  </si>
  <si>
    <t>#            fill_slots: [28-29]</t>
  </si>
  <si>
    <t xml:space="preserve">         - slots_in_group: [7-12, 19-20, 24, 26-27]</t>
  </si>
  <si>
    <t>B8</t>
  </si>
  <si>
    <t>x3000u23L-j11</t>
  </si>
  <si>
    <t>x3000u23R-j11</t>
  </si>
  <si>
    <t>x3000u23L-j12</t>
  </si>
  <si>
    <t>x3000u23R-j12</t>
  </si>
  <si>
    <t>Cabling changes to spine switches</t>
  </si>
  <si>
    <t>Rack</t>
  </si>
  <si>
    <t>Location</t>
  </si>
  <si>
    <t>Parent</t>
  </si>
  <si>
    <t>Dst</t>
  </si>
  <si>
    <t>rack</t>
  </si>
  <si>
    <t>loc</t>
  </si>
  <si>
    <t>-</t>
  </si>
  <si>
    <t>port</t>
  </si>
  <si>
    <t>SubRack-001-cmc</t>
  </si>
  <si>
    <t>x3000u19-cmc</t>
  </si>
  <si>
    <t>x3000u22-p38</t>
  </si>
  <si>
    <t>x3000</t>
  </si>
  <si>
    <t>u01</t>
  </si>
  <si>
    <t>j3</t>
  </si>
  <si>
    <t>u22</t>
  </si>
  <si>
    <t>p25</t>
  </si>
  <si>
    <t>u03</t>
  </si>
  <si>
    <t>p26</t>
  </si>
  <si>
    <t>u05</t>
  </si>
  <si>
    <t>p27</t>
  </si>
  <si>
    <t>u07</t>
  </si>
  <si>
    <t/>
  </si>
  <si>
    <t>u09</t>
  </si>
  <si>
    <t>p28</t>
  </si>
  <si>
    <t>u11</t>
  </si>
  <si>
    <t>p29</t>
  </si>
  <si>
    <t>u13</t>
  </si>
  <si>
    <t>p30</t>
  </si>
  <si>
    <t>u15</t>
  </si>
  <si>
    <t>p31</t>
  </si>
  <si>
    <t>u17</t>
  </si>
  <si>
    <t>p32</t>
  </si>
  <si>
    <t>p33</t>
  </si>
  <si>
    <t>p34</t>
  </si>
  <si>
    <t>p35</t>
  </si>
  <si>
    <t>p36</t>
  </si>
  <si>
    <t>u19</t>
  </si>
  <si>
    <t>cmc</t>
  </si>
  <si>
    <t>p38</t>
  </si>
  <si>
    <t>u26</t>
  </si>
  <si>
    <t>p37</t>
  </si>
  <si>
    <t>u23L</t>
  </si>
  <si>
    <t>mgmt</t>
  </si>
  <si>
    <t>p45</t>
  </si>
  <si>
    <t>u23R</t>
  </si>
  <si>
    <t>p46</t>
  </si>
  <si>
    <t>p47</t>
  </si>
  <si>
    <t>u24</t>
  </si>
  <si>
    <t>p48</t>
  </si>
  <si>
    <t>R</t>
  </si>
  <si>
    <t>L</t>
  </si>
  <si>
    <t>u20</t>
  </si>
  <si>
    <t>B9</t>
  </si>
  <si>
    <t>Updated HMN Tab as requested by SW</t>
  </si>
  <si>
    <t>B10</t>
  </si>
  <si>
    <t>Moved HMN table to start at J16</t>
  </si>
  <si>
    <t>B11</t>
  </si>
  <si>
    <t>Fixed table in HMN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</si>
</sst>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;@"/>
    <numFmt numFmtId="165" formatCode="000000"/>
  </numFmts>
  <fonts count="82" x14ac:knownFonts="1"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2"/>
    </font>
    <font>
      <sz val="11"/>
      <color theme="1"/>
      <name val="Cambria"/>
      <family val="2"/>
    </font>
    <font>
      <sz val="11"/>
      <color theme="1"/>
      <name val="Cambria"/>
      <family val="2"/>
    </font>
    <font>
      <sz val="10"/>
      <color theme="1"/>
      <name val="Century Gothic"/>
      <family val="2"/>
    </font>
    <font>
      <sz val="11"/>
      <color theme="1"/>
      <name val="Times New Roman"/>
      <family val="1"/>
    </font>
    <font>
      <sz val="11"/>
      <color theme="1"/>
      <name val="Times New Roman"/>
      <family val="2"/>
    </font>
    <font>
      <sz val="10"/>
      <color theme="1"/>
      <name val="Calibri"/>
      <family val="2"/>
      <scheme val="minor"/>
    </font>
    <font>
      <sz val="11"/>
      <color indexed="8"/>
      <name val="Times New Roman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Calibri"/>
      <family val="3"/>
      <charset val="129"/>
      <scheme val="minor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0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0"/>
      <color theme="1"/>
      <name val="Century Gothic"/>
      <family val="2"/>
    </font>
    <font>
      <b/>
      <sz val="22"/>
      <color theme="1"/>
      <name val="Calibri"/>
      <family val="2"/>
    </font>
    <font>
      <sz val="10"/>
      <color rgb="FFFF0000"/>
      <name val="Century Gothic"/>
      <family val="2"/>
    </font>
    <font>
      <b/>
      <sz val="11"/>
      <color rgb="FFFF0000"/>
      <name val="Calibri"/>
      <family val="2"/>
      <scheme val="minor"/>
    </font>
    <font>
      <sz val="10"/>
      <name val="Century Gothic"/>
      <family val="2"/>
    </font>
    <font>
      <sz val="10"/>
      <color theme="0"/>
      <name val="Century Gothic"/>
      <family val="2"/>
    </font>
    <font>
      <b/>
      <sz val="18"/>
      <name val="Calibri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entury Gothic"/>
      <family val="2"/>
    </font>
    <font>
      <sz val="10"/>
      <color rgb="FF000000"/>
      <name val="Century Gothic"/>
      <family val="2"/>
    </font>
    <font>
      <b/>
      <sz val="18"/>
      <color rgb="FFFF0000"/>
      <name val="Calibri"/>
      <family val="2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8"/>
      <color theme="1"/>
      <name val="Calibri"/>
      <family val="2"/>
    </font>
    <font>
      <b/>
      <sz val="10"/>
      <color rgb="FFC00000"/>
      <name val="Century Gothic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entury Gothic"/>
      <family val="2"/>
    </font>
    <font>
      <sz val="11"/>
      <color theme="0"/>
      <name val="Calibri"/>
      <family val="2"/>
    </font>
    <font>
      <b/>
      <u/>
      <sz val="11"/>
      <color theme="1"/>
      <name val="Calibri"/>
      <family val="2"/>
    </font>
    <font>
      <b/>
      <sz val="10"/>
      <name val="Calibri"/>
      <family val="2"/>
    </font>
    <font>
      <b/>
      <sz val="12"/>
      <color theme="1"/>
      <name val="Century Gothic"/>
      <family val="2"/>
    </font>
    <font>
      <strike/>
      <sz val="11"/>
      <name val="Calibri"/>
      <family val="2"/>
      <scheme val="minor"/>
    </font>
    <font>
      <b/>
      <strike/>
      <sz val="1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8"/>
      <color theme="1"/>
      <name val="Century Gothic"/>
      <family val="2"/>
    </font>
    <font>
      <b/>
      <sz val="9"/>
      <color theme="1"/>
      <name val="Century Gothic"/>
      <family val="2"/>
    </font>
    <font>
      <b/>
      <sz val="24"/>
      <color theme="1"/>
      <name val="Calibri"/>
      <family val="2"/>
    </font>
    <font>
      <b/>
      <sz val="16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</font>
    <font>
      <b/>
      <sz val="14"/>
      <color theme="1"/>
      <name val="Courier New"/>
      <family val="3"/>
    </font>
    <font>
      <sz val="9"/>
      <color theme="1"/>
      <name val="Courier New"/>
      <family val="3"/>
    </font>
    <font>
      <sz val="8"/>
      <name val="Century Gothic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darkDown">
        <fgColor theme="0"/>
        <bgColor theme="9" tint="0.79998168889431442"/>
      </patternFill>
    </fill>
    <fill>
      <patternFill patternType="darkDown">
        <fgColor theme="0"/>
        <bgColor theme="8" tint="0.79998168889431442"/>
      </patternFill>
    </fill>
    <fill>
      <patternFill patternType="darkDown">
        <fgColor theme="0"/>
        <bgColor theme="9" tint="0.59999389629810485"/>
      </patternFill>
    </fill>
    <fill>
      <patternFill patternType="darkDown">
        <fgColor theme="0"/>
        <bgColor theme="8" tint="0.5999938962981048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2" tint="-0.249977111117893"/>
        <bgColor indexed="64"/>
      </patternFill>
    </fill>
  </fills>
  <borders count="1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n">
        <color indexed="64"/>
      </bottom>
      <diagonal/>
    </border>
    <border>
      <left/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ck">
        <color rgb="FFFF0000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auto="1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/>
      <top style="thick">
        <color auto="1"/>
      </top>
      <bottom/>
      <diagonal/>
    </border>
    <border>
      <left style="thin">
        <color indexed="64"/>
      </left>
      <right/>
      <top/>
      <bottom style="thick">
        <color auto="1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auto="1"/>
      </left>
      <right/>
      <top style="thick">
        <color indexed="64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indexed="64"/>
      </top>
      <bottom/>
      <diagonal/>
    </border>
    <border>
      <left style="thin">
        <color auto="1"/>
      </left>
      <right style="thick">
        <color rgb="FFFF0000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ck">
        <color rgb="FFFF0000"/>
      </left>
      <right/>
      <top style="medium">
        <color indexed="64"/>
      </top>
      <bottom/>
      <diagonal/>
    </border>
    <border>
      <left style="thin">
        <color indexed="64"/>
      </left>
      <right style="thick">
        <color rgb="FFFF0000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ck">
        <color indexed="64"/>
      </bottom>
      <diagonal/>
    </border>
    <border>
      <left style="thin">
        <color auto="1"/>
      </left>
      <right style="thick">
        <color rgb="FFFF0000"/>
      </right>
      <top style="thin">
        <color indexed="64"/>
      </top>
      <bottom style="thick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</borders>
  <cellStyleXfs count="2570">
    <xf numFmtId="0" fontId="0" fillId="0" borderId="0"/>
    <xf numFmtId="0" fontId="18" fillId="0" borderId="0"/>
    <xf numFmtId="0" fontId="19" fillId="0" borderId="0"/>
    <xf numFmtId="0" fontId="20" fillId="0" borderId="0"/>
    <xf numFmtId="43" fontId="21" fillId="0" borderId="0" applyFont="0" applyFill="0" applyBorder="0" applyAlignment="0" applyProtection="0"/>
    <xf numFmtId="0" fontId="22" fillId="0" borderId="0"/>
    <xf numFmtId="0" fontId="22" fillId="0" borderId="0"/>
    <xf numFmtId="0" fontId="21" fillId="0" borderId="0"/>
    <xf numFmtId="0" fontId="23" fillId="0" borderId="0"/>
    <xf numFmtId="0" fontId="19" fillId="0" borderId="0"/>
    <xf numFmtId="0" fontId="24" fillId="0" borderId="0"/>
    <xf numFmtId="0" fontId="18" fillId="0" borderId="0"/>
    <xf numFmtId="0" fontId="18" fillId="0" borderId="0"/>
    <xf numFmtId="0" fontId="25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17" fillId="0" borderId="0"/>
    <xf numFmtId="0" fontId="24" fillId="0" borderId="0"/>
    <xf numFmtId="0" fontId="22" fillId="0" borderId="0"/>
    <xf numFmtId="0" fontId="19" fillId="0" borderId="0"/>
    <xf numFmtId="0" fontId="22" fillId="0" borderId="0"/>
    <xf numFmtId="0" fontId="26" fillId="0" borderId="0">
      <alignment vertical="center"/>
    </xf>
    <xf numFmtId="0" fontId="26" fillId="0" borderId="0">
      <alignment vertical="center"/>
    </xf>
    <xf numFmtId="0" fontId="16" fillId="0" borderId="0"/>
    <xf numFmtId="0" fontId="27" fillId="0" borderId="0"/>
    <xf numFmtId="0" fontId="15" fillId="0" borderId="0"/>
    <xf numFmtId="0" fontId="14" fillId="0" borderId="0"/>
    <xf numFmtId="0" fontId="17" fillId="0" borderId="0"/>
    <xf numFmtId="0" fontId="19" fillId="0" borderId="0"/>
    <xf numFmtId="0" fontId="19" fillId="0" borderId="0"/>
    <xf numFmtId="0" fontId="2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22" fillId="0" borderId="0"/>
    <xf numFmtId="0" fontId="13" fillId="0" borderId="0"/>
    <xf numFmtId="0" fontId="17" fillId="0" borderId="0"/>
    <xf numFmtId="0" fontId="19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4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73">
    <xf numFmtId="0" fontId="0" fillId="0" borderId="0" xfId="0"/>
    <xf numFmtId="0" fontId="28" fillId="0" borderId="0" xfId="2" applyFont="1" applyAlignment="1">
      <alignment vertical="top" wrapText="1"/>
    </xf>
    <xf numFmtId="0" fontId="28" fillId="3" borderId="0" xfId="2" applyFont="1" applyFill="1" applyBorder="1" applyAlignment="1">
      <alignment vertical="top" wrapText="1"/>
    </xf>
    <xf numFmtId="0" fontId="32" fillId="0" borderId="0" xfId="52" applyFont="1" applyAlignment="1">
      <alignment horizontal="left" vertical="top"/>
    </xf>
    <xf numFmtId="0" fontId="32" fillId="0" borderId="0" xfId="52" applyFont="1" applyAlignment="1">
      <alignment horizontal="left" vertical="center"/>
    </xf>
    <xf numFmtId="49" fontId="31" fillId="0" borderId="0" xfId="0" applyNumberFormat="1" applyFont="1" applyFill="1" applyAlignment="1">
      <alignment vertical="center"/>
    </xf>
    <xf numFmtId="0" fontId="33" fillId="0" borderId="0" xfId="0" applyNumberFormat="1" applyFont="1" applyFill="1" applyAlignment="1">
      <alignment horizontal="center" vertical="center"/>
    </xf>
    <xf numFmtId="49" fontId="37" fillId="0" borderId="0" xfId="0" applyNumberFormat="1" applyFont="1" applyFill="1" applyAlignment="1">
      <alignment vertical="center"/>
    </xf>
    <xf numFmtId="49" fontId="37" fillId="0" borderId="0" xfId="0" applyNumberFormat="1" applyFont="1" applyFill="1" applyBorder="1" applyAlignment="1">
      <alignment vertical="center"/>
    </xf>
    <xf numFmtId="0" fontId="46" fillId="0" borderId="0" xfId="2" applyFont="1" applyBorder="1" applyAlignment="1">
      <alignment horizontal="left" vertical="center"/>
    </xf>
    <xf numFmtId="0" fontId="42" fillId="0" borderId="0" xfId="2" applyFont="1" applyFill="1" applyBorder="1" applyAlignment="1">
      <alignment vertical="center"/>
    </xf>
    <xf numFmtId="0" fontId="46" fillId="0" borderId="0" xfId="2" applyFont="1" applyFill="1" applyBorder="1" applyAlignment="1">
      <alignment vertical="center"/>
    </xf>
    <xf numFmtId="0" fontId="29" fillId="0" borderId="0" xfId="0" applyFont="1"/>
    <xf numFmtId="0" fontId="30" fillId="0" borderId="0" xfId="1" applyFont="1" applyFill="1" applyBorder="1" applyAlignment="1">
      <alignment vertical="center"/>
    </xf>
    <xf numFmtId="0" fontId="30" fillId="4" borderId="39" xfId="1" applyFont="1" applyFill="1" applyBorder="1" applyAlignment="1">
      <alignment horizontal="center" vertical="center"/>
    </xf>
    <xf numFmtId="0" fontId="30" fillId="0" borderId="0" xfId="2" applyFont="1" applyFill="1" applyBorder="1" applyAlignment="1">
      <alignment horizontal="center"/>
    </xf>
    <xf numFmtId="0" fontId="30" fillId="0" borderId="0" xfId="2" applyFont="1" applyFill="1" applyBorder="1" applyAlignment="1">
      <alignment horizontal="center" vertical="center"/>
    </xf>
    <xf numFmtId="0" fontId="30" fillId="0" borderId="0" xfId="0" applyFont="1" applyFill="1"/>
    <xf numFmtId="0" fontId="30" fillId="0" borderId="0" xfId="2" applyFont="1" applyFill="1" applyAlignment="1">
      <alignment horizontal="center" vertical="center"/>
    </xf>
    <xf numFmtId="0" fontId="46" fillId="0" borderId="0" xfId="2" applyFont="1" applyFill="1" applyBorder="1" applyAlignment="1">
      <alignment horizontal="right"/>
    </xf>
    <xf numFmtId="0" fontId="46" fillId="0" borderId="0" xfId="2" applyFont="1" applyFill="1" applyBorder="1" applyAlignment="1">
      <alignment horizontal="center" vertical="center"/>
    </xf>
    <xf numFmtId="0" fontId="30" fillId="0" borderId="0" xfId="2" applyFont="1" applyFill="1" applyAlignment="1">
      <alignment horizontal="center"/>
    </xf>
    <xf numFmtId="0" fontId="46" fillId="0" borderId="0" xfId="2" applyFont="1" applyFill="1" applyBorder="1" applyAlignment="1">
      <alignment horizontal="center" vertical="center" wrapText="1"/>
    </xf>
    <xf numFmtId="0" fontId="30" fillId="0" borderId="2" xfId="1" applyFont="1" applyFill="1" applyBorder="1" applyAlignment="1">
      <alignment horizontal="center" vertical="center"/>
    </xf>
    <xf numFmtId="0" fontId="30" fillId="0" borderId="0" xfId="0" applyFont="1"/>
    <xf numFmtId="0" fontId="30" fillId="0" borderId="0" xfId="1" applyFont="1" applyFill="1" applyBorder="1" applyAlignment="1">
      <alignment horizontal="center" vertical="center"/>
    </xf>
    <xf numFmtId="0" fontId="30" fillId="0" borderId="0" xfId="1" applyFont="1" applyFill="1" applyAlignment="1">
      <alignment horizontal="center" vertical="center"/>
    </xf>
    <xf numFmtId="0" fontId="12" fillId="0" borderId="0" xfId="2" applyFont="1" applyAlignment="1">
      <alignment vertical="top" wrapText="1"/>
    </xf>
    <xf numFmtId="0" fontId="32" fillId="0" borderId="0" xfId="0" applyFont="1"/>
    <xf numFmtId="49" fontId="12" fillId="0" borderId="0" xfId="0" applyNumberFormat="1" applyFont="1" applyAlignment="1">
      <alignment vertical="center"/>
    </xf>
    <xf numFmtId="0" fontId="42" fillId="0" borderId="0" xfId="2" applyFont="1" applyAlignment="1">
      <alignment horizontal="left" vertical="center"/>
    </xf>
    <xf numFmtId="0" fontId="42" fillId="0" borderId="0" xfId="2" applyFont="1" applyBorder="1" applyAlignment="1">
      <alignment horizontal="left" vertical="center"/>
    </xf>
    <xf numFmtId="0" fontId="42" fillId="0" borderId="0" xfId="2" applyFont="1" applyFill="1" applyBorder="1" applyAlignment="1">
      <alignment horizontal="center" vertical="center"/>
    </xf>
    <xf numFmtId="0" fontId="30" fillId="0" borderId="2" xfId="2" applyFont="1" applyFill="1" applyBorder="1" applyAlignment="1">
      <alignment horizontal="center"/>
    </xf>
    <xf numFmtId="0" fontId="30" fillId="0" borderId="0" xfId="0" applyFont="1" applyFill="1" applyAlignment="1">
      <alignment horizontal="center"/>
    </xf>
    <xf numFmtId="0" fontId="41" fillId="0" borderId="0" xfId="0" applyFont="1" applyFill="1"/>
    <xf numFmtId="0" fontId="43" fillId="0" borderId="0" xfId="0" applyFont="1" applyFill="1"/>
    <xf numFmtId="0" fontId="17" fillId="0" borderId="9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7" fillId="0" borderId="10" xfId="1" applyFont="1" applyBorder="1" applyAlignment="1">
      <alignment horizontal="center" vertical="center"/>
    </xf>
    <xf numFmtId="0" fontId="39" fillId="0" borderId="0" xfId="3" applyFont="1" applyFill="1" applyBorder="1" applyAlignment="1">
      <alignment vertical="center"/>
    </xf>
    <xf numFmtId="0" fontId="17" fillId="0" borderId="2" xfId="3" applyFont="1" applyFill="1" applyBorder="1" applyAlignment="1">
      <alignment horizontal="center" vertical="center"/>
    </xf>
    <xf numFmtId="0" fontId="17" fillId="0" borderId="2" xfId="1" applyFont="1" applyBorder="1" applyAlignment="1">
      <alignment horizontal="center" vertical="center"/>
    </xf>
    <xf numFmtId="0" fontId="44" fillId="13" borderId="2" xfId="3" quotePrefix="1" applyFont="1" applyFill="1" applyBorder="1" applyAlignment="1">
      <alignment horizontal="center" vertical="center"/>
    </xf>
    <xf numFmtId="0" fontId="44" fillId="13" borderId="2" xfId="1" quotePrefix="1" applyFont="1" applyFill="1" applyBorder="1" applyAlignment="1">
      <alignment horizontal="center" vertical="center"/>
    </xf>
    <xf numFmtId="0" fontId="49" fillId="5" borderId="2" xfId="3" quotePrefix="1" applyFont="1" applyFill="1" applyBorder="1" applyAlignment="1">
      <alignment horizontal="center" vertical="center"/>
    </xf>
    <xf numFmtId="0" fontId="17" fillId="5" borderId="2" xfId="1" quotePrefix="1" applyFont="1" applyFill="1" applyBorder="1" applyAlignment="1">
      <alignment horizontal="center" vertical="center"/>
    </xf>
    <xf numFmtId="0" fontId="49" fillId="3" borderId="2" xfId="3" quotePrefix="1" applyFont="1" applyFill="1" applyBorder="1" applyAlignment="1">
      <alignment horizontal="center" vertical="center"/>
    </xf>
    <xf numFmtId="0" fontId="17" fillId="3" borderId="2" xfId="1" quotePrefix="1" applyFont="1" applyFill="1" applyBorder="1" applyAlignment="1">
      <alignment horizontal="center" vertical="center"/>
    </xf>
    <xf numFmtId="0" fontId="44" fillId="13" borderId="14" xfId="3" quotePrefix="1" applyFont="1" applyFill="1" applyBorder="1" applyAlignment="1">
      <alignment horizontal="center" vertical="center"/>
    </xf>
    <xf numFmtId="0" fontId="44" fillId="13" borderId="14" xfId="1" quotePrefix="1" applyFont="1" applyFill="1" applyBorder="1" applyAlignment="1">
      <alignment horizontal="center" vertical="center"/>
    </xf>
    <xf numFmtId="0" fontId="17" fillId="0" borderId="11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13" xfId="1" applyFont="1" applyBorder="1" applyAlignment="1">
      <alignment horizontal="center" vertical="center"/>
    </xf>
    <xf numFmtId="49" fontId="33" fillId="0" borderId="0" xfId="0" applyNumberFormat="1" applyFont="1" applyFill="1" applyAlignment="1">
      <alignment horizontal="center" vertical="center"/>
    </xf>
    <xf numFmtId="49" fontId="37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49" fontId="12" fillId="0" borderId="0" xfId="0" applyNumberFormat="1" applyFont="1" applyFill="1" applyAlignment="1">
      <alignment vertical="center"/>
    </xf>
    <xf numFmtId="49" fontId="45" fillId="0" borderId="0" xfId="0" applyNumberFormat="1" applyFont="1" applyFill="1" applyAlignment="1">
      <alignment vertical="center"/>
    </xf>
    <xf numFmtId="49" fontId="38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left" vertical="top"/>
    </xf>
    <xf numFmtId="49" fontId="40" fillId="0" borderId="18" xfId="0" applyNumberFormat="1" applyFont="1" applyFill="1" applyBorder="1" applyAlignment="1">
      <alignment horizontal="center" vertical="center" textRotation="180"/>
    </xf>
    <xf numFmtId="49" fontId="28" fillId="0" borderId="0" xfId="0" applyNumberFormat="1" applyFont="1" applyFill="1" applyAlignment="1">
      <alignment vertical="center" textRotation="90"/>
    </xf>
    <xf numFmtId="0" fontId="51" fillId="0" borderId="0" xfId="2" applyFont="1" applyAlignment="1">
      <alignment horizontal="left" vertical="center"/>
    </xf>
    <xf numFmtId="0" fontId="52" fillId="0" borderId="0" xfId="1" applyFont="1" applyFill="1" applyBorder="1" applyAlignment="1">
      <alignment vertical="center"/>
    </xf>
    <xf numFmtId="0" fontId="52" fillId="0" borderId="0" xfId="2" applyFont="1" applyFill="1" applyAlignment="1">
      <alignment vertical="center"/>
    </xf>
    <xf numFmtId="0" fontId="32" fillId="0" borderId="7" xfId="52" applyFont="1" applyFill="1" applyBorder="1" applyAlignment="1">
      <alignment horizontal="left" vertical="top"/>
    </xf>
    <xf numFmtId="0" fontId="37" fillId="0" borderId="0" xfId="54" applyFont="1" applyBorder="1" applyAlignment="1">
      <alignment horizontal="center" vertical="center"/>
    </xf>
    <xf numFmtId="0" fontId="37" fillId="0" borderId="9" xfId="54" applyFont="1" applyBorder="1" applyAlignment="1">
      <alignment horizontal="center" vertical="center"/>
    </xf>
    <xf numFmtId="49" fontId="33" fillId="0" borderId="0" xfId="0" applyNumberFormat="1" applyFont="1" applyFill="1" applyBorder="1" applyAlignment="1">
      <alignment horizontal="center" vertical="center"/>
    </xf>
    <xf numFmtId="0" fontId="17" fillId="0" borderId="0" xfId="0" applyFont="1"/>
    <xf numFmtId="0" fontId="54" fillId="13" borderId="2" xfId="3" quotePrefix="1" applyFont="1" applyFill="1" applyBorder="1" applyAlignment="1">
      <alignment horizontal="center" vertical="center"/>
    </xf>
    <xf numFmtId="0" fontId="54" fillId="13" borderId="2" xfId="1" quotePrefix="1" applyFont="1" applyFill="1" applyBorder="1" applyAlignment="1">
      <alignment horizontal="center" vertical="center"/>
    </xf>
    <xf numFmtId="0" fontId="54" fillId="5" borderId="2" xfId="3" quotePrefix="1" applyFont="1" applyFill="1" applyBorder="1" applyAlignment="1">
      <alignment horizontal="center" vertical="center"/>
    </xf>
    <xf numFmtId="0" fontId="54" fillId="5" borderId="2" xfId="1" quotePrefix="1" applyFont="1" applyFill="1" applyBorder="1" applyAlignment="1">
      <alignment horizontal="center" vertical="center"/>
    </xf>
    <xf numFmtId="0" fontId="54" fillId="3" borderId="2" xfId="3" quotePrefix="1" applyFont="1" applyFill="1" applyBorder="1" applyAlignment="1">
      <alignment horizontal="center" vertical="center"/>
    </xf>
    <xf numFmtId="0" fontId="54" fillId="3" borderId="2" xfId="1" quotePrefix="1" applyFont="1" applyFill="1" applyBorder="1" applyAlignment="1">
      <alignment horizontal="center" vertical="center"/>
    </xf>
    <xf numFmtId="0" fontId="54" fillId="3" borderId="16" xfId="3" quotePrefix="1" applyFont="1" applyFill="1" applyBorder="1" applyAlignment="1">
      <alignment horizontal="center" vertical="center"/>
    </xf>
    <xf numFmtId="0" fontId="54" fillId="3" borderId="16" xfId="1" quotePrefix="1" applyFont="1" applyFill="1" applyBorder="1" applyAlignment="1">
      <alignment horizontal="center" vertical="center"/>
    </xf>
    <xf numFmtId="0" fontId="54" fillId="13" borderId="14" xfId="3" quotePrefix="1" applyFont="1" applyFill="1" applyBorder="1" applyAlignment="1">
      <alignment horizontal="center" vertical="center"/>
    </xf>
    <xf numFmtId="0" fontId="54" fillId="13" borderId="14" xfId="1" quotePrefix="1" applyFont="1" applyFill="1" applyBorder="1" applyAlignment="1">
      <alignment horizontal="center" vertical="center"/>
    </xf>
    <xf numFmtId="1" fontId="30" fillId="0" borderId="48" xfId="2" applyNumberFormat="1" applyFont="1" applyFill="1" applyBorder="1" applyAlignment="1">
      <alignment horizontal="center" vertical="center"/>
    </xf>
    <xf numFmtId="1" fontId="30" fillId="0" borderId="0" xfId="2" applyNumberFormat="1" applyFont="1" applyFill="1" applyBorder="1" applyAlignment="1">
      <alignment horizontal="center" vertical="center"/>
    </xf>
    <xf numFmtId="0" fontId="30" fillId="4" borderId="6" xfId="1" applyFont="1" applyFill="1" applyBorder="1" applyAlignment="1">
      <alignment horizontal="center" vertical="center"/>
    </xf>
    <xf numFmtId="0" fontId="30" fillId="4" borderId="3" xfId="2" applyFont="1" applyFill="1" applyBorder="1" applyAlignment="1">
      <alignment horizontal="center"/>
    </xf>
    <xf numFmtId="1" fontId="30" fillId="0" borderId="19" xfId="2" applyNumberFormat="1" applyFont="1" applyFill="1" applyBorder="1" applyAlignment="1">
      <alignment horizontal="center" vertical="center"/>
    </xf>
    <xf numFmtId="0" fontId="30" fillId="0" borderId="28" xfId="2" applyFont="1" applyFill="1" applyBorder="1" applyAlignment="1">
      <alignment horizontal="center" vertical="center"/>
    </xf>
    <xf numFmtId="0" fontId="30" fillId="0" borderId="17" xfId="1" applyFont="1" applyFill="1" applyBorder="1" applyAlignment="1">
      <alignment horizontal="center" vertical="center"/>
    </xf>
    <xf numFmtId="0" fontId="17" fillId="0" borderId="9" xfId="1" applyFont="1" applyFill="1" applyBorder="1" applyAlignment="1">
      <alignment horizontal="center" vertical="center"/>
    </xf>
    <xf numFmtId="0" fontId="55" fillId="0" borderId="57" xfId="1" applyFont="1" applyFill="1" applyBorder="1" applyAlignment="1">
      <alignment horizontal="center" vertical="center"/>
    </xf>
    <xf numFmtId="0" fontId="28" fillId="0" borderId="72" xfId="2" applyFont="1" applyFill="1" applyBorder="1" applyAlignment="1">
      <alignment horizontal="center" vertical="top" wrapText="1"/>
    </xf>
    <xf numFmtId="0" fontId="12" fillId="0" borderId="72" xfId="2" applyFont="1" applyFill="1" applyBorder="1" applyAlignment="1">
      <alignment horizontal="center" vertical="top" wrapText="1"/>
    </xf>
    <xf numFmtId="0" fontId="28" fillId="17" borderId="78" xfId="2" applyFont="1" applyFill="1" applyBorder="1" applyAlignment="1">
      <alignment horizontal="center" vertical="top" wrapText="1"/>
    </xf>
    <xf numFmtId="0" fontId="28" fillId="18" borderId="83" xfId="2" applyFont="1" applyFill="1" applyBorder="1" applyAlignment="1">
      <alignment horizontal="center" vertical="top" wrapText="1"/>
    </xf>
    <xf numFmtId="0" fontId="57" fillId="0" borderId="69" xfId="2" applyFont="1" applyBorder="1" applyAlignment="1">
      <alignment horizontal="center" vertical="top" wrapText="1"/>
    </xf>
    <xf numFmtId="0" fontId="57" fillId="0" borderId="70" xfId="2" applyFont="1" applyBorder="1" applyAlignment="1">
      <alignment horizontal="center" vertical="top" wrapText="1"/>
    </xf>
    <xf numFmtId="49" fontId="12" fillId="14" borderId="86" xfId="2" applyNumberFormat="1" applyFont="1" applyFill="1" applyBorder="1" applyAlignment="1">
      <alignment horizontal="center" vertical="top" wrapText="1"/>
    </xf>
    <xf numFmtId="49" fontId="12" fillId="19" borderId="86" xfId="2" applyNumberFormat="1" applyFont="1" applyFill="1" applyBorder="1" applyAlignment="1">
      <alignment horizontal="center" vertical="top" wrapText="1"/>
    </xf>
    <xf numFmtId="0" fontId="12" fillId="0" borderId="0" xfId="2" applyFont="1" applyBorder="1" applyAlignment="1">
      <alignment horizontal="center" vertical="top" wrapText="1"/>
    </xf>
    <xf numFmtId="0" fontId="57" fillId="0" borderId="0" xfId="2" applyFont="1" applyBorder="1" applyAlignment="1">
      <alignment horizontal="center" vertical="top" wrapText="1"/>
    </xf>
    <xf numFmtId="0" fontId="28" fillId="0" borderId="0" xfId="2" applyFont="1" applyFill="1" applyBorder="1" applyAlignment="1">
      <alignment horizontal="left" vertical="top"/>
    </xf>
    <xf numFmtId="0" fontId="12" fillId="0" borderId="0" xfId="2" applyFont="1" applyFill="1" applyBorder="1" applyAlignment="1">
      <alignment horizontal="center" vertical="top"/>
    </xf>
    <xf numFmtId="0" fontId="28" fillId="5" borderId="2" xfId="2" applyFont="1" applyFill="1" applyBorder="1" applyAlignment="1">
      <alignment horizontal="center" vertical="top" wrapText="1"/>
    </xf>
    <xf numFmtId="0" fontId="28" fillId="5" borderId="2" xfId="2" applyFont="1" applyFill="1" applyBorder="1" applyAlignment="1">
      <alignment horizontal="center" vertical="center" wrapText="1"/>
    </xf>
    <xf numFmtId="164" fontId="12" fillId="0" borderId="2" xfId="2" applyNumberFormat="1" applyFont="1" applyBorder="1" applyAlignment="1">
      <alignment horizontal="center" vertical="center" wrapText="1"/>
    </xf>
    <xf numFmtId="49" fontId="58" fillId="0" borderId="0" xfId="0" applyNumberFormat="1" applyFont="1" applyBorder="1" applyAlignment="1">
      <alignment horizontal="center" vertical="center"/>
    </xf>
    <xf numFmtId="0" fontId="46" fillId="0" borderId="92" xfId="1" applyFont="1" applyFill="1" applyBorder="1" applyAlignment="1">
      <alignment horizontal="center" vertical="center"/>
    </xf>
    <xf numFmtId="0" fontId="46" fillId="0" borderId="33" xfId="2" applyFont="1" applyFill="1" applyBorder="1" applyAlignment="1">
      <alignment horizontal="center" vertical="center"/>
    </xf>
    <xf numFmtId="0" fontId="55" fillId="0" borderId="91" xfId="1" applyFont="1" applyFill="1" applyBorder="1" applyAlignment="1">
      <alignment horizontal="center" vertical="center"/>
    </xf>
    <xf numFmtId="0" fontId="30" fillId="0" borderId="93" xfId="2" applyFont="1" applyFill="1" applyBorder="1" applyAlignment="1">
      <alignment horizontal="center" vertical="center"/>
    </xf>
    <xf numFmtId="0" fontId="37" fillId="0" borderId="0" xfId="52" applyFont="1" applyFill="1" applyAlignment="1">
      <alignment horizontal="left" vertical="top"/>
    </xf>
    <xf numFmtId="0" fontId="37" fillId="0" borderId="0" xfId="52" applyFont="1" applyFill="1" applyAlignment="1">
      <alignment horizontal="left" vertical="center"/>
    </xf>
    <xf numFmtId="0" fontId="32" fillId="0" borderId="0" xfId="52" applyFont="1" applyFill="1" applyBorder="1" applyAlignment="1">
      <alignment horizontal="left" vertical="top"/>
    </xf>
    <xf numFmtId="0" fontId="32" fillId="0" borderId="10" xfId="52" applyFont="1" applyFill="1" applyBorder="1" applyAlignment="1">
      <alignment vertical="center"/>
    </xf>
    <xf numFmtId="0" fontId="32" fillId="0" borderId="0" xfId="52" applyFont="1" applyFill="1" applyBorder="1" applyAlignment="1">
      <alignment vertical="center"/>
    </xf>
    <xf numFmtId="0" fontId="32" fillId="0" borderId="0" xfId="52" applyFont="1" applyFill="1" applyBorder="1" applyAlignment="1">
      <alignment horizontal="center" vertical="center" textRotation="90"/>
    </xf>
    <xf numFmtId="0" fontId="32" fillId="0" borderId="0" xfId="52" applyFont="1" applyFill="1" applyBorder="1" applyAlignment="1">
      <alignment vertical="center" textRotation="90"/>
    </xf>
    <xf numFmtId="0" fontId="35" fillId="0" borderId="0" xfId="52" applyFont="1" applyFill="1" applyAlignment="1">
      <alignment horizontal="left" vertical="top"/>
    </xf>
    <xf numFmtId="0" fontId="36" fillId="0" borderId="0" xfId="52" applyFont="1" applyFill="1" applyBorder="1" applyAlignment="1">
      <alignment horizontal="center" vertical="center"/>
    </xf>
    <xf numFmtId="0" fontId="32" fillId="0" borderId="7" xfId="52" applyFont="1" applyFill="1" applyBorder="1"/>
    <xf numFmtId="0" fontId="32" fillId="0" borderId="0" xfId="52" applyFont="1" applyFill="1"/>
    <xf numFmtId="0" fontId="31" fillId="0" borderId="0" xfId="52" applyFont="1" applyFill="1" applyBorder="1" applyAlignment="1">
      <alignment horizontal="left" vertical="center"/>
    </xf>
    <xf numFmtId="0" fontId="37" fillId="0" borderId="0" xfId="37" applyFont="1" applyBorder="1" applyAlignment="1">
      <alignment horizontal="center" vertical="center"/>
    </xf>
    <xf numFmtId="0" fontId="50" fillId="0" borderId="0" xfId="52" applyFont="1" applyFill="1" applyAlignment="1">
      <alignment horizontal="right"/>
    </xf>
    <xf numFmtId="0" fontId="32" fillId="0" borderId="7" xfId="52" applyFont="1" applyFill="1" applyBorder="1" applyAlignment="1">
      <alignment horizontal="left" vertical="center"/>
    </xf>
    <xf numFmtId="0" fontId="0" fillId="0" borderId="0" xfId="0"/>
    <xf numFmtId="0" fontId="32" fillId="0" borderId="0" xfId="52" applyFont="1" applyFill="1" applyAlignment="1">
      <alignment horizontal="left" vertical="top"/>
    </xf>
    <xf numFmtId="0" fontId="32" fillId="0" borderId="0" xfId="52" applyFont="1" applyFill="1" applyAlignment="1">
      <alignment horizontal="left" vertical="center"/>
    </xf>
    <xf numFmtId="0" fontId="32" fillId="0" borderId="9" xfId="52" applyFont="1" applyBorder="1" applyAlignment="1">
      <alignment horizontal="left" vertical="center"/>
    </xf>
    <xf numFmtId="0" fontId="30" fillId="4" borderId="37" xfId="1" applyFont="1" applyFill="1" applyBorder="1" applyAlignment="1">
      <alignment horizontal="center" vertical="center"/>
    </xf>
    <xf numFmtId="0" fontId="30" fillId="4" borderId="2" xfId="2" applyFont="1" applyFill="1" applyBorder="1" applyAlignment="1">
      <alignment horizontal="center"/>
    </xf>
    <xf numFmtId="1" fontId="30" fillId="0" borderId="3" xfId="2" applyNumberFormat="1" applyFont="1" applyFill="1" applyBorder="1" applyAlignment="1">
      <alignment horizontal="center" vertical="center"/>
    </xf>
    <xf numFmtId="0" fontId="46" fillId="0" borderId="0" xfId="2" applyFont="1" applyFill="1" applyBorder="1" applyAlignment="1">
      <alignment horizontal="center" vertical="center"/>
    </xf>
    <xf numFmtId="0" fontId="30" fillId="0" borderId="5" xfId="1" applyFont="1" applyFill="1" applyBorder="1" applyAlignment="1">
      <alignment horizontal="center" vertical="center"/>
    </xf>
    <xf numFmtId="0" fontId="30" fillId="0" borderId="0" xfId="1" applyFont="1" applyFill="1" applyAlignment="1">
      <alignment horizontal="center" vertical="center"/>
    </xf>
    <xf numFmtId="0" fontId="30" fillId="0" borderId="1" xfId="1" applyFont="1" applyFill="1" applyBorder="1" applyAlignment="1">
      <alignment horizontal="center" vertical="center"/>
    </xf>
    <xf numFmtId="0" fontId="30" fillId="0" borderId="3" xfId="1" applyFont="1" applyFill="1" applyBorder="1" applyAlignment="1">
      <alignment horizontal="center" vertical="center"/>
    </xf>
    <xf numFmtId="0" fontId="32" fillId="0" borderId="0" xfId="0" applyFont="1"/>
    <xf numFmtId="49" fontId="12" fillId="0" borderId="0" xfId="0" applyNumberFormat="1" applyFont="1" applyAlignment="1">
      <alignment vertical="center"/>
    </xf>
    <xf numFmtId="0" fontId="30" fillId="0" borderId="2" xfId="2" applyFont="1" applyFill="1" applyBorder="1" applyAlignment="1">
      <alignment horizontal="center"/>
    </xf>
    <xf numFmtId="1" fontId="30" fillId="0" borderId="2" xfId="2" applyNumberFormat="1" applyFont="1" applyFill="1" applyBorder="1" applyAlignment="1">
      <alignment horizontal="center" vertical="center"/>
    </xf>
    <xf numFmtId="0" fontId="41" fillId="0" borderId="0" xfId="0" applyFont="1" applyFill="1"/>
    <xf numFmtId="0" fontId="43" fillId="0" borderId="0" xfId="0" applyFont="1" applyFill="1"/>
    <xf numFmtId="0" fontId="49" fillId="5" borderId="2" xfId="3" quotePrefix="1" applyFont="1" applyFill="1" applyBorder="1" applyAlignment="1">
      <alignment horizontal="center" vertical="center"/>
    </xf>
    <xf numFmtId="0" fontId="17" fillId="5" borderId="2" xfId="1" quotePrefix="1" applyFont="1" applyFill="1" applyBorder="1" applyAlignment="1">
      <alignment horizontal="center" vertical="center"/>
    </xf>
    <xf numFmtId="0" fontId="49" fillId="3" borderId="2" xfId="3" quotePrefix="1" applyFont="1" applyFill="1" applyBorder="1" applyAlignment="1">
      <alignment horizontal="center" vertical="center"/>
    </xf>
    <xf numFmtId="0" fontId="17" fillId="3" borderId="2" xfId="1" quotePrefix="1" applyFont="1" applyFill="1" applyBorder="1" applyAlignment="1">
      <alignment horizontal="center" vertical="center"/>
    </xf>
    <xf numFmtId="0" fontId="44" fillId="13" borderId="14" xfId="3" quotePrefix="1" applyFont="1" applyFill="1" applyBorder="1" applyAlignment="1">
      <alignment horizontal="center" vertical="center"/>
    </xf>
    <xf numFmtId="0" fontId="44" fillId="13" borderId="14" xfId="1" quotePrefix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0" fontId="32" fillId="0" borderId="0" xfId="0" applyFont="1" applyFill="1"/>
    <xf numFmtId="0" fontId="46" fillId="0" borderId="57" xfId="1" applyFont="1" applyFill="1" applyBorder="1" applyAlignment="1">
      <alignment horizontal="center" vertical="center"/>
    </xf>
    <xf numFmtId="0" fontId="46" fillId="0" borderId="58" xfId="2" applyFont="1" applyFill="1" applyBorder="1" applyAlignment="1">
      <alignment horizontal="center" vertical="center"/>
    </xf>
    <xf numFmtId="0" fontId="46" fillId="0" borderId="60" xfId="1" applyFont="1" applyFill="1" applyBorder="1" applyAlignment="1">
      <alignment horizontal="center" vertical="center"/>
    </xf>
    <xf numFmtId="1" fontId="30" fillId="0" borderId="31" xfId="2" applyNumberFormat="1" applyFont="1" applyFill="1" applyBorder="1" applyAlignment="1">
      <alignment horizontal="center" vertical="center"/>
    </xf>
    <xf numFmtId="0" fontId="30" fillId="4" borderId="27" xfId="1" applyFont="1" applyFill="1" applyBorder="1" applyAlignment="1">
      <alignment horizontal="center" vertical="center"/>
    </xf>
    <xf numFmtId="0" fontId="30" fillId="4" borderId="53" xfId="1" applyFont="1" applyFill="1" applyBorder="1" applyAlignment="1">
      <alignment horizontal="center" vertical="center"/>
    </xf>
    <xf numFmtId="0" fontId="30" fillId="0" borderId="21" xfId="1" applyFont="1" applyFill="1" applyBorder="1" applyAlignment="1">
      <alignment horizontal="center" vertical="center"/>
    </xf>
    <xf numFmtId="1" fontId="30" fillId="0" borderId="28" xfId="2" applyNumberFormat="1" applyFont="1" applyFill="1" applyBorder="1" applyAlignment="1">
      <alignment horizontal="center" vertical="center"/>
    </xf>
    <xf numFmtId="1" fontId="30" fillId="0" borderId="29" xfId="2" applyNumberFormat="1" applyFont="1" applyFill="1" applyBorder="1" applyAlignment="1">
      <alignment horizontal="center" vertical="center"/>
    </xf>
    <xf numFmtId="0" fontId="46" fillId="4" borderId="67" xfId="1" applyFont="1" applyFill="1" applyBorder="1" applyAlignment="1">
      <alignment horizontal="center" vertical="center"/>
    </xf>
    <xf numFmtId="0" fontId="46" fillId="4" borderId="63" xfId="1" applyFont="1" applyFill="1" applyBorder="1" applyAlignment="1">
      <alignment horizontal="center" vertical="center"/>
    </xf>
    <xf numFmtId="0" fontId="30" fillId="4" borderId="36" xfId="1" applyFont="1" applyFill="1" applyBorder="1" applyAlignment="1">
      <alignment horizontal="center" vertical="center"/>
    </xf>
    <xf numFmtId="0" fontId="30" fillId="0" borderId="28" xfId="2" applyFont="1" applyFill="1" applyBorder="1" applyAlignment="1">
      <alignment horizontal="center" vertical="center"/>
    </xf>
    <xf numFmtId="0" fontId="30" fillId="0" borderId="17" xfId="1" applyFont="1" applyFill="1" applyBorder="1" applyAlignment="1">
      <alignment horizontal="center" vertical="center"/>
    </xf>
    <xf numFmtId="0" fontId="30" fillId="0" borderId="64" xfId="1" applyFont="1" applyFill="1" applyBorder="1" applyAlignment="1">
      <alignment horizontal="center" vertical="center"/>
    </xf>
    <xf numFmtId="0" fontId="46" fillId="0" borderId="65" xfId="2" applyFont="1" applyFill="1" applyBorder="1" applyAlignment="1">
      <alignment horizontal="center" vertical="center"/>
    </xf>
    <xf numFmtId="0" fontId="46" fillId="0" borderId="56" xfId="1" applyFont="1" applyFill="1" applyBorder="1" applyAlignment="1">
      <alignment horizontal="center" vertical="center"/>
    </xf>
    <xf numFmtId="0" fontId="30" fillId="0" borderId="52" xfId="1" applyFont="1" applyFill="1" applyBorder="1" applyAlignment="1">
      <alignment horizontal="center" vertical="center"/>
    </xf>
    <xf numFmtId="0" fontId="30" fillId="0" borderId="4" xfId="2" applyFont="1" applyFill="1" applyBorder="1" applyAlignment="1">
      <alignment horizontal="center"/>
    </xf>
    <xf numFmtId="0" fontId="46" fillId="0" borderId="59" xfId="1" applyFont="1" applyFill="1" applyBorder="1" applyAlignment="1">
      <alignment horizontal="center" vertical="center"/>
    </xf>
    <xf numFmtId="0" fontId="30" fillId="4" borderId="38" xfId="1" applyFont="1" applyFill="1" applyBorder="1" applyAlignment="1">
      <alignment horizontal="center" vertical="center"/>
    </xf>
    <xf numFmtId="1" fontId="30" fillId="0" borderId="30" xfId="2" applyNumberFormat="1" applyFont="1" applyFill="1" applyBorder="1" applyAlignment="1">
      <alignment horizontal="center" vertical="center"/>
    </xf>
    <xf numFmtId="0" fontId="30" fillId="0" borderId="24" xfId="1" applyFont="1" applyFill="1" applyBorder="1" applyAlignment="1">
      <alignment horizontal="center" vertical="center"/>
    </xf>
    <xf numFmtId="0" fontId="30" fillId="0" borderId="48" xfId="1" applyFont="1" applyFill="1" applyBorder="1" applyAlignment="1">
      <alignment horizontal="center" vertical="center"/>
    </xf>
    <xf numFmtId="0" fontId="55" fillId="0" borderId="60" xfId="1" applyFont="1" applyFill="1" applyBorder="1" applyAlignment="1">
      <alignment horizontal="center" vertical="center"/>
    </xf>
    <xf numFmtId="0" fontId="61" fillId="9" borderId="64" xfId="1" applyFont="1" applyFill="1" applyBorder="1" applyAlignment="1">
      <alignment horizontal="center" vertical="center"/>
    </xf>
    <xf numFmtId="0" fontId="62" fillId="9" borderId="56" xfId="1" applyFont="1" applyFill="1" applyBorder="1" applyAlignment="1">
      <alignment horizontal="center" vertical="center"/>
    </xf>
    <xf numFmtId="0" fontId="63" fillId="9" borderId="57" xfId="1" applyFont="1" applyFill="1" applyBorder="1" applyAlignment="1">
      <alignment horizontal="center" vertical="center"/>
    </xf>
    <xf numFmtId="0" fontId="61" fillId="9" borderId="5" xfId="1" applyFont="1" applyFill="1" applyBorder="1" applyAlignment="1">
      <alignment horizontal="center" vertical="center"/>
    </xf>
    <xf numFmtId="1" fontId="61" fillId="9" borderId="3" xfId="2" applyNumberFormat="1" applyFont="1" applyFill="1" applyBorder="1" applyAlignment="1">
      <alignment horizontal="center" vertical="center"/>
    </xf>
    <xf numFmtId="1" fontId="61" fillId="9" borderId="28" xfId="2" applyNumberFormat="1" applyFont="1" applyFill="1" applyBorder="1" applyAlignment="1">
      <alignment horizontal="center" vertical="center"/>
    </xf>
    <xf numFmtId="49" fontId="12" fillId="0" borderId="0" xfId="0" applyNumberFormat="1" applyFont="1" applyBorder="1" applyAlignment="1">
      <alignment vertical="center"/>
    </xf>
    <xf numFmtId="49" fontId="12" fillId="0" borderId="75" xfId="0" applyNumberFormat="1" applyFont="1" applyBorder="1" applyAlignment="1">
      <alignment vertical="center"/>
    </xf>
    <xf numFmtId="49" fontId="12" fillId="0" borderId="94" xfId="0" applyNumberFormat="1" applyFont="1" applyBorder="1" applyAlignment="1">
      <alignment vertical="center"/>
    </xf>
    <xf numFmtId="0" fontId="34" fillId="0" borderId="0" xfId="52" applyFont="1" applyFill="1" applyBorder="1" applyAlignment="1">
      <alignment horizontal="center" vertical="center"/>
    </xf>
    <xf numFmtId="0" fontId="30" fillId="0" borderId="30" xfId="1" applyFont="1" applyFill="1" applyBorder="1" applyAlignment="1">
      <alignment horizontal="center" vertical="center"/>
    </xf>
    <xf numFmtId="0" fontId="30" fillId="2" borderId="5" xfId="1" applyFont="1" applyFill="1" applyBorder="1" applyAlignment="1">
      <alignment horizontal="center" vertical="center"/>
    </xf>
    <xf numFmtId="0" fontId="46" fillId="0" borderId="91" xfId="1" applyFont="1" applyFill="1" applyBorder="1" applyAlignment="1">
      <alignment horizontal="center" vertical="center"/>
    </xf>
    <xf numFmtId="164" fontId="12" fillId="0" borderId="16" xfId="2" applyNumberFormat="1" applyFont="1" applyBorder="1" applyAlignment="1">
      <alignment horizontal="center" vertical="center" wrapText="1"/>
    </xf>
    <xf numFmtId="0" fontId="12" fillId="0" borderId="16" xfId="2" applyFont="1" applyBorder="1" applyAlignment="1">
      <alignment horizontal="center" vertical="center" wrapText="1"/>
    </xf>
    <xf numFmtId="164" fontId="12" fillId="0" borderId="14" xfId="2" applyNumberFormat="1" applyFont="1" applyBorder="1" applyAlignment="1">
      <alignment horizontal="center" vertical="center" wrapText="1"/>
    </xf>
    <xf numFmtId="0" fontId="12" fillId="0" borderId="14" xfId="2" applyFont="1" applyBorder="1" applyAlignment="1">
      <alignment horizontal="center" vertical="center" wrapText="1"/>
    </xf>
    <xf numFmtId="0" fontId="28" fillId="5" borderId="4" xfId="2" applyFont="1" applyFill="1" applyBorder="1" applyAlignment="1">
      <alignment horizontal="center" vertical="top" wrapText="1"/>
    </xf>
    <xf numFmtId="0" fontId="28" fillId="5" borderId="16" xfId="2" applyFont="1" applyFill="1" applyBorder="1" applyAlignment="1">
      <alignment horizontal="center" vertical="top" wrapText="1"/>
    </xf>
    <xf numFmtId="0" fontId="28" fillId="5" borderId="16" xfId="2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1303"/>
    <xf numFmtId="49" fontId="2" fillId="0" borderId="0" xfId="1303" applyNumberFormat="1" applyAlignment="1">
      <alignment horizontal="center"/>
    </xf>
    <xf numFmtId="0" fontId="65" fillId="21" borderId="0" xfId="1303" applyFont="1" applyFill="1" applyAlignment="1">
      <alignment horizontal="center"/>
    </xf>
    <xf numFmtId="0" fontId="66" fillId="0" borderId="0" xfId="1303" applyFont="1" applyFill="1"/>
    <xf numFmtId="0" fontId="66" fillId="21" borderId="0" xfId="1303" applyFont="1" applyFill="1"/>
    <xf numFmtId="0" fontId="66" fillId="21" borderId="0" xfId="1303" applyFont="1" applyFill="1" applyAlignment="1">
      <alignment horizontal="center"/>
    </xf>
    <xf numFmtId="0" fontId="65" fillId="0" borderId="0" xfId="1303" applyFont="1" applyAlignment="1">
      <alignment horizontal="center"/>
    </xf>
    <xf numFmtId="0" fontId="66" fillId="0" borderId="0" xfId="1303" applyFont="1"/>
    <xf numFmtId="0" fontId="66" fillId="0" borderId="0" xfId="1303" applyFont="1" applyFill="1" applyAlignment="1">
      <alignment horizontal="center"/>
    </xf>
    <xf numFmtId="0" fontId="65" fillId="21" borderId="0" xfId="1303" applyFont="1" applyFill="1" applyBorder="1" applyAlignment="1">
      <alignment horizontal="center"/>
    </xf>
    <xf numFmtId="0" fontId="66" fillId="21" borderId="0" xfId="1303" applyFont="1" applyFill="1" applyBorder="1"/>
    <xf numFmtId="0" fontId="66" fillId="21" borderId="0" xfId="1303" applyFont="1" applyFill="1" applyBorder="1" applyAlignment="1">
      <alignment horizontal="center"/>
    </xf>
    <xf numFmtId="0" fontId="2" fillId="0" borderId="0" xfId="1303" applyBorder="1"/>
    <xf numFmtId="0" fontId="64" fillId="0" borderId="0" xfId="1303" applyFont="1" applyBorder="1"/>
    <xf numFmtId="0" fontId="64" fillId="0" borderId="0" xfId="1303" applyFont="1" applyFill="1" applyBorder="1"/>
    <xf numFmtId="0" fontId="64" fillId="0" borderId="0" xfId="1303" applyFont="1"/>
    <xf numFmtId="0" fontId="67" fillId="0" borderId="0" xfId="1303" applyFont="1"/>
    <xf numFmtId="0" fontId="67" fillId="0" borderId="0" xfId="1303" quotePrefix="1" applyFont="1"/>
    <xf numFmtId="49" fontId="67" fillId="0" borderId="0" xfId="1303" applyNumberFormat="1" applyFont="1" applyAlignment="1">
      <alignment horizontal="center"/>
    </xf>
    <xf numFmtId="0" fontId="66" fillId="0" borderId="0" xfId="1303" applyFont="1" applyAlignment="1"/>
    <xf numFmtId="0" fontId="66" fillId="21" borderId="0" xfId="1303" applyFont="1" applyFill="1" applyAlignment="1"/>
    <xf numFmtId="0" fontId="65" fillId="22" borderId="0" xfId="1303" applyFont="1" applyFill="1"/>
    <xf numFmtId="0" fontId="65" fillId="23" borderId="0" xfId="1303" applyFont="1" applyFill="1"/>
    <xf numFmtId="0" fontId="32" fillId="0" borderId="6" xfId="52" applyFont="1" applyFill="1" applyBorder="1" applyAlignment="1">
      <alignment horizontal="center" vertical="center"/>
    </xf>
    <xf numFmtId="0" fontId="32" fillId="0" borderId="7" xfId="52" applyFont="1" applyFill="1" applyBorder="1" applyAlignment="1">
      <alignment horizontal="center" vertical="center"/>
    </xf>
    <xf numFmtId="0" fontId="32" fillId="0" borderId="8" xfId="52" applyFont="1" applyFill="1" applyBorder="1" applyAlignment="1">
      <alignment horizontal="center" vertical="center"/>
    </xf>
    <xf numFmtId="0" fontId="32" fillId="0" borderId="11" xfId="52" applyFont="1" applyFill="1" applyBorder="1" applyAlignment="1">
      <alignment horizontal="center" vertical="center"/>
    </xf>
    <xf numFmtId="0" fontId="32" fillId="0" borderId="12" xfId="52" applyFont="1" applyFill="1" applyBorder="1" applyAlignment="1">
      <alignment horizontal="center" vertical="center"/>
    </xf>
    <xf numFmtId="0" fontId="32" fillId="0" borderId="13" xfId="52" applyFont="1" applyFill="1" applyBorder="1" applyAlignment="1">
      <alignment horizontal="center" vertical="center"/>
    </xf>
    <xf numFmtId="0" fontId="32" fillId="0" borderId="9" xfId="52" applyFont="1" applyFill="1" applyBorder="1" applyAlignment="1">
      <alignment horizontal="center" vertical="center"/>
    </xf>
    <xf numFmtId="0" fontId="32" fillId="0" borderId="45" xfId="52" applyFont="1" applyFill="1" applyBorder="1" applyAlignment="1">
      <alignment horizontal="center" vertical="center"/>
    </xf>
    <xf numFmtId="0" fontId="32" fillId="0" borderId="0" xfId="52" applyFont="1" applyFill="1" applyBorder="1" applyAlignment="1">
      <alignment horizontal="center" vertical="center"/>
    </xf>
    <xf numFmtId="0" fontId="32" fillId="0" borderId="10" xfId="52" applyFont="1" applyFill="1" applyBorder="1" applyAlignment="1">
      <alignment horizontal="center" vertical="center"/>
    </xf>
    <xf numFmtId="49" fontId="12" fillId="0" borderId="69" xfId="0" applyNumberFormat="1" applyFont="1" applyBorder="1" applyAlignment="1">
      <alignment vertical="center"/>
    </xf>
    <xf numFmtId="49" fontId="12" fillId="0" borderId="70" xfId="0" applyNumberFormat="1" applyFont="1" applyBorder="1" applyAlignment="1">
      <alignment vertical="center"/>
    </xf>
    <xf numFmtId="49" fontId="12" fillId="0" borderId="74" xfId="0" applyNumberFormat="1" applyFont="1" applyBorder="1" applyAlignment="1">
      <alignment vertical="center"/>
    </xf>
    <xf numFmtId="49" fontId="12" fillId="0" borderId="9" xfId="0" applyNumberFormat="1" applyFont="1" applyFill="1" applyBorder="1" applyAlignment="1">
      <alignment vertical="center"/>
    </xf>
    <xf numFmtId="49" fontId="12" fillId="0" borderId="10" xfId="0" applyNumberFormat="1" applyFont="1" applyFill="1" applyBorder="1" applyAlignment="1">
      <alignment vertical="center"/>
    </xf>
    <xf numFmtId="49" fontId="12" fillId="0" borderId="7" xfId="0" applyNumberFormat="1" applyFont="1" applyFill="1" applyBorder="1" applyAlignment="1">
      <alignment vertical="center"/>
    </xf>
    <xf numFmtId="49" fontId="12" fillId="2" borderId="0" xfId="0" applyNumberFormat="1" applyFont="1" applyFill="1" applyBorder="1" applyAlignment="1">
      <alignment vertical="center"/>
    </xf>
    <xf numFmtId="0" fontId="34" fillId="0" borderId="6" xfId="37" applyFont="1" applyFill="1" applyBorder="1" applyAlignment="1">
      <alignment horizontal="center" vertical="center" textRotation="180"/>
    </xf>
    <xf numFmtId="0" fontId="34" fillId="0" borderId="8" xfId="37" applyFont="1" applyFill="1" applyBorder="1" applyAlignment="1">
      <alignment horizontal="center" vertical="center" textRotation="180"/>
    </xf>
    <xf numFmtId="0" fontId="34" fillId="0" borderId="9" xfId="37" applyFont="1" applyFill="1" applyBorder="1" applyAlignment="1">
      <alignment horizontal="center" vertical="center" textRotation="180"/>
    </xf>
    <xf numFmtId="0" fontId="34" fillId="0" borderId="10" xfId="37" applyFont="1" applyFill="1" applyBorder="1" applyAlignment="1">
      <alignment horizontal="center" vertical="center" textRotation="180"/>
    </xf>
    <xf numFmtId="0" fontId="34" fillId="0" borderId="11" xfId="37" applyFont="1" applyFill="1" applyBorder="1" applyAlignment="1">
      <alignment horizontal="center" vertical="center" textRotation="180"/>
    </xf>
    <xf numFmtId="0" fontId="34" fillId="0" borderId="13" xfId="37" applyFont="1" applyFill="1" applyBorder="1" applyAlignment="1">
      <alignment horizontal="center" vertical="center" textRotation="180"/>
    </xf>
    <xf numFmtId="0" fontId="6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2" fillId="0" borderId="0" xfId="0" applyFont="1" applyBorder="1" applyAlignment="1">
      <alignment horizontal="center" vertical="center"/>
    </xf>
    <xf numFmtId="0" fontId="72" fillId="0" borderId="0" xfId="0" applyFont="1" applyFill="1" applyBorder="1" applyAlignment="1">
      <alignment horizontal="center" vertical="center"/>
    </xf>
    <xf numFmtId="0" fontId="72" fillId="0" borderId="12" xfId="0" applyFont="1" applyBorder="1" applyAlignment="1">
      <alignment horizontal="center" vertical="center"/>
    </xf>
    <xf numFmtId="0" fontId="72" fillId="0" borderId="12" xfId="0" applyFont="1" applyFill="1" applyBorder="1" applyAlignment="1">
      <alignment horizontal="center" vertical="center"/>
    </xf>
    <xf numFmtId="0" fontId="64" fillId="0" borderId="0" xfId="0" applyFont="1" applyBorder="1" applyAlignment="1">
      <alignment horizontal="center" vertical="center" wrapText="1"/>
    </xf>
    <xf numFmtId="0" fontId="32" fillId="0" borderId="0" xfId="52" applyFont="1" applyFill="1" applyBorder="1" applyAlignment="1">
      <alignment horizontal="center" vertical="center" wrapText="1"/>
    </xf>
    <xf numFmtId="0" fontId="32" fillId="0" borderId="6" xfId="52" applyFont="1" applyBorder="1" applyAlignment="1">
      <alignment horizontal="left" vertical="top"/>
    </xf>
    <xf numFmtId="0" fontId="32" fillId="0" borderId="7" xfId="52" applyFont="1" applyBorder="1" applyAlignment="1">
      <alignment horizontal="left" vertical="top"/>
    </xf>
    <xf numFmtId="0" fontId="0" fillId="0" borderId="7" xfId="0" applyFill="1" applyBorder="1"/>
    <xf numFmtId="0" fontId="0" fillId="0" borderId="8" xfId="0" applyFill="1" applyBorder="1"/>
    <xf numFmtId="0" fontId="32" fillId="0" borderId="9" xfId="52" applyFont="1" applyBorder="1" applyAlignment="1">
      <alignment horizontal="left" vertical="top"/>
    </xf>
    <xf numFmtId="0" fontId="32" fillId="0" borderId="0" xfId="52" applyFont="1" applyBorder="1" applyAlignment="1">
      <alignment horizontal="left" vertical="top"/>
    </xf>
    <xf numFmtId="0" fontId="0" fillId="0" borderId="10" xfId="0" applyFill="1" applyBorder="1"/>
    <xf numFmtId="0" fontId="12" fillId="0" borderId="95" xfId="52" applyFont="1" applyBorder="1" applyAlignment="1">
      <alignment horizontal="left" vertical="center"/>
    </xf>
    <xf numFmtId="0" fontId="32" fillId="0" borderId="10" xfId="52" applyFont="1" applyBorder="1" applyAlignment="1">
      <alignment horizontal="left" vertical="top"/>
    </xf>
    <xf numFmtId="0" fontId="39" fillId="0" borderId="7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32" fillId="0" borderId="10" xfId="52" applyFont="1" applyFill="1" applyBorder="1" applyAlignment="1">
      <alignment horizontal="left" vertical="top"/>
    </xf>
    <xf numFmtId="0" fontId="39" fillId="0" borderId="12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2" fillId="0" borderId="11" xfId="52" applyFont="1" applyBorder="1" applyAlignment="1">
      <alignment horizontal="left" vertical="top"/>
    </xf>
    <xf numFmtId="0" fontId="32" fillId="0" borderId="12" xfId="52" applyFont="1" applyBorder="1" applyAlignment="1">
      <alignment horizontal="left" vertical="top"/>
    </xf>
    <xf numFmtId="0" fontId="32" fillId="0" borderId="13" xfId="52" applyFont="1" applyBorder="1" applyAlignment="1">
      <alignment horizontal="left" vertical="top"/>
    </xf>
    <xf numFmtId="0" fontId="34" fillId="0" borderId="22" xfId="52" applyFont="1" applyBorder="1" applyAlignment="1">
      <alignment vertical="center"/>
    </xf>
    <xf numFmtId="0" fontId="32" fillId="0" borderId="22" xfId="52" applyFont="1" applyBorder="1" applyAlignment="1">
      <alignment horizontal="left" vertical="top"/>
    </xf>
    <xf numFmtId="0" fontId="32" fillId="0" borderId="36" xfId="52" applyFont="1" applyBorder="1" applyAlignment="1">
      <alignment horizontal="left" vertical="top"/>
    </xf>
    <xf numFmtId="0" fontId="34" fillId="0" borderId="26" xfId="52" applyFont="1" applyBorder="1" applyAlignment="1">
      <alignment horizontal="center" vertical="top"/>
    </xf>
    <xf numFmtId="0" fontId="34" fillId="0" borderId="26" xfId="52" applyFont="1" applyBorder="1" applyAlignment="1">
      <alignment vertical="center"/>
    </xf>
    <xf numFmtId="0" fontId="32" fillId="0" borderId="26" xfId="52" applyFont="1" applyBorder="1" applyAlignment="1">
      <alignment horizontal="left" vertical="top"/>
    </xf>
    <xf numFmtId="0" fontId="32" fillId="0" borderId="29" xfId="52" applyFont="1" applyBorder="1" applyAlignment="1">
      <alignment horizontal="left" vertical="top"/>
    </xf>
    <xf numFmtId="0" fontId="34" fillId="0" borderId="9" xfId="52" applyFont="1" applyBorder="1" applyAlignment="1">
      <alignment horizontal="center" vertical="center"/>
    </xf>
    <xf numFmtId="0" fontId="34" fillId="0" borderId="0" xfId="52" applyFont="1" applyBorder="1" applyAlignment="1">
      <alignment horizontal="center" vertical="center"/>
    </xf>
    <xf numFmtId="0" fontId="34" fillId="0" borderId="0" xfId="52" applyFont="1" applyBorder="1" applyAlignment="1">
      <alignment horizontal="center" vertical="top"/>
    </xf>
    <xf numFmtId="0" fontId="34" fillId="0" borderId="0" xfId="52" applyFont="1" applyBorder="1" applyAlignment="1">
      <alignment vertical="center"/>
    </xf>
    <xf numFmtId="0" fontId="20" fillId="0" borderId="0" xfId="52" applyFont="1" applyAlignment="1">
      <alignment horizontal="left" vertical="top"/>
    </xf>
    <xf numFmtId="0" fontId="20" fillId="0" borderId="0" xfId="52" applyFont="1" applyAlignment="1">
      <alignment horizontal="left" vertical="center"/>
    </xf>
    <xf numFmtId="0" fontId="77" fillId="0" borderId="0" xfId="52" applyFont="1" applyAlignment="1">
      <alignment horizontal="left" vertical="top"/>
    </xf>
    <xf numFmtId="0" fontId="32" fillId="0" borderId="0" xfId="0" applyFont="1" applyAlignment="1">
      <alignment horizontal="center" vertical="center"/>
    </xf>
    <xf numFmtId="0" fontId="78" fillId="0" borderId="0" xfId="1" applyFont="1" applyFill="1" applyBorder="1" applyAlignment="1">
      <alignment horizontal="left" vertical="center"/>
    </xf>
    <xf numFmtId="0" fontId="38" fillId="0" borderId="0" xfId="1" applyFont="1" applyFill="1" applyBorder="1" applyAlignment="1">
      <alignment horizontal="center" vertical="center"/>
    </xf>
    <xf numFmtId="0" fontId="38" fillId="0" borderId="0" xfId="1" applyFont="1" applyFill="1" applyBorder="1" applyAlignment="1">
      <alignment horizontal="center" vertical="center" wrapText="1"/>
    </xf>
    <xf numFmtId="0" fontId="38" fillId="0" borderId="0" xfId="1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0" fillId="4" borderId="41" xfId="1" applyFont="1" applyFill="1" applyBorder="1" applyAlignment="1">
      <alignment vertical="center"/>
    </xf>
    <xf numFmtId="0" fontId="30" fillId="4" borderId="38" xfId="1" applyFont="1" applyFill="1" applyBorder="1" applyAlignment="1">
      <alignment vertical="center"/>
    </xf>
    <xf numFmtId="0" fontId="30" fillId="0" borderId="2" xfId="2" applyFont="1" applyFill="1" applyBorder="1" applyAlignment="1">
      <alignment horizontal="center" vertical="center"/>
    </xf>
    <xf numFmtId="0" fontId="46" fillId="0" borderId="30" xfId="2" applyFont="1" applyFill="1" applyBorder="1" applyAlignment="1">
      <alignment horizontal="right"/>
    </xf>
    <xf numFmtId="0" fontId="46" fillId="0" borderId="2" xfId="2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/>
    </xf>
    <xf numFmtId="0" fontId="30" fillId="4" borderId="23" xfId="2" applyFont="1" applyFill="1" applyBorder="1" applyAlignment="1">
      <alignment horizontal="center"/>
    </xf>
    <xf numFmtId="0" fontId="46" fillId="0" borderId="14" xfId="2" applyFont="1" applyFill="1" applyBorder="1" applyAlignment="1">
      <alignment horizontal="center" vertical="center"/>
    </xf>
    <xf numFmtId="0" fontId="30" fillId="0" borderId="16" xfId="1" applyFont="1" applyFill="1" applyBorder="1" applyAlignment="1">
      <alignment horizontal="center" vertical="center"/>
    </xf>
    <xf numFmtId="0" fontId="12" fillId="4" borderId="32" xfId="2" applyFont="1" applyFill="1" applyBorder="1" applyAlignment="1">
      <alignment horizontal="center" vertical="center"/>
    </xf>
    <xf numFmtId="0" fontId="28" fillId="4" borderId="58" xfId="2" applyFont="1" applyFill="1" applyBorder="1" applyAlignment="1">
      <alignment horizontal="center" vertical="center"/>
    </xf>
    <xf numFmtId="0" fontId="28" fillId="4" borderId="104" xfId="2" applyFont="1" applyFill="1" applyBorder="1" applyAlignment="1">
      <alignment horizontal="center" vertical="center"/>
    </xf>
    <xf numFmtId="0" fontId="12" fillId="4" borderId="51" xfId="2" applyFont="1" applyFill="1" applyBorder="1" applyAlignment="1">
      <alignment horizontal="center" vertical="center"/>
    </xf>
    <xf numFmtId="0" fontId="12" fillId="4" borderId="16" xfId="2" applyFont="1" applyFill="1" applyBorder="1" applyAlignment="1">
      <alignment horizontal="center" vertical="center"/>
    </xf>
    <xf numFmtId="0" fontId="28" fillId="4" borderId="16" xfId="2" applyFont="1" applyFill="1" applyBorder="1" applyAlignment="1">
      <alignment horizontal="center" vertical="center"/>
    </xf>
    <xf numFmtId="0" fontId="30" fillId="0" borderId="105" xfId="1" applyFont="1" applyFill="1" applyBorder="1" applyAlignment="1">
      <alignment horizontal="center" vertical="center"/>
    </xf>
    <xf numFmtId="0" fontId="30" fillId="0" borderId="106" xfId="1" applyFont="1" applyFill="1" applyBorder="1" applyAlignment="1">
      <alignment horizontal="center" vertical="center"/>
    </xf>
    <xf numFmtId="0" fontId="46" fillId="0" borderId="107" xfId="2" applyFont="1" applyBorder="1" applyAlignment="1">
      <alignment horizontal="center" vertical="center"/>
    </xf>
    <xf numFmtId="0" fontId="46" fillId="0" borderId="108" xfId="1" applyFont="1" applyFill="1" applyBorder="1" applyAlignment="1">
      <alignment horizontal="center" vertical="center"/>
    </xf>
    <xf numFmtId="0" fontId="30" fillId="0" borderId="109" xfId="1" applyFont="1" applyFill="1" applyBorder="1" applyAlignment="1">
      <alignment horizontal="center" vertical="center"/>
    </xf>
    <xf numFmtId="1" fontId="30" fillId="0" borderId="106" xfId="2" applyNumberFormat="1" applyFont="1" applyBorder="1" applyAlignment="1">
      <alignment horizontal="center" vertical="center"/>
    </xf>
    <xf numFmtId="1" fontId="30" fillId="0" borderId="109" xfId="2" applyNumberFormat="1" applyFont="1" applyFill="1" applyBorder="1" applyAlignment="1">
      <alignment horizontal="center" vertical="center"/>
    </xf>
    <xf numFmtId="0" fontId="46" fillId="0" borderId="58" xfId="2" applyFont="1" applyBorder="1" applyAlignment="1">
      <alignment horizontal="center" vertical="center"/>
    </xf>
    <xf numFmtId="0" fontId="30" fillId="0" borderId="14" xfId="1" applyFont="1" applyFill="1" applyBorder="1" applyAlignment="1">
      <alignment horizontal="center" vertical="center"/>
    </xf>
    <xf numFmtId="1" fontId="30" fillId="0" borderId="2" xfId="2" applyNumberFormat="1" applyFont="1" applyBorder="1" applyAlignment="1">
      <alignment horizontal="center" vertical="center"/>
    </xf>
    <xf numFmtId="0" fontId="30" fillId="0" borderId="110" xfId="1" applyFont="1" applyFill="1" applyBorder="1" applyAlignment="1">
      <alignment horizontal="center" vertical="center"/>
    </xf>
    <xf numFmtId="0" fontId="30" fillId="0" borderId="89" xfId="1" applyFont="1" applyFill="1" applyBorder="1" applyAlignment="1">
      <alignment horizontal="center" vertical="center"/>
    </xf>
    <xf numFmtId="0" fontId="46" fillId="0" borderId="111" xfId="2" applyFont="1" applyFill="1" applyBorder="1" applyAlignment="1">
      <alignment horizontal="center" vertical="center"/>
    </xf>
    <xf numFmtId="1" fontId="30" fillId="0" borderId="112" xfId="2" applyNumberFormat="1" applyFont="1" applyFill="1" applyBorder="1" applyAlignment="1">
      <alignment horizontal="center" vertical="center"/>
    </xf>
    <xf numFmtId="0" fontId="30" fillId="0" borderId="32" xfId="1" applyFont="1" applyFill="1" applyBorder="1" applyAlignment="1">
      <alignment horizontal="center" vertical="center"/>
    </xf>
    <xf numFmtId="0" fontId="12" fillId="4" borderId="6" xfId="2" applyFont="1" applyFill="1" applyBorder="1" applyAlignment="1">
      <alignment horizontal="center" vertical="center"/>
    </xf>
    <xf numFmtId="0" fontId="28" fillId="4" borderId="113" xfId="2" applyFont="1" applyFill="1" applyBorder="1" applyAlignment="1">
      <alignment horizontal="center" vertical="center"/>
    </xf>
    <xf numFmtId="0" fontId="28" fillId="4" borderId="114" xfId="2" applyFont="1" applyFill="1" applyBorder="1" applyAlignment="1">
      <alignment horizontal="center" vertical="center"/>
    </xf>
    <xf numFmtId="0" fontId="12" fillId="4" borderId="41" xfId="2" applyFont="1" applyFill="1" applyBorder="1" applyAlignment="1">
      <alignment horizontal="center" vertical="center"/>
    </xf>
    <xf numFmtId="0" fontId="12" fillId="4" borderId="115" xfId="2" applyFont="1" applyFill="1" applyBorder="1" applyAlignment="1">
      <alignment horizontal="center" vertical="center"/>
    </xf>
    <xf numFmtId="0" fontId="28" fillId="4" borderId="39" xfId="2" applyFont="1" applyFill="1" applyBorder="1" applyAlignment="1">
      <alignment horizontal="center" vertical="center"/>
    </xf>
    <xf numFmtId="0" fontId="46" fillId="0" borderId="107" xfId="2" applyFont="1" applyFill="1" applyBorder="1" applyAlignment="1">
      <alignment horizontal="center" vertical="center"/>
    </xf>
    <xf numFmtId="0" fontId="46" fillId="0" borderId="116" xfId="1" applyFont="1" applyFill="1" applyBorder="1" applyAlignment="1">
      <alignment horizontal="center" vertical="center"/>
    </xf>
    <xf numFmtId="1" fontId="30" fillId="0" borderId="106" xfId="2" applyNumberFormat="1" applyFont="1" applyFill="1" applyBorder="1" applyAlignment="1">
      <alignment horizontal="center" vertical="center"/>
    </xf>
    <xf numFmtId="1" fontId="32" fillId="0" borderId="109" xfId="2" applyNumberFormat="1" applyFont="1" applyFill="1" applyBorder="1" applyAlignment="1">
      <alignment horizontal="center" vertical="center"/>
    </xf>
    <xf numFmtId="1" fontId="32" fillId="0" borderId="2" xfId="2" applyNumberFormat="1" applyFont="1" applyFill="1" applyBorder="1" applyAlignment="1">
      <alignment horizontal="center" vertical="center"/>
    </xf>
    <xf numFmtId="0" fontId="30" fillId="2" borderId="50" xfId="1" applyFont="1" applyFill="1" applyBorder="1" applyAlignment="1">
      <alignment horizontal="center" vertical="center"/>
    </xf>
    <xf numFmtId="0" fontId="30" fillId="0" borderId="51" xfId="1" applyFont="1" applyFill="1" applyBorder="1" applyAlignment="1">
      <alignment horizontal="center" vertical="center"/>
    </xf>
    <xf numFmtId="0" fontId="46" fillId="0" borderId="56" xfId="2" applyFont="1" applyFill="1" applyBorder="1" applyAlignment="1">
      <alignment horizontal="center" vertical="center"/>
    </xf>
    <xf numFmtId="0" fontId="30" fillId="0" borderId="112" xfId="1" applyFont="1" applyFill="1" applyBorder="1" applyAlignment="1">
      <alignment horizontal="center" vertical="center"/>
    </xf>
    <xf numFmtId="0" fontId="30" fillId="0" borderId="117" xfId="1" applyFont="1" applyFill="1" applyBorder="1" applyAlignment="1">
      <alignment horizontal="center" vertical="center"/>
    </xf>
    <xf numFmtId="1" fontId="32" fillId="0" borderId="112" xfId="2" applyNumberFormat="1" applyFont="1" applyFill="1" applyBorder="1" applyAlignment="1">
      <alignment horizontal="center" vertical="center"/>
    </xf>
    <xf numFmtId="0" fontId="80" fillId="0" borderId="0" xfId="1302" applyFont="1"/>
    <xf numFmtId="0" fontId="80" fillId="18" borderId="0" xfId="0" applyFont="1" applyFill="1"/>
    <xf numFmtId="0" fontId="80" fillId="18" borderId="0" xfId="0" applyFont="1" applyFill="1" applyAlignment="1">
      <alignment horizontal="center" vertical="center"/>
    </xf>
    <xf numFmtId="0" fontId="80" fillId="0" borderId="0" xfId="0" applyFont="1"/>
    <xf numFmtId="0" fontId="80" fillId="0" borderId="0" xfId="0" applyFont="1" applyBorder="1"/>
    <xf numFmtId="0" fontId="80" fillId="0" borderId="0" xfId="0" applyFont="1" applyAlignment="1">
      <alignment horizontal="center" vertical="center"/>
    </xf>
    <xf numFmtId="2" fontId="80" fillId="0" borderId="0" xfId="0" applyNumberFormat="1" applyFont="1"/>
    <xf numFmtId="0" fontId="30" fillId="2" borderId="85" xfId="1" applyFont="1" applyFill="1" applyBorder="1" applyAlignment="1">
      <alignment horizontal="center" vertical="center"/>
    </xf>
    <xf numFmtId="0" fontId="46" fillId="0" borderId="92" xfId="2" applyFont="1" applyFill="1" applyBorder="1" applyAlignment="1">
      <alignment horizontal="center" vertical="center"/>
    </xf>
    <xf numFmtId="0" fontId="46" fillId="0" borderId="118" xfId="1" applyFont="1" applyFill="1" applyBorder="1" applyAlignment="1">
      <alignment horizontal="center" vertical="center"/>
    </xf>
    <xf numFmtId="0" fontId="30" fillId="2" borderId="110" xfId="1" applyFont="1" applyFill="1" applyBorder="1" applyAlignment="1">
      <alignment horizontal="center" vertical="center"/>
    </xf>
    <xf numFmtId="0" fontId="46" fillId="0" borderId="119" xfId="1" applyFont="1" applyFill="1" applyBorder="1" applyAlignment="1">
      <alignment horizontal="center" vertical="center"/>
    </xf>
    <xf numFmtId="0" fontId="30" fillId="0" borderId="19" xfId="1" applyFont="1" applyBorder="1" applyAlignment="1">
      <alignment horizontal="center" vertical="center"/>
    </xf>
    <xf numFmtId="0" fontId="46" fillId="0" borderId="0" xfId="1" applyFont="1" applyFill="1" applyBorder="1" applyAlignment="1">
      <alignment horizontal="center" vertical="center"/>
    </xf>
    <xf numFmtId="1" fontId="32" fillId="0" borderId="0" xfId="2" applyNumberFormat="1" applyFont="1" applyFill="1" applyBorder="1" applyAlignment="1">
      <alignment horizontal="center" vertical="center"/>
    </xf>
    <xf numFmtId="0" fontId="12" fillId="0" borderId="2" xfId="2" applyFont="1" applyBorder="1" applyAlignment="1">
      <alignment horizontal="left" vertical="top" wrapText="1"/>
    </xf>
    <xf numFmtId="0" fontId="28" fillId="17" borderId="73" xfId="2" applyFont="1" applyFill="1" applyBorder="1" applyAlignment="1">
      <alignment horizontal="center" vertical="top" wrapText="1"/>
    </xf>
    <xf numFmtId="0" fontId="28" fillId="17" borderId="70" xfId="2" applyFont="1" applyFill="1" applyBorder="1" applyAlignment="1">
      <alignment horizontal="center" vertical="top" wrapText="1"/>
    </xf>
    <xf numFmtId="0" fontId="28" fillId="17" borderId="74" xfId="2" applyFont="1" applyFill="1" applyBorder="1" applyAlignment="1">
      <alignment horizontal="center" vertical="top" wrapText="1"/>
    </xf>
    <xf numFmtId="0" fontId="12" fillId="0" borderId="16" xfId="2" applyFont="1" applyBorder="1" applyAlignment="1">
      <alignment horizontal="left" vertical="top" wrapText="1"/>
    </xf>
    <xf numFmtId="0" fontId="12" fillId="15" borderId="84" xfId="2" applyFont="1" applyFill="1" applyBorder="1" applyAlignment="1">
      <alignment horizontal="center" vertical="top"/>
    </xf>
    <xf numFmtId="0" fontId="12" fillId="15" borderId="81" xfId="2" applyFont="1" applyFill="1" applyBorder="1" applyAlignment="1">
      <alignment horizontal="center" vertical="top"/>
    </xf>
    <xf numFmtId="0" fontId="12" fillId="15" borderId="85" xfId="2" applyFont="1" applyFill="1" applyBorder="1" applyAlignment="1">
      <alignment horizontal="center" vertical="top"/>
    </xf>
    <xf numFmtId="0" fontId="12" fillId="15" borderId="89" xfId="2" applyFont="1" applyFill="1" applyBorder="1" applyAlignment="1">
      <alignment horizontal="center" vertical="top"/>
    </xf>
    <xf numFmtId="0" fontId="12" fillId="15" borderId="82" xfId="2" applyFont="1" applyFill="1" applyBorder="1" applyAlignment="1">
      <alignment horizontal="center" vertical="top"/>
    </xf>
    <xf numFmtId="0" fontId="12" fillId="0" borderId="14" xfId="2" applyFont="1" applyBorder="1" applyAlignment="1">
      <alignment horizontal="left" vertical="top" wrapText="1"/>
    </xf>
    <xf numFmtId="0" fontId="28" fillId="4" borderId="69" xfId="2" applyFont="1" applyFill="1" applyBorder="1" applyAlignment="1">
      <alignment horizontal="left" vertical="top" wrapText="1"/>
    </xf>
    <xf numFmtId="0" fontId="28" fillId="4" borderId="70" xfId="2" applyFont="1" applyFill="1" applyBorder="1" applyAlignment="1">
      <alignment horizontal="left" vertical="top" wrapText="1"/>
    </xf>
    <xf numFmtId="0" fontId="28" fillId="4" borderId="74" xfId="2" applyFont="1" applyFill="1" applyBorder="1" applyAlignment="1">
      <alignment horizontal="left" vertical="top" wrapText="1"/>
    </xf>
    <xf numFmtId="0" fontId="12" fillId="9" borderId="84" xfId="2" applyFont="1" applyFill="1" applyBorder="1" applyAlignment="1">
      <alignment horizontal="left" vertical="top" wrapText="1"/>
    </xf>
    <xf numFmtId="0" fontId="12" fillId="9" borderId="81" xfId="2" applyFont="1" applyFill="1" applyBorder="1" applyAlignment="1">
      <alignment horizontal="left" vertical="top" wrapText="1"/>
    </xf>
    <xf numFmtId="0" fontId="12" fillId="9" borderId="68" xfId="2" applyFont="1" applyFill="1" applyBorder="1" applyAlignment="1">
      <alignment horizontal="left" vertical="top" wrapText="1"/>
    </xf>
    <xf numFmtId="0" fontId="12" fillId="9" borderId="90" xfId="2" applyFont="1" applyFill="1" applyBorder="1" applyAlignment="1">
      <alignment horizontal="left" vertical="top" wrapText="1"/>
    </xf>
    <xf numFmtId="0" fontId="28" fillId="5" borderId="46" xfId="2" applyFont="1" applyFill="1" applyBorder="1" applyAlignment="1">
      <alignment horizontal="left" vertical="top" wrapText="1"/>
    </xf>
    <xf numFmtId="0" fontId="28" fillId="5" borderId="20" xfId="2" applyFont="1" applyFill="1" applyBorder="1" applyAlignment="1">
      <alignment horizontal="left" vertical="top" wrapText="1"/>
    </xf>
    <xf numFmtId="0" fontId="28" fillId="5" borderId="47" xfId="2" applyFont="1" applyFill="1" applyBorder="1" applyAlignment="1">
      <alignment horizontal="left" vertical="top" wrapText="1"/>
    </xf>
    <xf numFmtId="0" fontId="28" fillId="5" borderId="2" xfId="2" applyFont="1" applyFill="1" applyBorder="1" applyAlignment="1">
      <alignment horizontal="center" vertical="top" wrapText="1"/>
    </xf>
    <xf numFmtId="0" fontId="12" fillId="14" borderId="80" xfId="2" applyFont="1" applyFill="1" applyBorder="1" applyAlignment="1">
      <alignment horizontal="center" vertical="top" wrapText="1"/>
    </xf>
    <xf numFmtId="0" fontId="12" fillId="14" borderId="81" xfId="2" applyFont="1" applyFill="1" applyBorder="1" applyAlignment="1">
      <alignment horizontal="center" vertical="top" wrapText="1"/>
    </xf>
    <xf numFmtId="0" fontId="12" fillId="14" borderId="82" xfId="2" applyFont="1" applyFill="1" applyBorder="1" applyAlignment="1">
      <alignment horizontal="center" vertical="top" wrapText="1"/>
    </xf>
    <xf numFmtId="0" fontId="12" fillId="19" borderId="11" xfId="2" applyFont="1" applyFill="1" applyBorder="1" applyAlignment="1">
      <alignment horizontal="center" vertical="top" wrapText="1"/>
    </xf>
    <xf numFmtId="0" fontId="12" fillId="19" borderId="12" xfId="2" applyFont="1" applyFill="1" applyBorder="1" applyAlignment="1">
      <alignment horizontal="center" vertical="top" wrapText="1"/>
    </xf>
    <xf numFmtId="0" fontId="12" fillId="19" borderId="76" xfId="2" applyFont="1" applyFill="1" applyBorder="1" applyAlignment="1">
      <alignment horizontal="center" vertical="top" wrapText="1"/>
    </xf>
    <xf numFmtId="0" fontId="28" fillId="17" borderId="77" xfId="2" applyFont="1" applyFill="1" applyBorder="1" applyAlignment="1">
      <alignment horizontal="center" vertical="top" wrapText="1"/>
    </xf>
    <xf numFmtId="0" fontId="28" fillId="17" borderId="7" xfId="2" applyFont="1" applyFill="1" applyBorder="1" applyAlignment="1">
      <alignment horizontal="center" vertical="top" wrapText="1"/>
    </xf>
    <xf numFmtId="0" fontId="28" fillId="17" borderId="78" xfId="2" applyFont="1" applyFill="1" applyBorder="1" applyAlignment="1">
      <alignment horizontal="center" vertical="top" wrapText="1"/>
    </xf>
    <xf numFmtId="0" fontId="28" fillId="18" borderId="77" xfId="2" applyFont="1" applyFill="1" applyBorder="1" applyAlignment="1">
      <alignment horizontal="center" vertical="top" wrapText="1"/>
    </xf>
    <xf numFmtId="0" fontId="28" fillId="18" borderId="7" xfId="2" applyFont="1" applyFill="1" applyBorder="1" applyAlignment="1">
      <alignment horizontal="center" vertical="top" wrapText="1"/>
    </xf>
    <xf numFmtId="0" fontId="28" fillId="18" borderId="8" xfId="2" applyFont="1" applyFill="1" applyBorder="1" applyAlignment="1">
      <alignment horizontal="center" vertical="top" wrapText="1"/>
    </xf>
    <xf numFmtId="0" fontId="28" fillId="18" borderId="6" xfId="2" applyFont="1" applyFill="1" applyBorder="1" applyAlignment="1">
      <alignment horizontal="center" vertical="top" wrapText="1"/>
    </xf>
    <xf numFmtId="0" fontId="28" fillId="18" borderId="78" xfId="2" applyFont="1" applyFill="1" applyBorder="1" applyAlignment="1">
      <alignment horizontal="center" vertical="top" wrapText="1"/>
    </xf>
    <xf numFmtId="0" fontId="56" fillId="16" borderId="75" xfId="2" applyFont="1" applyFill="1" applyBorder="1" applyAlignment="1">
      <alignment horizontal="center" vertical="center" wrapText="1"/>
    </xf>
    <xf numFmtId="0" fontId="56" fillId="16" borderId="0" xfId="2" applyFont="1" applyFill="1" applyBorder="1" applyAlignment="1">
      <alignment horizontal="center" vertical="center" wrapText="1"/>
    </xf>
    <xf numFmtId="165" fontId="12" fillId="14" borderId="84" xfId="2" applyNumberFormat="1" applyFont="1" applyFill="1" applyBorder="1" applyAlignment="1">
      <alignment horizontal="center" vertical="top" wrapText="1"/>
    </xf>
    <xf numFmtId="165" fontId="12" fillId="14" borderId="85" xfId="2" applyNumberFormat="1" applyFont="1" applyFill="1" applyBorder="1" applyAlignment="1">
      <alignment horizontal="center" vertical="top" wrapText="1"/>
    </xf>
    <xf numFmtId="165" fontId="12" fillId="19" borderId="84" xfId="2" applyNumberFormat="1" applyFont="1" applyFill="1" applyBorder="1" applyAlignment="1">
      <alignment horizontal="center" vertical="top" wrapText="1"/>
    </xf>
    <xf numFmtId="165" fontId="12" fillId="19" borderId="85" xfId="2" applyNumberFormat="1" applyFont="1" applyFill="1" applyBorder="1" applyAlignment="1">
      <alignment horizontal="center" vertical="top" wrapText="1"/>
    </xf>
    <xf numFmtId="0" fontId="28" fillId="12" borderId="69" xfId="2" applyFont="1" applyFill="1" applyBorder="1" applyAlignment="1">
      <alignment horizontal="center" vertical="top"/>
    </xf>
    <xf numFmtId="0" fontId="28" fillId="12" borderId="70" xfId="2" applyFont="1" applyFill="1" applyBorder="1" applyAlignment="1">
      <alignment horizontal="center" vertical="top"/>
    </xf>
    <xf numFmtId="0" fontId="28" fillId="12" borderId="87" xfId="2" applyFont="1" applyFill="1" applyBorder="1" applyAlignment="1">
      <alignment horizontal="center" vertical="top"/>
    </xf>
    <xf numFmtId="0" fontId="28" fillId="12" borderId="88" xfId="2" applyFont="1" applyFill="1" applyBorder="1" applyAlignment="1">
      <alignment horizontal="center" vertical="top"/>
    </xf>
    <xf numFmtId="0" fontId="28" fillId="12" borderId="74" xfId="2" applyFont="1" applyFill="1" applyBorder="1" applyAlignment="1">
      <alignment horizontal="center" vertical="top"/>
    </xf>
    <xf numFmtId="0" fontId="12" fillId="0" borderId="0" xfId="2" applyFont="1" applyAlignment="1">
      <alignment horizontal="center" vertical="top" wrapText="1"/>
    </xf>
    <xf numFmtId="0" fontId="12" fillId="14" borderId="79" xfId="2" applyFont="1" applyFill="1" applyBorder="1" applyAlignment="1">
      <alignment horizontal="center" vertical="top" wrapText="1"/>
    </xf>
    <xf numFmtId="0" fontId="12" fillId="14" borderId="12" xfId="2" applyFont="1" applyFill="1" applyBorder="1" applyAlignment="1">
      <alignment horizontal="center" vertical="top" wrapText="1"/>
    </xf>
    <xf numFmtId="0" fontId="12" fillId="14" borderId="76" xfId="2" applyFont="1" applyFill="1" applyBorder="1" applyAlignment="1">
      <alignment horizontal="center" vertical="top" wrapText="1"/>
    </xf>
    <xf numFmtId="0" fontId="12" fillId="19" borderId="79" xfId="2" applyFont="1" applyFill="1" applyBorder="1" applyAlignment="1">
      <alignment horizontal="center" vertical="top" wrapText="1"/>
    </xf>
    <xf numFmtId="0" fontId="12" fillId="19" borderId="13" xfId="2" applyFont="1" applyFill="1" applyBorder="1" applyAlignment="1">
      <alignment horizontal="center" vertical="top" wrapText="1"/>
    </xf>
    <xf numFmtId="0" fontId="12" fillId="19" borderId="80" xfId="2" applyFont="1" applyFill="1" applyBorder="1" applyAlignment="1">
      <alignment horizontal="center" vertical="top" wrapText="1"/>
    </xf>
    <xf numFmtId="0" fontId="12" fillId="19" borderId="81" xfId="2" applyFont="1" applyFill="1" applyBorder="1" applyAlignment="1">
      <alignment horizontal="center" vertical="top" wrapText="1"/>
    </xf>
    <xf numFmtId="0" fontId="12" fillId="19" borderId="82" xfId="2" applyFont="1" applyFill="1" applyBorder="1" applyAlignment="1">
      <alignment horizontal="center" vertical="top" wrapText="1"/>
    </xf>
    <xf numFmtId="0" fontId="28" fillId="17" borderId="41" xfId="2" applyFont="1" applyFill="1" applyBorder="1" applyAlignment="1">
      <alignment horizontal="center" vertical="top" wrapText="1"/>
    </xf>
    <xf numFmtId="0" fontId="28" fillId="18" borderId="41" xfId="2" applyFont="1" applyFill="1" applyBorder="1" applyAlignment="1">
      <alignment horizontal="center" vertical="top" wrapText="1"/>
    </xf>
    <xf numFmtId="0" fontId="34" fillId="18" borderId="69" xfId="2" applyFont="1" applyFill="1" applyBorder="1" applyAlignment="1">
      <alignment horizontal="center" vertical="center" wrapText="1"/>
    </xf>
    <xf numFmtId="0" fontId="34" fillId="18" borderId="70" xfId="2" applyFont="1" applyFill="1" applyBorder="1" applyAlignment="1">
      <alignment horizontal="center" vertical="center" wrapText="1"/>
    </xf>
    <xf numFmtId="0" fontId="34" fillId="18" borderId="71" xfId="2" applyFont="1" applyFill="1" applyBorder="1" applyAlignment="1">
      <alignment horizontal="center" vertical="center" wrapText="1"/>
    </xf>
    <xf numFmtId="0" fontId="34" fillId="18" borderId="79" xfId="2" applyFont="1" applyFill="1" applyBorder="1" applyAlignment="1">
      <alignment horizontal="center" vertical="center" wrapText="1"/>
    </xf>
    <xf numFmtId="0" fontId="34" fillId="18" borderId="12" xfId="2" applyFont="1" applyFill="1" applyBorder="1" applyAlignment="1">
      <alignment horizontal="center" vertical="center" wrapText="1"/>
    </xf>
    <xf numFmtId="0" fontId="34" fillId="18" borderId="13" xfId="2" applyFont="1" applyFill="1" applyBorder="1" applyAlignment="1">
      <alignment horizontal="center" vertical="center" wrapText="1"/>
    </xf>
    <xf numFmtId="0" fontId="34" fillId="17" borderId="69" xfId="2" applyFont="1" applyFill="1" applyBorder="1" applyAlignment="1">
      <alignment horizontal="center" vertical="center" wrapText="1"/>
    </xf>
    <xf numFmtId="0" fontId="34" fillId="17" borderId="70" xfId="2" applyFont="1" applyFill="1" applyBorder="1" applyAlignment="1">
      <alignment horizontal="center" vertical="center" wrapText="1"/>
    </xf>
    <xf numFmtId="0" fontId="34" fillId="17" borderId="71" xfId="2" applyFont="1" applyFill="1" applyBorder="1" applyAlignment="1">
      <alignment horizontal="center" vertical="center" wrapText="1"/>
    </xf>
    <xf numFmtId="0" fontId="34" fillId="17" borderId="79" xfId="2" applyFont="1" applyFill="1" applyBorder="1" applyAlignment="1">
      <alignment horizontal="center" vertical="center" wrapText="1"/>
    </xf>
    <xf numFmtId="0" fontId="34" fillId="17" borderId="12" xfId="2" applyFont="1" applyFill="1" applyBorder="1" applyAlignment="1">
      <alignment horizontal="center" vertical="center" wrapText="1"/>
    </xf>
    <xf numFmtId="0" fontId="34" fillId="17" borderId="13" xfId="2" applyFont="1" applyFill="1" applyBorder="1" applyAlignment="1">
      <alignment horizontal="center" vertical="center" wrapText="1"/>
    </xf>
    <xf numFmtId="0" fontId="28" fillId="18" borderId="73" xfId="2" applyFont="1" applyFill="1" applyBorder="1" applyAlignment="1">
      <alignment horizontal="center" vertical="top" wrapText="1"/>
    </xf>
    <xf numFmtId="0" fontId="28" fillId="18" borderId="70" xfId="2" applyFont="1" applyFill="1" applyBorder="1" applyAlignment="1">
      <alignment horizontal="center" vertical="top" wrapText="1"/>
    </xf>
    <xf numFmtId="0" fontId="28" fillId="18" borderId="74" xfId="2" applyFont="1" applyFill="1" applyBorder="1" applyAlignment="1">
      <alignment horizontal="center" vertical="top" wrapText="1"/>
    </xf>
    <xf numFmtId="49" fontId="12" fillId="7" borderId="6" xfId="0" applyNumberFormat="1" applyFont="1" applyFill="1" applyBorder="1" applyAlignment="1">
      <alignment horizontal="center" vertical="center" wrapText="1"/>
    </xf>
    <xf numFmtId="49" fontId="12" fillId="7" borderId="7" xfId="0" applyNumberFormat="1" applyFont="1" applyFill="1" applyBorder="1" applyAlignment="1">
      <alignment horizontal="center" vertical="center" wrapText="1"/>
    </xf>
    <xf numFmtId="49" fontId="12" fillId="7" borderId="8" xfId="0" applyNumberFormat="1" applyFont="1" applyFill="1" applyBorder="1" applyAlignment="1">
      <alignment horizontal="center" vertical="center" wrapText="1"/>
    </xf>
    <xf numFmtId="49" fontId="12" fillId="7" borderId="11" xfId="0" applyNumberFormat="1" applyFont="1" applyFill="1" applyBorder="1" applyAlignment="1">
      <alignment horizontal="center" vertical="center" wrapText="1"/>
    </xf>
    <xf numFmtId="49" fontId="12" fillId="7" borderId="12" xfId="0" applyNumberFormat="1" applyFont="1" applyFill="1" applyBorder="1" applyAlignment="1">
      <alignment horizontal="center" vertical="center" wrapText="1"/>
    </xf>
    <xf numFmtId="49" fontId="12" fillId="7" borderId="13" xfId="0" applyNumberFormat="1" applyFont="1" applyFill="1" applyBorder="1" applyAlignment="1">
      <alignment horizontal="center" vertical="center" wrapText="1"/>
    </xf>
    <xf numFmtId="49" fontId="12" fillId="34" borderId="33" xfId="0" applyNumberFormat="1" applyFont="1" applyFill="1" applyBorder="1" applyAlignment="1">
      <alignment horizontal="center" vertical="center"/>
    </xf>
    <xf numFmtId="49" fontId="12" fillId="34" borderId="34" xfId="0" applyNumberFormat="1" applyFont="1" applyFill="1" applyBorder="1" applyAlignment="1">
      <alignment horizontal="center" vertical="center"/>
    </xf>
    <xf numFmtId="49" fontId="12" fillId="34" borderId="61" xfId="0" applyNumberFormat="1" applyFont="1" applyFill="1" applyBorder="1" applyAlignment="1">
      <alignment horizontal="center" vertical="center"/>
    </xf>
    <xf numFmtId="49" fontId="12" fillId="25" borderId="6" xfId="0" applyNumberFormat="1" applyFont="1" applyFill="1" applyBorder="1" applyAlignment="1">
      <alignment horizontal="center" vertical="center" wrapText="1"/>
    </xf>
    <xf numFmtId="49" fontId="12" fillId="25" borderId="7" xfId="0" applyNumberFormat="1" applyFont="1" applyFill="1" applyBorder="1" applyAlignment="1">
      <alignment horizontal="center" vertical="center"/>
    </xf>
    <xf numFmtId="49" fontId="12" fillId="25" borderId="8" xfId="0" applyNumberFormat="1" applyFont="1" applyFill="1" applyBorder="1" applyAlignment="1">
      <alignment horizontal="center" vertical="center"/>
    </xf>
    <xf numFmtId="49" fontId="12" fillId="25" borderId="11" xfId="0" applyNumberFormat="1" applyFont="1" applyFill="1" applyBorder="1" applyAlignment="1">
      <alignment horizontal="center" vertical="center"/>
    </xf>
    <xf numFmtId="49" fontId="12" fillId="25" borderId="12" xfId="0" applyNumberFormat="1" applyFont="1" applyFill="1" applyBorder="1" applyAlignment="1">
      <alignment horizontal="center" vertical="center"/>
    </xf>
    <xf numFmtId="49" fontId="12" fillId="25" borderId="13" xfId="0" applyNumberFormat="1" applyFont="1" applyFill="1" applyBorder="1" applyAlignment="1">
      <alignment horizontal="center" vertical="center"/>
    </xf>
    <xf numFmtId="0" fontId="53" fillId="24" borderId="21" xfId="0" applyFont="1" applyFill="1" applyBorder="1" applyAlignment="1">
      <alignment horizontal="center" vertical="center" wrapText="1"/>
    </xf>
    <xf numFmtId="0" fontId="53" fillId="24" borderId="22" xfId="0" applyFont="1" applyFill="1" applyBorder="1" applyAlignment="1">
      <alignment horizontal="center" vertical="center"/>
    </xf>
    <xf numFmtId="49" fontId="12" fillId="20" borderId="33" xfId="0" applyNumberFormat="1" applyFont="1" applyFill="1" applyBorder="1" applyAlignment="1">
      <alignment horizontal="center" vertical="center"/>
    </xf>
    <xf numFmtId="49" fontId="12" fillId="20" borderId="34" xfId="0" applyNumberFormat="1" applyFont="1" applyFill="1" applyBorder="1" applyAlignment="1">
      <alignment horizontal="center" vertical="center"/>
    </xf>
    <xf numFmtId="49" fontId="12" fillId="20" borderId="35" xfId="0" applyNumberFormat="1" applyFont="1" applyFill="1" applyBorder="1" applyAlignment="1">
      <alignment horizontal="center" vertical="center"/>
    </xf>
    <xf numFmtId="49" fontId="12" fillId="2" borderId="33" xfId="0" applyNumberFormat="1" applyFont="1" applyFill="1" applyBorder="1" applyAlignment="1">
      <alignment horizontal="center" vertical="center"/>
    </xf>
    <xf numFmtId="49" fontId="12" fillId="2" borderId="34" xfId="0" applyNumberFormat="1" applyFont="1" applyFill="1" applyBorder="1" applyAlignment="1">
      <alignment horizontal="center" vertical="center"/>
    </xf>
    <xf numFmtId="49" fontId="12" fillId="2" borderId="35" xfId="0" applyNumberFormat="1" applyFont="1" applyFill="1" applyBorder="1" applyAlignment="1">
      <alignment horizontal="center" vertical="center"/>
    </xf>
    <xf numFmtId="49" fontId="12" fillId="33" borderId="6" xfId="0" applyNumberFormat="1" applyFont="1" applyFill="1" applyBorder="1" applyAlignment="1">
      <alignment horizontal="center" vertical="center" wrapText="1"/>
    </xf>
    <xf numFmtId="49" fontId="12" fillId="33" borderId="7" xfId="0" applyNumberFormat="1" applyFont="1" applyFill="1" applyBorder="1" applyAlignment="1">
      <alignment horizontal="center" vertical="center" wrapText="1"/>
    </xf>
    <xf numFmtId="49" fontId="12" fillId="33" borderId="8" xfId="0" applyNumberFormat="1" applyFont="1" applyFill="1" applyBorder="1" applyAlignment="1">
      <alignment horizontal="center" vertical="center" wrapText="1"/>
    </xf>
    <xf numFmtId="49" fontId="12" fillId="33" borderId="11" xfId="0" applyNumberFormat="1" applyFont="1" applyFill="1" applyBorder="1" applyAlignment="1">
      <alignment horizontal="center" vertical="center" wrapText="1"/>
    </xf>
    <xf numFmtId="49" fontId="12" fillId="33" borderId="12" xfId="0" applyNumberFormat="1" applyFont="1" applyFill="1" applyBorder="1" applyAlignment="1">
      <alignment horizontal="center" vertical="center" wrapText="1"/>
    </xf>
    <xf numFmtId="49" fontId="12" fillId="33" borderId="13" xfId="0" applyNumberFormat="1" applyFont="1" applyFill="1" applyBorder="1" applyAlignment="1">
      <alignment horizontal="center" vertical="center" wrapText="1"/>
    </xf>
    <xf numFmtId="49" fontId="40" fillId="11" borderId="16" xfId="0" applyNumberFormat="1" applyFont="1" applyFill="1" applyBorder="1" applyAlignment="1">
      <alignment horizontal="center" vertical="center" textRotation="90"/>
    </xf>
    <xf numFmtId="49" fontId="40" fillId="11" borderId="15" xfId="0" applyNumberFormat="1" applyFont="1" applyFill="1" applyBorder="1" applyAlignment="1">
      <alignment horizontal="center" vertical="center" textRotation="90"/>
    </xf>
    <xf numFmtId="49" fontId="40" fillId="11" borderId="14" xfId="0" applyNumberFormat="1" applyFont="1" applyFill="1" applyBorder="1" applyAlignment="1">
      <alignment horizontal="center" vertical="center" textRotation="90"/>
    </xf>
    <xf numFmtId="49" fontId="40" fillId="6" borderId="16" xfId="0" applyNumberFormat="1" applyFont="1" applyFill="1" applyBorder="1" applyAlignment="1">
      <alignment horizontal="center" vertical="center" textRotation="180"/>
    </xf>
    <xf numFmtId="49" fontId="40" fillId="6" borderId="15" xfId="0" applyNumberFormat="1" applyFont="1" applyFill="1" applyBorder="1" applyAlignment="1">
      <alignment horizontal="center" vertical="center" textRotation="180"/>
    </xf>
    <xf numFmtId="49" fontId="12" fillId="33" borderId="9" xfId="0" applyNumberFormat="1" applyFont="1" applyFill="1" applyBorder="1" applyAlignment="1">
      <alignment horizontal="center" vertical="center" wrapText="1"/>
    </xf>
    <xf numFmtId="49" fontId="12" fillId="33" borderId="0" xfId="0" applyNumberFormat="1" applyFont="1" applyFill="1" applyBorder="1" applyAlignment="1">
      <alignment horizontal="center" vertical="center" wrapText="1"/>
    </xf>
    <xf numFmtId="49" fontId="31" fillId="0" borderId="33" xfId="0" applyNumberFormat="1" applyFont="1" applyFill="1" applyBorder="1" applyAlignment="1">
      <alignment horizontal="center" vertical="center"/>
    </xf>
    <xf numFmtId="49" fontId="31" fillId="0" borderId="34" xfId="0" applyNumberFormat="1" applyFont="1" applyFill="1" applyBorder="1" applyAlignment="1">
      <alignment horizontal="center" vertical="center"/>
    </xf>
    <xf numFmtId="49" fontId="31" fillId="0" borderId="35" xfId="0" applyNumberFormat="1" applyFont="1" applyFill="1" applyBorder="1" applyAlignment="1">
      <alignment horizontal="center" vertical="center"/>
    </xf>
    <xf numFmtId="49" fontId="33" fillId="0" borderId="0" xfId="0" applyNumberFormat="1" applyFont="1" applyFill="1" applyBorder="1" applyAlignment="1">
      <alignment horizontal="center" vertical="center"/>
    </xf>
    <xf numFmtId="49" fontId="37" fillId="0" borderId="0" xfId="0" applyNumberFormat="1" applyFont="1" applyFill="1" applyBorder="1" applyAlignment="1">
      <alignment horizontal="center" vertical="center"/>
    </xf>
    <xf numFmtId="49" fontId="12" fillId="25" borderId="7" xfId="0" applyNumberFormat="1" applyFont="1" applyFill="1" applyBorder="1" applyAlignment="1">
      <alignment horizontal="center" vertical="center" wrapText="1"/>
    </xf>
    <xf numFmtId="49" fontId="12" fillId="25" borderId="8" xfId="0" applyNumberFormat="1" applyFont="1" applyFill="1" applyBorder="1" applyAlignment="1">
      <alignment horizontal="center" vertical="center" wrapText="1"/>
    </xf>
    <xf numFmtId="49" fontId="12" fillId="25" borderId="11" xfId="0" applyNumberFormat="1" applyFont="1" applyFill="1" applyBorder="1" applyAlignment="1">
      <alignment horizontal="center" vertical="center" wrapText="1"/>
    </xf>
    <xf numFmtId="49" fontId="12" fillId="25" borderId="12" xfId="0" applyNumberFormat="1" applyFont="1" applyFill="1" applyBorder="1" applyAlignment="1">
      <alignment horizontal="center" vertical="center" wrapText="1"/>
    </xf>
    <xf numFmtId="49" fontId="12" fillId="25" borderId="13" xfId="0" applyNumberFormat="1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center" wrapText="1"/>
    </xf>
    <xf numFmtId="0" fontId="20" fillId="2" borderId="0" xfId="0" applyFont="1" applyFill="1" applyBorder="1" applyAlignment="1">
      <alignment horizontal="center" wrapText="1"/>
    </xf>
    <xf numFmtId="0" fontId="48" fillId="30" borderId="6" xfId="0" applyFont="1" applyFill="1" applyBorder="1" applyAlignment="1">
      <alignment horizontal="center" vertical="center" textRotation="180"/>
    </xf>
    <xf numFmtId="0" fontId="48" fillId="30" borderId="8" xfId="0" applyFont="1" applyFill="1" applyBorder="1" applyAlignment="1">
      <alignment horizontal="center" vertical="center" textRotation="180"/>
    </xf>
    <xf numFmtId="0" fontId="48" fillId="30" borderId="9" xfId="0" applyFont="1" applyFill="1" applyBorder="1" applyAlignment="1">
      <alignment horizontal="center" vertical="center" textRotation="180"/>
    </xf>
    <xf numFmtId="0" fontId="48" fillId="30" borderId="10" xfId="0" applyFont="1" applyFill="1" applyBorder="1" applyAlignment="1">
      <alignment horizontal="center" vertical="center" textRotation="180"/>
    </xf>
    <xf numFmtId="0" fontId="48" fillId="30" borderId="11" xfId="0" applyFont="1" applyFill="1" applyBorder="1" applyAlignment="1">
      <alignment horizontal="center" vertical="center" textRotation="180"/>
    </xf>
    <xf numFmtId="0" fontId="48" fillId="30" borderId="13" xfId="0" applyFont="1" applyFill="1" applyBorder="1" applyAlignment="1">
      <alignment horizontal="center" vertical="center" textRotation="180"/>
    </xf>
    <xf numFmtId="0" fontId="60" fillId="0" borderId="6" xfId="0" applyFont="1" applyBorder="1" applyAlignment="1">
      <alignment horizontal="center" vertical="center" wrapText="1"/>
    </xf>
    <xf numFmtId="0" fontId="60" fillId="0" borderId="7" xfId="0" applyFont="1" applyBorder="1" applyAlignment="1">
      <alignment horizontal="center" vertical="center" wrapText="1"/>
    </xf>
    <xf numFmtId="0" fontId="60" fillId="0" borderId="8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0" fontId="60" fillId="0" borderId="0" xfId="0" applyFont="1" applyBorder="1" applyAlignment="1">
      <alignment horizontal="center" vertical="center" wrapText="1"/>
    </xf>
    <xf numFmtId="0" fontId="60" fillId="0" borderId="10" xfId="0" applyFont="1" applyBorder="1" applyAlignment="1">
      <alignment horizontal="center" vertical="center" wrapText="1"/>
    </xf>
    <xf numFmtId="0" fontId="60" fillId="0" borderId="11" xfId="0" applyFont="1" applyBorder="1" applyAlignment="1">
      <alignment horizontal="center" vertical="center" wrapText="1"/>
    </xf>
    <xf numFmtId="0" fontId="60" fillId="0" borderId="12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 vertical="center" wrapText="1"/>
    </xf>
    <xf numFmtId="0" fontId="60" fillId="31" borderId="6" xfId="0" applyFont="1" applyFill="1" applyBorder="1" applyAlignment="1">
      <alignment horizontal="center" vertical="center"/>
    </xf>
    <xf numFmtId="0" fontId="60" fillId="31" borderId="7" xfId="0" applyFont="1" applyFill="1" applyBorder="1" applyAlignment="1">
      <alignment horizontal="center" vertical="center"/>
    </xf>
    <xf numFmtId="0" fontId="60" fillId="31" borderId="8" xfId="0" applyFont="1" applyFill="1" applyBorder="1" applyAlignment="1">
      <alignment horizontal="center" vertical="center"/>
    </xf>
    <xf numFmtId="0" fontId="60" fillId="31" borderId="9" xfId="0" applyFont="1" applyFill="1" applyBorder="1" applyAlignment="1">
      <alignment horizontal="center" vertical="center"/>
    </xf>
    <xf numFmtId="0" fontId="60" fillId="31" borderId="0" xfId="0" applyFont="1" applyFill="1" applyBorder="1" applyAlignment="1">
      <alignment horizontal="center" vertical="center"/>
    </xf>
    <xf numFmtId="0" fontId="60" fillId="31" borderId="10" xfId="0" applyFont="1" applyFill="1" applyBorder="1" applyAlignment="1">
      <alignment horizontal="center" vertical="center"/>
    </xf>
    <xf numFmtId="0" fontId="60" fillId="31" borderId="11" xfId="0" applyFont="1" applyFill="1" applyBorder="1" applyAlignment="1">
      <alignment horizontal="center" vertical="center"/>
    </xf>
    <xf numFmtId="0" fontId="60" fillId="31" borderId="12" xfId="0" applyFont="1" applyFill="1" applyBorder="1" applyAlignment="1">
      <alignment horizontal="center" vertical="center"/>
    </xf>
    <xf numFmtId="0" fontId="60" fillId="31" borderId="13" xfId="0" applyFont="1" applyFill="1" applyBorder="1" applyAlignment="1">
      <alignment horizontal="center" vertical="center"/>
    </xf>
    <xf numFmtId="0" fontId="60" fillId="32" borderId="6" xfId="0" applyFont="1" applyFill="1" applyBorder="1" applyAlignment="1">
      <alignment horizontal="center" vertical="center"/>
    </xf>
    <xf numFmtId="0" fontId="60" fillId="32" borderId="7" xfId="0" applyFont="1" applyFill="1" applyBorder="1" applyAlignment="1">
      <alignment horizontal="center" vertical="center"/>
    </xf>
    <xf numFmtId="0" fontId="60" fillId="32" borderId="8" xfId="0" applyFont="1" applyFill="1" applyBorder="1" applyAlignment="1">
      <alignment horizontal="center" vertical="center"/>
    </xf>
    <xf numFmtId="0" fontId="60" fillId="32" borderId="9" xfId="0" applyFont="1" applyFill="1" applyBorder="1" applyAlignment="1">
      <alignment horizontal="center" vertical="center"/>
    </xf>
    <xf numFmtId="0" fontId="60" fillId="32" borderId="0" xfId="0" applyFont="1" applyFill="1" applyBorder="1" applyAlignment="1">
      <alignment horizontal="center" vertical="center"/>
    </xf>
    <xf numFmtId="0" fontId="60" fillId="32" borderId="10" xfId="0" applyFont="1" applyFill="1" applyBorder="1" applyAlignment="1">
      <alignment horizontal="center" vertical="center"/>
    </xf>
    <xf numFmtId="0" fontId="60" fillId="32" borderId="11" xfId="0" applyFont="1" applyFill="1" applyBorder="1" applyAlignment="1">
      <alignment horizontal="center" vertical="center"/>
    </xf>
    <xf numFmtId="0" fontId="60" fillId="32" borderId="12" xfId="0" applyFont="1" applyFill="1" applyBorder="1" applyAlignment="1">
      <alignment horizontal="center" vertical="center"/>
    </xf>
    <xf numFmtId="0" fontId="60" fillId="32" borderId="13" xfId="0" applyFont="1" applyFill="1" applyBorder="1" applyAlignment="1">
      <alignment horizontal="center" vertical="center"/>
    </xf>
    <xf numFmtId="0" fontId="34" fillId="0" borderId="33" xfId="52" applyFont="1" applyBorder="1" applyAlignment="1">
      <alignment horizontal="center" vertical="top"/>
    </xf>
    <xf numFmtId="0" fontId="34" fillId="0" borderId="34" xfId="52" applyFont="1" applyBorder="1" applyAlignment="1">
      <alignment horizontal="center" vertical="top"/>
    </xf>
    <xf numFmtId="0" fontId="34" fillId="0" borderId="35" xfId="52" applyFont="1" applyBorder="1" applyAlignment="1">
      <alignment horizontal="center" vertical="top"/>
    </xf>
    <xf numFmtId="0" fontId="74" fillId="0" borderId="6" xfId="52" applyFont="1" applyBorder="1" applyAlignment="1">
      <alignment horizontal="center" vertical="center"/>
    </xf>
    <xf numFmtId="0" fontId="74" fillId="0" borderId="7" xfId="52" applyFont="1" applyBorder="1" applyAlignment="1">
      <alignment horizontal="center" vertical="center"/>
    </xf>
    <xf numFmtId="0" fontId="74" fillId="0" borderId="8" xfId="52" applyFont="1" applyBorder="1" applyAlignment="1">
      <alignment horizontal="center" vertical="center"/>
    </xf>
    <xf numFmtId="0" fontId="74" fillId="0" borderId="9" xfId="52" applyFont="1" applyBorder="1" applyAlignment="1">
      <alignment horizontal="center" vertical="center"/>
    </xf>
    <xf numFmtId="0" fontId="74" fillId="0" borderId="0" xfId="52" applyFont="1" applyBorder="1" applyAlignment="1">
      <alignment horizontal="center" vertical="center"/>
    </xf>
    <xf numFmtId="0" fontId="74" fillId="0" borderId="10" xfId="52" applyFont="1" applyBorder="1" applyAlignment="1">
      <alignment horizontal="center" vertical="center"/>
    </xf>
    <xf numFmtId="0" fontId="74" fillId="0" borderId="11" xfId="52" applyFont="1" applyBorder="1" applyAlignment="1">
      <alignment horizontal="center" vertical="center"/>
    </xf>
    <xf numFmtId="0" fontId="74" fillId="0" borderId="12" xfId="52" applyFont="1" applyBorder="1" applyAlignment="1">
      <alignment horizontal="center" vertical="center"/>
    </xf>
    <xf numFmtId="0" fontId="74" fillId="0" borderId="13" xfId="52" applyFont="1" applyBorder="1" applyAlignment="1">
      <alignment horizontal="center" vertical="center"/>
    </xf>
    <xf numFmtId="0" fontId="34" fillId="0" borderId="46" xfId="52" applyFont="1" applyBorder="1" applyAlignment="1">
      <alignment horizontal="center" vertical="center"/>
    </xf>
    <xf numFmtId="0" fontId="34" fillId="0" borderId="20" xfId="52" applyFont="1" applyBorder="1" applyAlignment="1">
      <alignment horizontal="center" vertical="center"/>
    </xf>
    <xf numFmtId="0" fontId="34" fillId="0" borderId="53" xfId="52" applyFont="1" applyBorder="1" applyAlignment="1">
      <alignment horizontal="center" vertical="center"/>
    </xf>
    <xf numFmtId="0" fontId="34" fillId="0" borderId="48" xfId="52" applyFont="1" applyBorder="1" applyAlignment="1">
      <alignment horizontal="center" vertical="center"/>
    </xf>
    <xf numFmtId="0" fontId="34" fillId="0" borderId="24" xfId="52" applyFont="1" applyBorder="1" applyAlignment="1">
      <alignment horizontal="center" vertical="center"/>
    </xf>
    <xf numFmtId="0" fontId="34" fillId="0" borderId="52" xfId="52" applyFont="1" applyBorder="1" applyAlignment="1">
      <alignment horizontal="center" vertical="center"/>
    </xf>
    <xf numFmtId="0" fontId="34" fillId="0" borderId="97" xfId="52" applyFont="1" applyBorder="1" applyAlignment="1">
      <alignment horizontal="left" vertical="top"/>
    </xf>
    <xf numFmtId="0" fontId="34" fillId="0" borderId="98" xfId="52" applyFont="1" applyBorder="1" applyAlignment="1">
      <alignment horizontal="left" vertical="top"/>
    </xf>
    <xf numFmtId="0" fontId="34" fillId="0" borderId="99" xfId="52" applyFont="1" applyBorder="1" applyAlignment="1">
      <alignment horizontal="left" vertical="top"/>
    </xf>
    <xf numFmtId="0" fontId="34" fillId="0" borderId="100" xfId="52" applyFont="1" applyBorder="1" applyAlignment="1">
      <alignment horizontal="left" vertical="top"/>
    </xf>
    <xf numFmtId="0" fontId="34" fillId="0" borderId="12" xfId="52" applyFont="1" applyBorder="1" applyAlignment="1">
      <alignment horizontal="left" vertical="top"/>
    </xf>
    <xf numFmtId="0" fontId="34" fillId="0" borderId="12" xfId="52" applyFont="1" applyBorder="1" applyAlignment="1">
      <alignment horizontal="right" vertical="top"/>
    </xf>
    <xf numFmtId="0" fontId="48" fillId="0" borderId="6" xfId="0" applyFont="1" applyBorder="1" applyAlignment="1">
      <alignment horizontal="center" vertical="center" textRotation="180"/>
    </xf>
    <xf numFmtId="0" fontId="48" fillId="0" borderId="8" xfId="0" applyFont="1" applyBorder="1" applyAlignment="1">
      <alignment horizontal="center" vertical="center" textRotation="180"/>
    </xf>
    <xf numFmtId="0" fontId="48" fillId="0" borderId="9" xfId="0" applyFont="1" applyBorder="1" applyAlignment="1">
      <alignment horizontal="center" vertical="center" textRotation="180"/>
    </xf>
    <xf numFmtId="0" fontId="48" fillId="0" borderId="10" xfId="0" applyFont="1" applyBorder="1" applyAlignment="1">
      <alignment horizontal="center" vertical="center" textRotation="180"/>
    </xf>
    <xf numFmtId="0" fontId="48" fillId="0" borderId="11" xfId="0" applyFont="1" applyBorder="1" applyAlignment="1">
      <alignment horizontal="center" vertical="center" textRotation="180"/>
    </xf>
    <xf numFmtId="0" fontId="48" fillId="0" borderId="13" xfId="0" applyFont="1" applyBorder="1" applyAlignment="1">
      <alignment horizontal="center" vertical="center" textRotation="180"/>
    </xf>
    <xf numFmtId="0" fontId="60" fillId="12" borderId="6" xfId="0" applyFont="1" applyFill="1" applyBorder="1" applyAlignment="1">
      <alignment horizontal="center" vertical="center"/>
    </xf>
    <xf numFmtId="0" fontId="60" fillId="12" borderId="7" xfId="0" applyFont="1" applyFill="1" applyBorder="1" applyAlignment="1">
      <alignment horizontal="center" vertical="center"/>
    </xf>
    <xf numFmtId="0" fontId="60" fillId="12" borderId="8" xfId="0" applyFont="1" applyFill="1" applyBorder="1" applyAlignment="1">
      <alignment horizontal="center" vertical="center"/>
    </xf>
    <xf numFmtId="0" fontId="60" fillId="12" borderId="9" xfId="0" applyFont="1" applyFill="1" applyBorder="1" applyAlignment="1">
      <alignment horizontal="center" vertical="center"/>
    </xf>
    <xf numFmtId="0" fontId="60" fillId="12" borderId="0" xfId="0" applyFont="1" applyFill="1" applyBorder="1" applyAlignment="1">
      <alignment horizontal="center" vertical="center"/>
    </xf>
    <xf numFmtId="0" fontId="60" fillId="12" borderId="10" xfId="0" applyFont="1" applyFill="1" applyBorder="1" applyAlignment="1">
      <alignment horizontal="center" vertical="center"/>
    </xf>
    <xf numFmtId="0" fontId="60" fillId="12" borderId="11" xfId="0" applyFont="1" applyFill="1" applyBorder="1" applyAlignment="1">
      <alignment horizontal="center" vertical="center"/>
    </xf>
    <xf numFmtId="0" fontId="60" fillId="12" borderId="12" xfId="0" applyFont="1" applyFill="1" applyBorder="1" applyAlignment="1">
      <alignment horizontal="center" vertical="center"/>
    </xf>
    <xf numFmtId="0" fontId="60" fillId="12" borderId="13" xfId="0" applyFont="1" applyFill="1" applyBorder="1" applyAlignment="1">
      <alignment horizontal="center" vertical="center"/>
    </xf>
    <xf numFmtId="0" fontId="60" fillId="15" borderId="6" xfId="0" applyFont="1" applyFill="1" applyBorder="1" applyAlignment="1">
      <alignment horizontal="center" vertical="center"/>
    </xf>
    <xf numFmtId="0" fontId="60" fillId="15" borderId="7" xfId="0" applyFont="1" applyFill="1" applyBorder="1" applyAlignment="1">
      <alignment horizontal="center" vertical="center"/>
    </xf>
    <xf numFmtId="0" fontId="60" fillId="15" borderId="8" xfId="0" applyFont="1" applyFill="1" applyBorder="1" applyAlignment="1">
      <alignment horizontal="center" vertical="center"/>
    </xf>
    <xf numFmtId="0" fontId="60" fillId="15" borderId="9" xfId="0" applyFont="1" applyFill="1" applyBorder="1" applyAlignment="1">
      <alignment horizontal="center" vertical="center"/>
    </xf>
    <xf numFmtId="0" fontId="60" fillId="15" borderId="0" xfId="0" applyFont="1" applyFill="1" applyBorder="1" applyAlignment="1">
      <alignment horizontal="center" vertical="center"/>
    </xf>
    <xf numFmtId="0" fontId="60" fillId="15" borderId="10" xfId="0" applyFont="1" applyFill="1" applyBorder="1" applyAlignment="1">
      <alignment horizontal="center" vertical="center"/>
    </xf>
    <xf numFmtId="0" fontId="60" fillId="15" borderId="11" xfId="0" applyFont="1" applyFill="1" applyBorder="1" applyAlignment="1">
      <alignment horizontal="center" vertical="center"/>
    </xf>
    <xf numFmtId="0" fontId="60" fillId="15" borderId="12" xfId="0" applyFont="1" applyFill="1" applyBorder="1" applyAlignment="1">
      <alignment horizontal="center" vertical="center"/>
    </xf>
    <xf numFmtId="0" fontId="60" fillId="15" borderId="13" xfId="0" applyFont="1" applyFill="1" applyBorder="1" applyAlignment="1">
      <alignment horizontal="center" vertical="center"/>
    </xf>
    <xf numFmtId="0" fontId="34" fillId="0" borderId="46" xfId="52" applyFont="1" applyBorder="1" applyAlignment="1">
      <alignment horizontal="center" vertical="top"/>
    </xf>
    <xf numFmtId="0" fontId="34" fillId="0" borderId="20" xfId="52" applyFont="1" applyBorder="1" applyAlignment="1">
      <alignment horizontal="center" vertical="top"/>
    </xf>
    <xf numFmtId="0" fontId="34" fillId="0" borderId="47" xfId="52" applyFont="1" applyBorder="1" applyAlignment="1">
      <alignment horizontal="center" vertical="top"/>
    </xf>
    <xf numFmtId="0" fontId="75" fillId="0" borderId="33" xfId="52" applyFont="1" applyBorder="1" applyAlignment="1">
      <alignment horizontal="center" vertical="center"/>
    </xf>
    <xf numFmtId="0" fontId="75" fillId="0" borderId="34" xfId="52" applyFont="1" applyBorder="1" applyAlignment="1">
      <alignment horizontal="center" vertical="center"/>
    </xf>
    <xf numFmtId="0" fontId="75" fillId="0" borderId="35" xfId="52" applyFont="1" applyBorder="1" applyAlignment="1">
      <alignment horizontal="center" vertical="center"/>
    </xf>
    <xf numFmtId="0" fontId="60" fillId="3" borderId="6" xfId="0" applyFont="1" applyFill="1" applyBorder="1" applyAlignment="1">
      <alignment horizontal="center" vertical="center" textRotation="180"/>
    </xf>
    <xf numFmtId="0" fontId="60" fillId="3" borderId="8" xfId="0" applyFont="1" applyFill="1" applyBorder="1" applyAlignment="1">
      <alignment horizontal="center" vertical="center" textRotation="180"/>
    </xf>
    <xf numFmtId="0" fontId="60" fillId="3" borderId="9" xfId="0" applyFont="1" applyFill="1" applyBorder="1" applyAlignment="1">
      <alignment horizontal="center" vertical="center" textRotation="180"/>
    </xf>
    <xf numFmtId="0" fontId="60" fillId="3" borderId="10" xfId="0" applyFont="1" applyFill="1" applyBorder="1" applyAlignment="1">
      <alignment horizontal="center" vertical="center" textRotation="180"/>
    </xf>
    <xf numFmtId="0" fontId="60" fillId="3" borderId="11" xfId="0" applyFont="1" applyFill="1" applyBorder="1" applyAlignment="1">
      <alignment horizontal="center" vertical="center" textRotation="180"/>
    </xf>
    <xf numFmtId="0" fontId="60" fillId="3" borderId="13" xfId="0" applyFont="1" applyFill="1" applyBorder="1" applyAlignment="1">
      <alignment horizontal="center" vertical="center" textRotation="180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48" fillId="26" borderId="101" xfId="0" applyFont="1" applyFill="1" applyBorder="1" applyAlignment="1">
      <alignment horizontal="center" vertical="top"/>
    </xf>
    <xf numFmtId="0" fontId="48" fillId="26" borderId="102" xfId="0" applyFont="1" applyFill="1" applyBorder="1" applyAlignment="1">
      <alignment horizontal="center" vertical="top"/>
    </xf>
    <xf numFmtId="0" fontId="48" fillId="26" borderId="103" xfId="0" applyFont="1" applyFill="1" applyBorder="1" applyAlignment="1">
      <alignment horizontal="center" vertical="top"/>
    </xf>
    <xf numFmtId="0" fontId="48" fillId="27" borderId="101" xfId="0" applyFont="1" applyFill="1" applyBorder="1" applyAlignment="1">
      <alignment horizontal="center" vertical="top"/>
    </xf>
    <xf numFmtId="0" fontId="48" fillId="27" borderId="102" xfId="0" applyFont="1" applyFill="1" applyBorder="1" applyAlignment="1">
      <alignment horizontal="center" vertical="top"/>
    </xf>
    <xf numFmtId="0" fontId="48" fillId="27" borderId="103" xfId="0" applyFont="1" applyFill="1" applyBorder="1" applyAlignment="1">
      <alignment horizontal="center" vertical="top"/>
    </xf>
    <xf numFmtId="0" fontId="48" fillId="28" borderId="101" xfId="0" applyFont="1" applyFill="1" applyBorder="1" applyAlignment="1">
      <alignment horizontal="center" vertical="top"/>
    </xf>
    <xf numFmtId="0" fontId="48" fillId="28" borderId="102" xfId="0" applyFont="1" applyFill="1" applyBorder="1" applyAlignment="1">
      <alignment horizontal="center" vertical="top"/>
    </xf>
    <xf numFmtId="0" fontId="48" fillId="28" borderId="103" xfId="0" applyFont="1" applyFill="1" applyBorder="1" applyAlignment="1">
      <alignment horizontal="center" vertical="top"/>
    </xf>
    <xf numFmtId="0" fontId="48" fillId="29" borderId="101" xfId="0" applyFont="1" applyFill="1" applyBorder="1" applyAlignment="1">
      <alignment horizontal="center" vertical="top"/>
    </xf>
    <xf numFmtId="0" fontId="48" fillId="29" borderId="102" xfId="0" applyFont="1" applyFill="1" applyBorder="1" applyAlignment="1">
      <alignment horizontal="center" vertical="top"/>
    </xf>
    <xf numFmtId="0" fontId="48" fillId="29" borderId="103" xfId="0" applyFont="1" applyFill="1" applyBorder="1" applyAlignment="1">
      <alignment horizontal="center" vertical="top"/>
    </xf>
    <xf numFmtId="0" fontId="31" fillId="0" borderId="95" xfId="52" applyFont="1" applyBorder="1" applyAlignment="1">
      <alignment horizontal="left" vertical="center"/>
    </xf>
    <xf numFmtId="0" fontId="12" fillId="0" borderId="96" xfId="52" applyFont="1" applyBorder="1" applyAlignment="1">
      <alignment horizontal="left"/>
    </xf>
    <xf numFmtId="0" fontId="12" fillId="0" borderId="12" xfId="52" applyFont="1" applyBorder="1" applyAlignment="1">
      <alignment horizontal="left"/>
    </xf>
    <xf numFmtId="0" fontId="39" fillId="0" borderId="6" xfId="0" applyFont="1" applyBorder="1" applyAlignment="1">
      <alignment horizontal="center" vertical="center" wrapText="1"/>
    </xf>
    <xf numFmtId="0" fontId="39" fillId="0" borderId="7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 wrapText="1"/>
    </xf>
    <xf numFmtId="0" fontId="59" fillId="7" borderId="6" xfId="52" applyFont="1" applyFill="1" applyBorder="1" applyAlignment="1">
      <alignment horizontal="center" vertical="center" wrapText="1"/>
    </xf>
    <xf numFmtId="0" fontId="59" fillId="7" borderId="8" xfId="52" applyFont="1" applyFill="1" applyBorder="1" applyAlignment="1">
      <alignment horizontal="center" vertical="center" wrapText="1"/>
    </xf>
    <xf numFmtId="0" fontId="59" fillId="7" borderId="11" xfId="52" applyFont="1" applyFill="1" applyBorder="1" applyAlignment="1">
      <alignment horizontal="center" vertical="center" wrapText="1"/>
    </xf>
    <xf numFmtId="0" fontId="59" fillId="7" borderId="13" xfId="52" applyFont="1" applyFill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11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4" fillId="6" borderId="6" xfId="52" applyFont="1" applyFill="1" applyBorder="1" applyAlignment="1">
      <alignment horizontal="center" vertical="center" wrapText="1"/>
    </xf>
    <xf numFmtId="0" fontId="34" fillId="6" borderId="8" xfId="52" applyFont="1" applyFill="1" applyBorder="1" applyAlignment="1">
      <alignment horizontal="center" vertical="center" wrapText="1"/>
    </xf>
    <xf numFmtId="0" fontId="34" fillId="6" borderId="11" xfId="52" applyFont="1" applyFill="1" applyBorder="1" applyAlignment="1">
      <alignment horizontal="center" vertical="center" wrapText="1"/>
    </xf>
    <xf numFmtId="0" fontId="34" fillId="6" borderId="13" xfId="52" applyFont="1" applyFill="1" applyBorder="1" applyAlignment="1">
      <alignment horizontal="center" vertical="center" wrapText="1"/>
    </xf>
    <xf numFmtId="0" fontId="34" fillId="2" borderId="6" xfId="52" applyFont="1" applyFill="1" applyBorder="1" applyAlignment="1">
      <alignment horizontal="center" vertical="center" wrapText="1"/>
    </xf>
    <xf numFmtId="0" fontId="34" fillId="2" borderId="8" xfId="52" applyFont="1" applyFill="1" applyBorder="1" applyAlignment="1">
      <alignment horizontal="center" vertical="center" wrapText="1"/>
    </xf>
    <xf numFmtId="0" fontId="34" fillId="2" borderId="11" xfId="52" applyFont="1" applyFill="1" applyBorder="1" applyAlignment="1">
      <alignment horizontal="center" vertical="center" wrapText="1"/>
    </xf>
    <xf numFmtId="0" fontId="34" fillId="2" borderId="13" xfId="52" applyFont="1" applyFill="1" applyBorder="1" applyAlignment="1">
      <alignment horizontal="center" vertical="center" wrapText="1"/>
    </xf>
    <xf numFmtId="0" fontId="72" fillId="0" borderId="38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40" xfId="0" applyFont="1" applyBorder="1" applyAlignment="1">
      <alignment horizontal="center" vertical="center" wrapText="1"/>
    </xf>
    <xf numFmtId="0" fontId="72" fillId="0" borderId="13" xfId="0" applyFont="1" applyBorder="1" applyAlignment="1">
      <alignment horizontal="center" vertical="center" wrapText="1"/>
    </xf>
    <xf numFmtId="0" fontId="31" fillId="0" borderId="6" xfId="52" applyFont="1" applyFill="1" applyBorder="1" applyAlignment="1">
      <alignment horizontal="center" vertical="center"/>
    </xf>
    <xf numFmtId="0" fontId="31" fillId="0" borderId="7" xfId="52" applyFont="1" applyFill="1" applyBorder="1" applyAlignment="1">
      <alignment horizontal="center" vertical="center"/>
    </xf>
    <xf numFmtId="0" fontId="31" fillId="0" borderId="8" xfId="52" applyFont="1" applyFill="1" applyBorder="1" applyAlignment="1">
      <alignment horizontal="center" vertical="center"/>
    </xf>
    <xf numFmtId="0" fontId="31" fillId="0" borderId="9" xfId="52" applyFont="1" applyFill="1" applyBorder="1" applyAlignment="1">
      <alignment horizontal="center" vertical="center"/>
    </xf>
    <xf numFmtId="0" fontId="31" fillId="0" borderId="0" xfId="52" applyFont="1" applyFill="1" applyBorder="1" applyAlignment="1">
      <alignment horizontal="center" vertical="center"/>
    </xf>
    <xf numFmtId="0" fontId="31" fillId="0" borderId="10" xfId="52" applyFont="1" applyFill="1" applyBorder="1" applyAlignment="1">
      <alignment horizontal="center" vertical="center"/>
    </xf>
    <xf numFmtId="0" fontId="31" fillId="0" borderId="11" xfId="52" applyFont="1" applyFill="1" applyBorder="1" applyAlignment="1">
      <alignment horizontal="center" vertical="center"/>
    </xf>
    <xf numFmtId="0" fontId="31" fillId="0" borderId="12" xfId="52" applyFont="1" applyFill="1" applyBorder="1" applyAlignment="1">
      <alignment horizontal="center" vertical="center"/>
    </xf>
    <xf numFmtId="0" fontId="31" fillId="0" borderId="13" xfId="52" applyFont="1" applyFill="1" applyBorder="1" applyAlignment="1">
      <alignment horizontal="center" vertical="center"/>
    </xf>
    <xf numFmtId="0" fontId="34" fillId="0" borderId="6" xfId="52" applyFont="1" applyFill="1" applyBorder="1" applyAlignment="1">
      <alignment horizontal="center" vertical="center"/>
    </xf>
    <xf numFmtId="0" fontId="34" fillId="0" borderId="8" xfId="52" applyFont="1" applyFill="1" applyBorder="1" applyAlignment="1">
      <alignment horizontal="center" vertical="center"/>
    </xf>
    <xf numFmtId="0" fontId="34" fillId="0" borderId="11" xfId="52" applyFont="1" applyFill="1" applyBorder="1" applyAlignment="1">
      <alignment horizontal="center" vertical="center"/>
    </xf>
    <xf numFmtId="0" fontId="34" fillId="0" borderId="13" xfId="52" applyFont="1" applyFill="1" applyBorder="1" applyAlignment="1">
      <alignment horizontal="center" vertical="center"/>
    </xf>
    <xf numFmtId="0" fontId="32" fillId="0" borderId="6" xfId="52" applyFont="1" applyFill="1" applyBorder="1" applyAlignment="1">
      <alignment horizontal="center" vertical="center"/>
    </xf>
    <xf numFmtId="0" fontId="32" fillId="0" borderId="8" xfId="52" applyFont="1" applyFill="1" applyBorder="1" applyAlignment="1">
      <alignment horizontal="center" vertical="center"/>
    </xf>
    <xf numFmtId="0" fontId="32" fillId="0" borderId="11" xfId="52" applyFont="1" applyFill="1" applyBorder="1" applyAlignment="1">
      <alignment horizontal="center" vertical="center"/>
    </xf>
    <xf numFmtId="0" fontId="32" fillId="0" borderId="13" xfId="52" applyFont="1" applyFill="1" applyBorder="1" applyAlignment="1">
      <alignment horizontal="center" vertical="center"/>
    </xf>
    <xf numFmtId="0" fontId="34" fillId="2" borderId="43" xfId="52" applyFont="1" applyFill="1" applyBorder="1" applyAlignment="1">
      <alignment horizontal="center" vertical="center" wrapText="1"/>
    </xf>
    <xf numFmtId="0" fontId="34" fillId="2" borderId="43" xfId="52" applyFont="1" applyFill="1" applyBorder="1" applyAlignment="1">
      <alignment horizontal="center" vertical="center"/>
    </xf>
    <xf numFmtId="0" fontId="34" fillId="2" borderId="44" xfId="52" applyFont="1" applyFill="1" applyBorder="1" applyAlignment="1">
      <alignment horizontal="center" vertical="center"/>
    </xf>
    <xf numFmtId="0" fontId="34" fillId="6" borderId="43" xfId="52" applyFont="1" applyFill="1" applyBorder="1" applyAlignment="1">
      <alignment horizontal="center" vertical="center" wrapText="1"/>
    </xf>
    <xf numFmtId="0" fontId="34" fillId="6" borderId="43" xfId="52" applyFont="1" applyFill="1" applyBorder="1" applyAlignment="1">
      <alignment horizontal="center" vertical="center"/>
    </xf>
    <xf numFmtId="0" fontId="34" fillId="6" borderId="44" xfId="52" applyFont="1" applyFill="1" applyBorder="1" applyAlignment="1">
      <alignment horizontal="center" vertical="center"/>
    </xf>
    <xf numFmtId="0" fontId="34" fillId="0" borderId="7" xfId="52" applyFont="1" applyBorder="1" applyAlignment="1">
      <alignment horizontal="center" vertical="center"/>
    </xf>
    <xf numFmtId="0" fontId="34" fillId="0" borderId="7" xfId="52" applyFont="1" applyFill="1" applyBorder="1" applyAlignment="1">
      <alignment horizontal="center" vertical="center"/>
    </xf>
    <xf numFmtId="0" fontId="32" fillId="0" borderId="6" xfId="52" applyFont="1" applyFill="1" applyBorder="1" applyAlignment="1">
      <alignment horizontal="center" vertical="center" wrapText="1"/>
    </xf>
    <xf numFmtId="0" fontId="32" fillId="0" borderId="7" xfId="52" applyFont="1" applyFill="1" applyBorder="1" applyAlignment="1">
      <alignment horizontal="center" vertical="center"/>
    </xf>
    <xf numFmtId="0" fontId="32" fillId="0" borderId="12" xfId="52" applyFont="1" applyFill="1" applyBorder="1" applyAlignment="1">
      <alignment horizontal="center" vertical="center"/>
    </xf>
    <xf numFmtId="0" fontId="32" fillId="0" borderId="23" xfId="52" applyFont="1" applyFill="1" applyBorder="1" applyAlignment="1">
      <alignment horizontal="center" vertical="center"/>
    </xf>
    <xf numFmtId="0" fontId="32" fillId="0" borderId="28" xfId="52" applyFont="1" applyFill="1" applyBorder="1" applyAlignment="1">
      <alignment horizontal="center" vertical="center"/>
    </xf>
    <xf numFmtId="0" fontId="34" fillId="0" borderId="43" xfId="52" applyFont="1" applyFill="1" applyBorder="1" applyAlignment="1">
      <alignment horizontal="center" vertical="center" wrapText="1"/>
    </xf>
    <xf numFmtId="0" fontId="34" fillId="0" borderId="43" xfId="52" applyFont="1" applyFill="1" applyBorder="1" applyAlignment="1">
      <alignment horizontal="center" vertical="center"/>
    </xf>
    <xf numFmtId="0" fontId="34" fillId="0" borderId="44" xfId="52" applyFont="1" applyFill="1" applyBorder="1" applyAlignment="1">
      <alignment horizontal="center" vertical="center"/>
    </xf>
    <xf numFmtId="0" fontId="32" fillId="0" borderId="43" xfId="52" applyFont="1" applyFill="1" applyBorder="1" applyAlignment="1">
      <alignment horizontal="center" vertical="center"/>
    </xf>
    <xf numFmtId="0" fontId="32" fillId="0" borderId="44" xfId="52" applyFont="1" applyFill="1" applyBorder="1" applyAlignment="1">
      <alignment horizontal="center" vertical="center"/>
    </xf>
    <xf numFmtId="0" fontId="36" fillId="0" borderId="6" xfId="52" applyFont="1" applyFill="1" applyBorder="1" applyAlignment="1">
      <alignment horizontal="center" vertical="center" wrapText="1"/>
    </xf>
    <xf numFmtId="0" fontId="36" fillId="0" borderId="8" xfId="52" applyFont="1" applyFill="1" applyBorder="1" applyAlignment="1">
      <alignment horizontal="center" vertical="center" wrapText="1"/>
    </xf>
    <xf numFmtId="0" fontId="36" fillId="0" borderId="11" xfId="52" applyFont="1" applyFill="1" applyBorder="1" applyAlignment="1">
      <alignment horizontal="center" vertical="center" wrapText="1"/>
    </xf>
    <xf numFmtId="0" fontId="36" fillId="0" borderId="13" xfId="52" applyFont="1" applyFill="1" applyBorder="1" applyAlignment="1">
      <alignment horizontal="center" vertical="center" wrapText="1"/>
    </xf>
    <xf numFmtId="0" fontId="36" fillId="0" borderId="6" xfId="52" applyFont="1" applyFill="1" applyBorder="1" applyAlignment="1">
      <alignment horizontal="center" vertical="center"/>
    </xf>
    <xf numFmtId="0" fontId="36" fillId="0" borderId="8" xfId="52" applyFont="1" applyFill="1" applyBorder="1" applyAlignment="1">
      <alignment horizontal="center" vertical="center"/>
    </xf>
    <xf numFmtId="0" fontId="36" fillId="0" borderId="11" xfId="52" applyFont="1" applyFill="1" applyBorder="1" applyAlignment="1">
      <alignment horizontal="center" vertical="center"/>
    </xf>
    <xf numFmtId="0" fontId="36" fillId="0" borderId="13" xfId="52" applyFont="1" applyFill="1" applyBorder="1" applyAlignment="1">
      <alignment horizontal="center" vertical="center"/>
    </xf>
    <xf numFmtId="0" fontId="72" fillId="0" borderId="41" xfId="0" applyFont="1" applyBorder="1" applyAlignment="1">
      <alignment horizontal="center" vertical="center" wrapText="1"/>
    </xf>
    <xf numFmtId="0" fontId="72" fillId="0" borderId="42" xfId="0" applyFont="1" applyBorder="1" applyAlignment="1">
      <alignment horizontal="center" vertical="center" wrapText="1"/>
    </xf>
    <xf numFmtId="0" fontId="72" fillId="9" borderId="6" xfId="0" applyFont="1" applyFill="1" applyBorder="1" applyAlignment="1">
      <alignment horizontal="center" vertical="center" wrapText="1"/>
    </xf>
    <xf numFmtId="0" fontId="72" fillId="9" borderId="8" xfId="0" applyFont="1" applyFill="1" applyBorder="1" applyAlignment="1">
      <alignment horizontal="center" vertical="center" wrapText="1"/>
    </xf>
    <xf numFmtId="0" fontId="72" fillId="9" borderId="11" xfId="0" applyFont="1" applyFill="1" applyBorder="1" applyAlignment="1">
      <alignment horizontal="center" vertical="center" wrapText="1"/>
    </xf>
    <xf numFmtId="0" fontId="72" fillId="9" borderId="13" xfId="0" applyFont="1" applyFill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64" fillId="0" borderId="6" xfId="0" applyFont="1" applyBorder="1" applyAlignment="1">
      <alignment horizontal="center" vertical="center" wrapText="1"/>
    </xf>
    <xf numFmtId="0" fontId="64" fillId="0" borderId="7" xfId="0" applyFont="1" applyBorder="1" applyAlignment="1">
      <alignment horizontal="center" vertical="center" wrapText="1"/>
    </xf>
    <xf numFmtId="0" fontId="64" fillId="0" borderId="8" xfId="0" applyFont="1" applyBorder="1" applyAlignment="1">
      <alignment horizontal="center" vertical="center" wrapText="1"/>
    </xf>
    <xf numFmtId="0" fontId="64" fillId="0" borderId="11" xfId="0" applyFont="1" applyBorder="1" applyAlignment="1">
      <alignment horizontal="center" vertical="center" wrapText="1"/>
    </xf>
    <xf numFmtId="0" fontId="64" fillId="0" borderId="12" xfId="0" applyFont="1" applyBorder="1" applyAlignment="1">
      <alignment horizontal="center" vertical="center" wrapText="1"/>
    </xf>
    <xf numFmtId="0" fontId="64" fillId="0" borderId="13" xfId="0" applyFont="1" applyBorder="1" applyAlignment="1">
      <alignment horizontal="center" vertical="center" wrapText="1"/>
    </xf>
    <xf numFmtId="0" fontId="37" fillId="0" borderId="6" xfId="37" applyFont="1" applyBorder="1" applyAlignment="1">
      <alignment horizontal="center" vertical="center" textRotation="180"/>
    </xf>
    <xf numFmtId="0" fontId="37" fillId="0" borderId="8" xfId="37" applyFont="1" applyBorder="1" applyAlignment="1">
      <alignment horizontal="center" vertical="center" textRotation="180"/>
    </xf>
    <xf numFmtId="0" fontId="37" fillId="0" borderId="9" xfId="37" applyFont="1" applyBorder="1" applyAlignment="1">
      <alignment horizontal="center" vertical="center" textRotation="180"/>
    </xf>
    <xf numFmtId="0" fontId="37" fillId="0" borderId="10" xfId="37" applyFont="1" applyBorder="1" applyAlignment="1">
      <alignment horizontal="center" vertical="center" textRotation="180"/>
    </xf>
    <xf numFmtId="0" fontId="37" fillId="0" borderId="11" xfId="37" applyFont="1" applyBorder="1" applyAlignment="1">
      <alignment horizontal="center" vertical="center" textRotation="180"/>
    </xf>
    <xf numFmtId="0" fontId="37" fillId="0" borderId="13" xfId="37" applyFont="1" applyBorder="1" applyAlignment="1">
      <alignment horizontal="center" vertical="center" textRotation="180"/>
    </xf>
    <xf numFmtId="0" fontId="33" fillId="0" borderId="6" xfId="37" applyFont="1" applyBorder="1" applyAlignment="1">
      <alignment horizontal="center" vertical="center" textRotation="180" wrapText="1"/>
    </xf>
    <xf numFmtId="0" fontId="33" fillId="0" borderId="8" xfId="37" applyFont="1" applyBorder="1" applyAlignment="1">
      <alignment horizontal="center" vertical="center" textRotation="180"/>
    </xf>
    <xf numFmtId="0" fontId="33" fillId="0" borderId="9" xfId="37" applyFont="1" applyBorder="1" applyAlignment="1">
      <alignment horizontal="center" vertical="center" textRotation="180"/>
    </xf>
    <xf numFmtId="0" fontId="33" fillId="0" borderId="10" xfId="37" applyFont="1" applyBorder="1" applyAlignment="1">
      <alignment horizontal="center" vertical="center" textRotation="180"/>
    </xf>
    <xf numFmtId="0" fontId="33" fillId="0" borderId="11" xfId="37" applyFont="1" applyBorder="1" applyAlignment="1">
      <alignment horizontal="center" vertical="center" textRotation="180"/>
    </xf>
    <xf numFmtId="0" fontId="33" fillId="0" borderId="13" xfId="37" applyFont="1" applyBorder="1" applyAlignment="1">
      <alignment horizontal="center" vertical="center" textRotation="180"/>
    </xf>
    <xf numFmtId="0" fontId="59" fillId="8" borderId="6" xfId="52" applyFont="1" applyFill="1" applyBorder="1" applyAlignment="1">
      <alignment horizontal="center" vertical="center" wrapText="1"/>
    </xf>
    <xf numFmtId="0" fontId="59" fillId="8" borderId="8" xfId="52" applyFont="1" applyFill="1" applyBorder="1" applyAlignment="1">
      <alignment horizontal="center" vertical="center"/>
    </xf>
    <xf numFmtId="0" fontId="59" fillId="8" borderId="11" xfId="52" applyFont="1" applyFill="1" applyBorder="1" applyAlignment="1">
      <alignment horizontal="center" vertical="center"/>
    </xf>
    <xf numFmtId="0" fontId="59" fillId="8" borderId="13" xfId="52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2" fillId="0" borderId="25" xfId="52" applyFont="1" applyFill="1" applyBorder="1" applyAlignment="1">
      <alignment horizontal="center" vertical="center"/>
    </xf>
    <xf numFmtId="0" fontId="32" fillId="0" borderId="29" xfId="52" applyFont="1" applyFill="1" applyBorder="1" applyAlignment="1">
      <alignment horizontal="center" vertical="center"/>
    </xf>
    <xf numFmtId="0" fontId="34" fillId="25" borderId="6" xfId="37" applyFont="1" applyFill="1" applyBorder="1" applyAlignment="1">
      <alignment horizontal="center" vertical="center" textRotation="180"/>
    </xf>
    <xf numFmtId="0" fontId="34" fillId="25" borderId="8" xfId="37" applyFont="1" applyFill="1" applyBorder="1" applyAlignment="1">
      <alignment horizontal="center" vertical="center" textRotation="180"/>
    </xf>
    <xf numFmtId="0" fontId="34" fillId="25" borderId="9" xfId="37" applyFont="1" applyFill="1" applyBorder="1" applyAlignment="1">
      <alignment horizontal="center" vertical="center" textRotation="180"/>
    </xf>
    <xf numFmtId="0" fontId="34" fillId="25" borderId="10" xfId="37" applyFont="1" applyFill="1" applyBorder="1" applyAlignment="1">
      <alignment horizontal="center" vertical="center" textRotation="180"/>
    </xf>
    <xf numFmtId="0" fontId="34" fillId="25" borderId="11" xfId="37" applyFont="1" applyFill="1" applyBorder="1" applyAlignment="1">
      <alignment horizontal="center" vertical="center" textRotation="180"/>
    </xf>
    <xf numFmtId="0" fontId="34" fillId="25" borderId="13" xfId="37" applyFont="1" applyFill="1" applyBorder="1" applyAlignment="1">
      <alignment horizontal="center" vertical="center" textRotation="180"/>
    </xf>
    <xf numFmtId="0" fontId="72" fillId="9" borderId="38" xfId="0" applyFont="1" applyFill="1" applyBorder="1" applyAlignment="1">
      <alignment horizontal="center" vertical="center" wrapText="1"/>
    </xf>
    <xf numFmtId="0" fontId="72" fillId="9" borderId="41" xfId="0" applyFont="1" applyFill="1" applyBorder="1" applyAlignment="1">
      <alignment horizontal="center" vertical="center" wrapText="1"/>
    </xf>
    <xf numFmtId="0" fontId="72" fillId="9" borderId="40" xfId="0" applyFont="1" applyFill="1" applyBorder="1" applyAlignment="1">
      <alignment horizontal="center" vertical="center" wrapText="1"/>
    </xf>
    <xf numFmtId="0" fontId="72" fillId="9" borderId="42" xfId="0" applyFont="1" applyFill="1" applyBorder="1" applyAlignment="1">
      <alignment horizontal="center" vertical="center" wrapText="1"/>
    </xf>
    <xf numFmtId="0" fontId="38" fillId="0" borderId="0" xfId="1" applyFont="1" applyFill="1" applyBorder="1" applyAlignment="1">
      <alignment horizontal="center" vertical="center" wrapText="1"/>
    </xf>
    <xf numFmtId="0" fontId="30" fillId="4" borderId="27" xfId="1" applyFont="1" applyFill="1" applyBorder="1" applyAlignment="1">
      <alignment horizontal="center" vertical="center"/>
    </xf>
    <xf numFmtId="0" fontId="30" fillId="4" borderId="53" xfId="1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46" fillId="0" borderId="54" xfId="2" applyFont="1" applyFill="1" applyBorder="1" applyAlignment="1">
      <alignment horizontal="center" vertical="center" wrapText="1"/>
    </xf>
    <xf numFmtId="0" fontId="46" fillId="0" borderId="55" xfId="2" applyFont="1" applyFill="1" applyBorder="1" applyAlignment="1">
      <alignment horizontal="center" vertical="center" wrapText="1"/>
    </xf>
    <xf numFmtId="0" fontId="36" fillId="0" borderId="66" xfId="2" applyFont="1" applyFill="1" applyBorder="1" applyAlignment="1">
      <alignment horizontal="center" vertical="center" wrapText="1"/>
    </xf>
    <xf numFmtId="0" fontId="36" fillId="0" borderId="62" xfId="2" applyFont="1" applyFill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 wrapText="1"/>
    </xf>
    <xf numFmtId="0" fontId="79" fillId="0" borderId="0" xfId="1302" applyFont="1" applyAlignment="1">
      <alignment horizontal="center"/>
    </xf>
    <xf numFmtId="0" fontId="80" fillId="0" borderId="0" xfId="1302" applyFont="1" applyAlignment="1">
      <alignment horizontal="center"/>
    </xf>
    <xf numFmtId="0" fontId="48" fillId="0" borderId="21" xfId="3" applyFont="1" applyFill="1" applyBorder="1" applyAlignment="1">
      <alignment horizontal="center" vertical="center"/>
    </xf>
    <xf numFmtId="0" fontId="48" fillId="0" borderId="22" xfId="3" applyFont="1" applyFill="1" applyBorder="1" applyAlignment="1">
      <alignment horizontal="center" vertical="center"/>
    </xf>
    <xf numFmtId="0" fontId="48" fillId="0" borderId="36" xfId="3" applyFont="1" applyFill="1" applyBorder="1" applyAlignment="1">
      <alignment horizontal="center" vertical="center"/>
    </xf>
    <xf numFmtId="0" fontId="44" fillId="13" borderId="6" xfId="3" quotePrefix="1" applyFont="1" applyFill="1" applyBorder="1" applyAlignment="1">
      <alignment horizontal="center" vertical="center"/>
    </xf>
    <xf numFmtId="0" fontId="44" fillId="13" borderId="8" xfId="3" quotePrefix="1" applyFont="1" applyFill="1" applyBorder="1" applyAlignment="1">
      <alignment horizontal="center" vertical="center"/>
    </xf>
    <xf numFmtId="0" fontId="44" fillId="13" borderId="9" xfId="3" quotePrefix="1" applyFont="1" applyFill="1" applyBorder="1" applyAlignment="1">
      <alignment horizontal="center" vertical="center"/>
    </xf>
    <xf numFmtId="0" fontId="44" fillId="13" borderId="10" xfId="3" quotePrefix="1" applyFont="1" applyFill="1" applyBorder="1" applyAlignment="1">
      <alignment horizontal="center" vertical="center"/>
    </xf>
    <xf numFmtId="0" fontId="44" fillId="13" borderId="11" xfId="3" quotePrefix="1" applyFont="1" applyFill="1" applyBorder="1" applyAlignment="1">
      <alignment horizontal="center" vertical="center"/>
    </xf>
    <xf numFmtId="0" fontId="44" fillId="13" borderId="13" xfId="3" quotePrefix="1" applyFont="1" applyFill="1" applyBorder="1" applyAlignment="1">
      <alignment horizontal="center" vertical="center"/>
    </xf>
    <xf numFmtId="0" fontId="17" fillId="10" borderId="3" xfId="3" applyFont="1" applyFill="1" applyBorder="1" applyAlignment="1">
      <alignment horizontal="center" vertical="center"/>
    </xf>
    <xf numFmtId="0" fontId="17" fillId="10" borderId="5" xfId="3" applyFont="1" applyFill="1" applyBorder="1" applyAlignment="1">
      <alignment horizontal="center" vertical="center"/>
    </xf>
    <xf numFmtId="0" fontId="30" fillId="0" borderId="31" xfId="0" applyFont="1" applyFill="1" applyBorder="1" applyAlignment="1">
      <alignment horizontal="center" vertical="center"/>
    </xf>
    <xf numFmtId="0" fontId="30" fillId="0" borderId="52" xfId="0" applyFont="1" applyFill="1" applyBorder="1" applyAlignment="1">
      <alignment horizontal="center" vertical="center"/>
    </xf>
    <xf numFmtId="0" fontId="48" fillId="0" borderId="23" xfId="3" applyFont="1" applyFill="1" applyBorder="1" applyAlignment="1">
      <alignment horizontal="center" vertical="center" wrapText="1"/>
    </xf>
    <xf numFmtId="0" fontId="48" fillId="0" borderId="2" xfId="3" applyFont="1" applyFill="1" applyBorder="1" applyAlignment="1">
      <alignment horizontal="center" vertical="center"/>
    </xf>
    <xf numFmtId="0" fontId="48" fillId="0" borderId="28" xfId="3" applyFont="1" applyFill="1" applyBorder="1" applyAlignment="1">
      <alignment horizontal="center" vertical="center"/>
    </xf>
    <xf numFmtId="0" fontId="48" fillId="0" borderId="25" xfId="3" applyFont="1" applyFill="1" applyBorder="1" applyAlignment="1">
      <alignment horizontal="center" vertical="center"/>
    </xf>
    <xf numFmtId="0" fontId="48" fillId="0" borderId="26" xfId="3" applyFont="1" applyFill="1" applyBorder="1" applyAlignment="1">
      <alignment horizontal="center" vertical="center"/>
    </xf>
    <xf numFmtId="0" fontId="48" fillId="0" borderId="29" xfId="3" applyFont="1" applyFill="1" applyBorder="1" applyAlignment="1">
      <alignment horizontal="center" vertical="center"/>
    </xf>
    <xf numFmtId="0" fontId="46" fillId="0" borderId="66" xfId="2" applyFont="1" applyFill="1" applyBorder="1" applyAlignment="1">
      <alignment horizontal="center" vertical="center" wrapText="1"/>
    </xf>
    <xf numFmtId="0" fontId="46" fillId="0" borderId="62" xfId="2" applyFont="1" applyFill="1" applyBorder="1" applyAlignment="1">
      <alignment horizontal="center" vertical="center" wrapText="1"/>
    </xf>
    <xf numFmtId="0" fontId="46" fillId="0" borderId="48" xfId="1" applyFont="1" applyFill="1" applyBorder="1" applyAlignment="1">
      <alignment horizontal="center" vertical="center"/>
    </xf>
    <xf numFmtId="0" fontId="46" fillId="0" borderId="49" xfId="1" applyFont="1" applyFill="1" applyBorder="1" applyAlignment="1">
      <alignment horizontal="center" vertical="center"/>
    </xf>
    <xf numFmtId="0" fontId="46" fillId="0" borderId="6" xfId="2" applyFont="1" applyFill="1" applyBorder="1" applyAlignment="1">
      <alignment horizontal="center" vertical="center" wrapText="1"/>
    </xf>
    <xf numFmtId="0" fontId="46" fillId="0" borderId="7" xfId="2" applyFont="1" applyFill="1" applyBorder="1" applyAlignment="1">
      <alignment horizontal="center" vertical="center" wrapText="1"/>
    </xf>
    <xf numFmtId="0" fontId="46" fillId="0" borderId="8" xfId="2" applyFont="1" applyFill="1" applyBorder="1" applyAlignment="1">
      <alignment horizontal="center" vertical="center" wrapText="1"/>
    </xf>
    <xf numFmtId="0" fontId="46" fillId="0" borderId="11" xfId="2" applyFont="1" applyFill="1" applyBorder="1" applyAlignment="1">
      <alignment horizontal="center" vertical="center" wrapText="1"/>
    </xf>
    <xf numFmtId="0" fontId="46" fillId="0" borderId="12" xfId="2" applyFont="1" applyFill="1" applyBorder="1" applyAlignment="1">
      <alignment horizontal="center" vertical="center" wrapText="1"/>
    </xf>
    <xf numFmtId="0" fontId="46" fillId="0" borderId="13" xfId="2" applyFont="1" applyFill="1" applyBorder="1" applyAlignment="1">
      <alignment horizontal="center" vertical="center" wrapText="1"/>
    </xf>
  </cellXfs>
  <cellStyles count="2570">
    <cellStyle name="Comma 2" xfId="4" xr:uid="{00000000-0005-0000-0000-000000000000}"/>
    <cellStyle name="Hyperlink 2" xfId="94" xr:uid="{00000000-0005-0000-0000-000001000000}"/>
    <cellStyle name="Jun" xfId="5" xr:uid="{00000000-0005-0000-0000-000002000000}"/>
    <cellStyle name="Normal" xfId="0" builtinId="0"/>
    <cellStyle name="Normal 10" xfId="33" xr:uid="{00000000-0005-0000-0000-000004000000}"/>
    <cellStyle name="Normal 10 2" xfId="49" xr:uid="{00000000-0005-0000-0000-000005000000}"/>
    <cellStyle name="Normal 11" xfId="34" xr:uid="{00000000-0005-0000-0000-000006000000}"/>
    <cellStyle name="Normal 11 2" xfId="50" xr:uid="{00000000-0005-0000-0000-000007000000}"/>
    <cellStyle name="Normal 12" xfId="35" xr:uid="{00000000-0005-0000-0000-000008000000}"/>
    <cellStyle name="Normal 12 2" xfId="36" xr:uid="{00000000-0005-0000-0000-000009000000}"/>
    <cellStyle name="Normal 13" xfId="93" xr:uid="{00000000-0005-0000-0000-00000A000000}"/>
    <cellStyle name="Normal 13 10" xfId="1361" xr:uid="{00000000-0005-0000-0000-00000B000000}"/>
    <cellStyle name="Normal 13 2" xfId="211" xr:uid="{00000000-0005-0000-0000-00000C000000}"/>
    <cellStyle name="Normal 13 2 2" xfId="97" xr:uid="{00000000-0005-0000-0000-00000D000000}"/>
    <cellStyle name="Normal 13 2 2 2" xfId="1185" xr:uid="{00000000-0005-0000-0000-00000E000000}"/>
    <cellStyle name="Normal 13 2 2 2 2" xfId="2452" xr:uid="{00000000-0005-0000-0000-00000F000000}"/>
    <cellStyle name="Normal 13 2 2 3" xfId="784" xr:uid="{00000000-0005-0000-0000-000010000000}"/>
    <cellStyle name="Normal 13 2 2 3 2" xfId="2051" xr:uid="{00000000-0005-0000-0000-000011000000}"/>
    <cellStyle name="Normal 13 2 2 4" xfId="382" xr:uid="{00000000-0005-0000-0000-000012000000}"/>
    <cellStyle name="Normal 13 2 2 4 2" xfId="1649" xr:uid="{00000000-0005-0000-0000-000013000000}"/>
    <cellStyle name="Normal 13 2 2 5" xfId="1364" xr:uid="{00000000-0005-0000-0000-000014000000}"/>
    <cellStyle name="Normal 13 2 3" xfId="1014" xr:uid="{00000000-0005-0000-0000-000015000000}"/>
    <cellStyle name="Normal 13 2 3 2" xfId="2281" xr:uid="{00000000-0005-0000-0000-000016000000}"/>
    <cellStyle name="Normal 13 2 4" xfId="613" xr:uid="{00000000-0005-0000-0000-000017000000}"/>
    <cellStyle name="Normal 13 2 4 2" xfId="1880" xr:uid="{00000000-0005-0000-0000-000018000000}"/>
    <cellStyle name="Normal 13 2 5" xfId="1478" xr:uid="{00000000-0005-0000-0000-000019000000}"/>
    <cellStyle name="Normal 13 3" xfId="325" xr:uid="{00000000-0005-0000-0000-00001A000000}"/>
    <cellStyle name="Normal 13 3 2" xfId="1128" xr:uid="{00000000-0005-0000-0000-00001B000000}"/>
    <cellStyle name="Normal 13 3 2 2" xfId="2395" xr:uid="{00000000-0005-0000-0000-00001C000000}"/>
    <cellStyle name="Normal 13 3 3" xfId="727" xr:uid="{00000000-0005-0000-0000-00001D000000}"/>
    <cellStyle name="Normal 13 3 3 2" xfId="1994" xr:uid="{00000000-0005-0000-0000-00001E000000}"/>
    <cellStyle name="Normal 13 3 4" xfId="1592" xr:uid="{00000000-0005-0000-0000-00001F000000}"/>
    <cellStyle name="Normal 13 4" xfId="268" xr:uid="{00000000-0005-0000-0000-000020000000}"/>
    <cellStyle name="Normal 13 4 2" xfId="1071" xr:uid="{00000000-0005-0000-0000-000021000000}"/>
    <cellStyle name="Normal 13 4 2 2" xfId="2338" xr:uid="{00000000-0005-0000-0000-000022000000}"/>
    <cellStyle name="Normal 13 4 3" xfId="670" xr:uid="{00000000-0005-0000-0000-000023000000}"/>
    <cellStyle name="Normal 13 4 3 2" xfId="1937" xr:uid="{00000000-0005-0000-0000-000024000000}"/>
    <cellStyle name="Normal 13 4 4" xfId="1535" xr:uid="{00000000-0005-0000-0000-000025000000}"/>
    <cellStyle name="Normal 13 5" xfId="96" xr:uid="{00000000-0005-0000-0000-000026000000}"/>
    <cellStyle name="Normal 13 5 2" xfId="1243" xr:uid="{00000000-0005-0000-0000-000027000000}"/>
    <cellStyle name="Normal 13 5 2 2" xfId="2510" xr:uid="{00000000-0005-0000-0000-000028000000}"/>
    <cellStyle name="Normal 13 5 3" xfId="842" xr:uid="{00000000-0005-0000-0000-000029000000}"/>
    <cellStyle name="Normal 13 5 3 2" xfId="2109" xr:uid="{00000000-0005-0000-0000-00002A000000}"/>
    <cellStyle name="Normal 13 5 4" xfId="441" xr:uid="{00000000-0005-0000-0000-00002B000000}"/>
    <cellStyle name="Normal 13 5 4 2" xfId="1708" xr:uid="{00000000-0005-0000-0000-00002C000000}"/>
    <cellStyle name="Normal 13 5 5" xfId="1363" xr:uid="{00000000-0005-0000-0000-00002D000000}"/>
    <cellStyle name="Normal 13 6" xfId="498" xr:uid="{00000000-0005-0000-0000-00002E000000}"/>
    <cellStyle name="Normal 13 6 2" xfId="1300" xr:uid="{00000000-0005-0000-0000-00002F000000}"/>
    <cellStyle name="Normal 13 6 2 2" xfId="2567" xr:uid="{00000000-0005-0000-0000-000030000000}"/>
    <cellStyle name="Normal 13 6 3" xfId="899" xr:uid="{00000000-0005-0000-0000-000031000000}"/>
    <cellStyle name="Normal 13 6 3 2" xfId="2166" xr:uid="{00000000-0005-0000-0000-000032000000}"/>
    <cellStyle name="Normal 13 6 4" xfId="1765" xr:uid="{00000000-0005-0000-0000-000033000000}"/>
    <cellStyle name="Normal 13 7" xfId="957" xr:uid="{00000000-0005-0000-0000-000034000000}"/>
    <cellStyle name="Normal 13 7 2" xfId="2224" xr:uid="{00000000-0005-0000-0000-000035000000}"/>
    <cellStyle name="Normal 13 8" xfId="556" xr:uid="{00000000-0005-0000-0000-000036000000}"/>
    <cellStyle name="Normal 13 8 2" xfId="1823" xr:uid="{00000000-0005-0000-0000-000037000000}"/>
    <cellStyle name="Normal 13 9" xfId="154" xr:uid="{00000000-0005-0000-0000-000038000000}"/>
    <cellStyle name="Normal 13 9 2" xfId="1421" xr:uid="{00000000-0005-0000-0000-000039000000}"/>
    <cellStyle name="Normal 14" xfId="95" xr:uid="{00000000-0005-0000-0000-00003A000000}"/>
    <cellStyle name="Normal 14 2" xfId="499" xr:uid="{00000000-0005-0000-0000-00003B000000}"/>
    <cellStyle name="Normal 14 2 2" xfId="1301" xr:uid="{00000000-0005-0000-0000-00003C000000}"/>
    <cellStyle name="Normal 14 2 2 2" xfId="2568" xr:uid="{00000000-0005-0000-0000-00003D000000}"/>
    <cellStyle name="Normal 14 2 3" xfId="900" xr:uid="{00000000-0005-0000-0000-00003E000000}"/>
    <cellStyle name="Normal 14 2 3 2" xfId="2167" xr:uid="{00000000-0005-0000-0000-00003F000000}"/>
    <cellStyle name="Normal 14 2 4" xfId="1766" xr:uid="{00000000-0005-0000-0000-000040000000}"/>
    <cellStyle name="Normal 14 3" xfId="1186" xr:uid="{00000000-0005-0000-0000-000041000000}"/>
    <cellStyle name="Normal 14 3 2" xfId="2453" xr:uid="{00000000-0005-0000-0000-000042000000}"/>
    <cellStyle name="Normal 14 4" xfId="785" xr:uid="{00000000-0005-0000-0000-000043000000}"/>
    <cellStyle name="Normal 14 4 2" xfId="2052" xr:uid="{00000000-0005-0000-0000-000044000000}"/>
    <cellStyle name="Normal 14 5" xfId="383" xr:uid="{00000000-0005-0000-0000-000045000000}"/>
    <cellStyle name="Normal 14 5 2" xfId="1650" xr:uid="{00000000-0005-0000-0000-000046000000}"/>
    <cellStyle name="Normal 14 6" xfId="1362" xr:uid="{00000000-0005-0000-0000-000047000000}"/>
    <cellStyle name="Normal 15" xfId="1303" xr:uid="{00000000-0005-0000-0000-000048000000}"/>
    <cellStyle name="Normal 2" xfId="6" xr:uid="{00000000-0005-0000-0000-000049000000}"/>
    <cellStyle name="Normal 2 2" xfId="7" xr:uid="{00000000-0005-0000-0000-00004A000000}"/>
    <cellStyle name="Normal 2 3" xfId="2" xr:uid="{00000000-0005-0000-0000-00004B000000}"/>
    <cellStyle name="Normal 2 3 2" xfId="1" xr:uid="{00000000-0005-0000-0000-00004C000000}"/>
    <cellStyle name="Normal 2 3 2 2" xfId="11" xr:uid="{00000000-0005-0000-0000-00004D000000}"/>
    <cellStyle name="Normal 2 3 2 2 2" xfId="38" xr:uid="{00000000-0005-0000-0000-00004E000000}"/>
    <cellStyle name="Normal 2 3 2 2 3" xfId="53" xr:uid="{00000000-0005-0000-0000-00004F000000}"/>
    <cellStyle name="Normal 2 3 2 3" xfId="39" xr:uid="{00000000-0005-0000-0000-000050000000}"/>
    <cellStyle name="Normal 2 3 2 4" xfId="73" xr:uid="{00000000-0005-0000-0000-000051000000}"/>
    <cellStyle name="Normal 2 3 2 4 10" xfId="134" xr:uid="{00000000-0005-0000-0000-000052000000}"/>
    <cellStyle name="Normal 2 3 2 4 10 2" xfId="1401" xr:uid="{00000000-0005-0000-0000-000053000000}"/>
    <cellStyle name="Normal 2 3 2 4 11" xfId="1341" xr:uid="{00000000-0005-0000-0000-000054000000}"/>
    <cellStyle name="Normal 2 3 2 4 2" xfId="74" xr:uid="{00000000-0005-0000-0000-000055000000}"/>
    <cellStyle name="Normal 2 3 2 4 2 10" xfId="1342" xr:uid="{00000000-0005-0000-0000-000056000000}"/>
    <cellStyle name="Normal 2 3 2 4 2 2" xfId="192" xr:uid="{00000000-0005-0000-0000-000057000000}"/>
    <cellStyle name="Normal 2 3 2 4 2 2 2" xfId="363" xr:uid="{00000000-0005-0000-0000-000058000000}"/>
    <cellStyle name="Normal 2 3 2 4 2 2 2 2" xfId="1166" xr:uid="{00000000-0005-0000-0000-000059000000}"/>
    <cellStyle name="Normal 2 3 2 4 2 2 2 2 2" xfId="2433" xr:uid="{00000000-0005-0000-0000-00005A000000}"/>
    <cellStyle name="Normal 2 3 2 4 2 2 2 3" xfId="765" xr:uid="{00000000-0005-0000-0000-00005B000000}"/>
    <cellStyle name="Normal 2 3 2 4 2 2 2 3 2" xfId="2032" xr:uid="{00000000-0005-0000-0000-00005C000000}"/>
    <cellStyle name="Normal 2 3 2 4 2 2 2 4" xfId="1630" xr:uid="{00000000-0005-0000-0000-00005D000000}"/>
    <cellStyle name="Normal 2 3 2 4 2 2 3" xfId="995" xr:uid="{00000000-0005-0000-0000-00005E000000}"/>
    <cellStyle name="Normal 2 3 2 4 2 2 3 2" xfId="2262" xr:uid="{00000000-0005-0000-0000-00005F000000}"/>
    <cellStyle name="Normal 2 3 2 4 2 2 4" xfId="594" xr:uid="{00000000-0005-0000-0000-000060000000}"/>
    <cellStyle name="Normal 2 3 2 4 2 2 4 2" xfId="1861" xr:uid="{00000000-0005-0000-0000-000061000000}"/>
    <cellStyle name="Normal 2 3 2 4 2 2 5" xfId="1459" xr:uid="{00000000-0005-0000-0000-000062000000}"/>
    <cellStyle name="Normal 2 3 2 4 2 3" xfId="306" xr:uid="{00000000-0005-0000-0000-000063000000}"/>
    <cellStyle name="Normal 2 3 2 4 2 3 2" xfId="1109" xr:uid="{00000000-0005-0000-0000-000064000000}"/>
    <cellStyle name="Normal 2 3 2 4 2 3 2 2" xfId="2376" xr:uid="{00000000-0005-0000-0000-000065000000}"/>
    <cellStyle name="Normal 2 3 2 4 2 3 3" xfId="708" xr:uid="{00000000-0005-0000-0000-000066000000}"/>
    <cellStyle name="Normal 2 3 2 4 2 3 3 2" xfId="1975" xr:uid="{00000000-0005-0000-0000-000067000000}"/>
    <cellStyle name="Normal 2 3 2 4 2 3 4" xfId="1573" xr:uid="{00000000-0005-0000-0000-000068000000}"/>
    <cellStyle name="Normal 2 3 2 4 2 4" xfId="249" xr:uid="{00000000-0005-0000-0000-000069000000}"/>
    <cellStyle name="Normal 2 3 2 4 2 4 2" xfId="1052" xr:uid="{00000000-0005-0000-0000-00006A000000}"/>
    <cellStyle name="Normal 2 3 2 4 2 4 2 2" xfId="2319" xr:uid="{00000000-0005-0000-0000-00006B000000}"/>
    <cellStyle name="Normal 2 3 2 4 2 4 3" xfId="651" xr:uid="{00000000-0005-0000-0000-00006C000000}"/>
    <cellStyle name="Normal 2 3 2 4 2 4 3 2" xfId="1918" xr:uid="{00000000-0005-0000-0000-00006D000000}"/>
    <cellStyle name="Normal 2 3 2 4 2 4 4" xfId="1516" xr:uid="{00000000-0005-0000-0000-00006E000000}"/>
    <cellStyle name="Normal 2 3 2 4 2 5" xfId="422" xr:uid="{00000000-0005-0000-0000-00006F000000}"/>
    <cellStyle name="Normal 2 3 2 4 2 5 2" xfId="1224" xr:uid="{00000000-0005-0000-0000-000070000000}"/>
    <cellStyle name="Normal 2 3 2 4 2 5 2 2" xfId="2491" xr:uid="{00000000-0005-0000-0000-000071000000}"/>
    <cellStyle name="Normal 2 3 2 4 2 5 3" xfId="823" xr:uid="{00000000-0005-0000-0000-000072000000}"/>
    <cellStyle name="Normal 2 3 2 4 2 5 3 2" xfId="2090" xr:uid="{00000000-0005-0000-0000-000073000000}"/>
    <cellStyle name="Normal 2 3 2 4 2 5 4" xfId="1689" xr:uid="{00000000-0005-0000-0000-000074000000}"/>
    <cellStyle name="Normal 2 3 2 4 2 6" xfId="479" xr:uid="{00000000-0005-0000-0000-000075000000}"/>
    <cellStyle name="Normal 2 3 2 4 2 6 2" xfId="1281" xr:uid="{00000000-0005-0000-0000-000076000000}"/>
    <cellStyle name="Normal 2 3 2 4 2 6 2 2" xfId="2548" xr:uid="{00000000-0005-0000-0000-000077000000}"/>
    <cellStyle name="Normal 2 3 2 4 2 6 3" xfId="880" xr:uid="{00000000-0005-0000-0000-000078000000}"/>
    <cellStyle name="Normal 2 3 2 4 2 6 3 2" xfId="2147" xr:uid="{00000000-0005-0000-0000-000079000000}"/>
    <cellStyle name="Normal 2 3 2 4 2 6 4" xfId="1746" xr:uid="{00000000-0005-0000-0000-00007A000000}"/>
    <cellStyle name="Normal 2 3 2 4 2 7" xfId="938" xr:uid="{00000000-0005-0000-0000-00007B000000}"/>
    <cellStyle name="Normal 2 3 2 4 2 7 2" xfId="2205" xr:uid="{00000000-0005-0000-0000-00007C000000}"/>
    <cellStyle name="Normal 2 3 2 4 2 8" xfId="537" xr:uid="{00000000-0005-0000-0000-00007D000000}"/>
    <cellStyle name="Normal 2 3 2 4 2 8 2" xfId="1804" xr:uid="{00000000-0005-0000-0000-00007E000000}"/>
    <cellStyle name="Normal 2 3 2 4 2 9" xfId="135" xr:uid="{00000000-0005-0000-0000-00007F000000}"/>
    <cellStyle name="Normal 2 3 2 4 2 9 2" xfId="1402" xr:uid="{00000000-0005-0000-0000-000080000000}"/>
    <cellStyle name="Normal 2 3 2 4 3" xfId="191" xr:uid="{00000000-0005-0000-0000-000081000000}"/>
    <cellStyle name="Normal 2 3 2 4 3 2" xfId="362" xr:uid="{00000000-0005-0000-0000-000082000000}"/>
    <cellStyle name="Normal 2 3 2 4 3 2 2" xfId="1165" xr:uid="{00000000-0005-0000-0000-000083000000}"/>
    <cellStyle name="Normal 2 3 2 4 3 2 2 2" xfId="2432" xr:uid="{00000000-0005-0000-0000-000084000000}"/>
    <cellStyle name="Normal 2 3 2 4 3 2 3" xfId="764" xr:uid="{00000000-0005-0000-0000-000085000000}"/>
    <cellStyle name="Normal 2 3 2 4 3 2 3 2" xfId="2031" xr:uid="{00000000-0005-0000-0000-000086000000}"/>
    <cellStyle name="Normal 2 3 2 4 3 2 4" xfId="1629" xr:uid="{00000000-0005-0000-0000-000087000000}"/>
    <cellStyle name="Normal 2 3 2 4 3 3" xfId="994" xr:uid="{00000000-0005-0000-0000-000088000000}"/>
    <cellStyle name="Normal 2 3 2 4 3 3 2" xfId="2261" xr:uid="{00000000-0005-0000-0000-000089000000}"/>
    <cellStyle name="Normal 2 3 2 4 3 4" xfId="593" xr:uid="{00000000-0005-0000-0000-00008A000000}"/>
    <cellStyle name="Normal 2 3 2 4 3 4 2" xfId="1860" xr:uid="{00000000-0005-0000-0000-00008B000000}"/>
    <cellStyle name="Normal 2 3 2 4 3 5" xfId="1458" xr:uid="{00000000-0005-0000-0000-00008C000000}"/>
    <cellStyle name="Normal 2 3 2 4 4" xfId="305" xr:uid="{00000000-0005-0000-0000-00008D000000}"/>
    <cellStyle name="Normal 2 3 2 4 4 2" xfId="1108" xr:uid="{00000000-0005-0000-0000-00008E000000}"/>
    <cellStyle name="Normal 2 3 2 4 4 2 2" xfId="2375" xr:uid="{00000000-0005-0000-0000-00008F000000}"/>
    <cellStyle name="Normal 2 3 2 4 4 3" xfId="707" xr:uid="{00000000-0005-0000-0000-000090000000}"/>
    <cellStyle name="Normal 2 3 2 4 4 3 2" xfId="1974" xr:uid="{00000000-0005-0000-0000-000091000000}"/>
    <cellStyle name="Normal 2 3 2 4 4 4" xfId="1572" xr:uid="{00000000-0005-0000-0000-000092000000}"/>
    <cellStyle name="Normal 2 3 2 4 5" xfId="248" xr:uid="{00000000-0005-0000-0000-000093000000}"/>
    <cellStyle name="Normal 2 3 2 4 5 2" xfId="1051" xr:uid="{00000000-0005-0000-0000-000094000000}"/>
    <cellStyle name="Normal 2 3 2 4 5 2 2" xfId="2318" xr:uid="{00000000-0005-0000-0000-000095000000}"/>
    <cellStyle name="Normal 2 3 2 4 5 3" xfId="650" xr:uid="{00000000-0005-0000-0000-000096000000}"/>
    <cellStyle name="Normal 2 3 2 4 5 3 2" xfId="1917" xr:uid="{00000000-0005-0000-0000-000097000000}"/>
    <cellStyle name="Normal 2 3 2 4 5 4" xfId="1515" xr:uid="{00000000-0005-0000-0000-000098000000}"/>
    <cellStyle name="Normal 2 3 2 4 6" xfId="421" xr:uid="{00000000-0005-0000-0000-000099000000}"/>
    <cellStyle name="Normal 2 3 2 4 6 2" xfId="1223" xr:uid="{00000000-0005-0000-0000-00009A000000}"/>
    <cellStyle name="Normal 2 3 2 4 6 2 2" xfId="2490" xr:uid="{00000000-0005-0000-0000-00009B000000}"/>
    <cellStyle name="Normal 2 3 2 4 6 3" xfId="822" xr:uid="{00000000-0005-0000-0000-00009C000000}"/>
    <cellStyle name="Normal 2 3 2 4 6 3 2" xfId="2089" xr:uid="{00000000-0005-0000-0000-00009D000000}"/>
    <cellStyle name="Normal 2 3 2 4 6 4" xfId="1688" xr:uid="{00000000-0005-0000-0000-00009E000000}"/>
    <cellStyle name="Normal 2 3 2 4 7" xfId="478" xr:uid="{00000000-0005-0000-0000-00009F000000}"/>
    <cellStyle name="Normal 2 3 2 4 7 2" xfId="1280" xr:uid="{00000000-0005-0000-0000-0000A0000000}"/>
    <cellStyle name="Normal 2 3 2 4 7 2 2" xfId="2547" xr:uid="{00000000-0005-0000-0000-0000A1000000}"/>
    <cellStyle name="Normal 2 3 2 4 7 3" xfId="879" xr:uid="{00000000-0005-0000-0000-0000A2000000}"/>
    <cellStyle name="Normal 2 3 2 4 7 3 2" xfId="2146" xr:uid="{00000000-0005-0000-0000-0000A3000000}"/>
    <cellStyle name="Normal 2 3 2 4 7 4" xfId="1745" xr:uid="{00000000-0005-0000-0000-0000A4000000}"/>
    <cellStyle name="Normal 2 3 2 4 8" xfId="937" xr:uid="{00000000-0005-0000-0000-0000A5000000}"/>
    <cellStyle name="Normal 2 3 2 4 8 2" xfId="2204" xr:uid="{00000000-0005-0000-0000-0000A6000000}"/>
    <cellStyle name="Normal 2 3 2 4 9" xfId="536" xr:uid="{00000000-0005-0000-0000-0000A7000000}"/>
    <cellStyle name="Normal 2 3 2 4 9 2" xfId="1803" xr:uid="{00000000-0005-0000-0000-0000A8000000}"/>
    <cellStyle name="Normal 2 3 3" xfId="12" xr:uid="{00000000-0005-0000-0000-0000A9000000}"/>
    <cellStyle name="Normal 2 4" xfId="10" xr:uid="{00000000-0005-0000-0000-0000AA000000}"/>
    <cellStyle name="Normal 2 4 10" xfId="901" xr:uid="{00000000-0005-0000-0000-0000AB000000}"/>
    <cellStyle name="Normal 2 4 10 2" xfId="2168" xr:uid="{00000000-0005-0000-0000-0000AC000000}"/>
    <cellStyle name="Normal 2 4 11" xfId="500" xr:uid="{00000000-0005-0000-0000-0000AD000000}"/>
    <cellStyle name="Normal 2 4 11 2" xfId="1767" xr:uid="{00000000-0005-0000-0000-0000AE000000}"/>
    <cellStyle name="Normal 2 4 12" xfId="98" xr:uid="{00000000-0005-0000-0000-0000AF000000}"/>
    <cellStyle name="Normal 2 4 12 2" xfId="1365" xr:uid="{00000000-0005-0000-0000-0000B0000000}"/>
    <cellStyle name="Normal 2 4 13" xfId="1305" xr:uid="{00000000-0005-0000-0000-0000B1000000}"/>
    <cellStyle name="Normal 2 4 2" xfId="41" xr:uid="{00000000-0005-0000-0000-0000B2000000}"/>
    <cellStyle name="Normal 2 4 2 10" xfId="509" xr:uid="{00000000-0005-0000-0000-0000B3000000}"/>
    <cellStyle name="Normal 2 4 2 10 2" xfId="1776" xr:uid="{00000000-0005-0000-0000-0000B4000000}"/>
    <cellStyle name="Normal 2 4 2 11" xfId="107" xr:uid="{00000000-0005-0000-0000-0000B5000000}"/>
    <cellStyle name="Normal 2 4 2 11 2" xfId="1374" xr:uid="{00000000-0005-0000-0000-0000B6000000}"/>
    <cellStyle name="Normal 2 4 2 12" xfId="1314" xr:uid="{00000000-0005-0000-0000-0000B7000000}"/>
    <cellStyle name="Normal 2 4 2 2" xfId="64" xr:uid="{00000000-0005-0000-0000-0000B8000000}"/>
    <cellStyle name="Normal 2 4 2 2 10" xfId="1332" xr:uid="{00000000-0005-0000-0000-0000B9000000}"/>
    <cellStyle name="Normal 2 4 2 2 2" xfId="182" xr:uid="{00000000-0005-0000-0000-0000BA000000}"/>
    <cellStyle name="Normal 2 4 2 2 2 2" xfId="353" xr:uid="{00000000-0005-0000-0000-0000BB000000}"/>
    <cellStyle name="Normal 2 4 2 2 2 2 2" xfId="1156" xr:uid="{00000000-0005-0000-0000-0000BC000000}"/>
    <cellStyle name="Normal 2 4 2 2 2 2 2 2" xfId="2423" xr:uid="{00000000-0005-0000-0000-0000BD000000}"/>
    <cellStyle name="Normal 2 4 2 2 2 2 3" xfId="755" xr:uid="{00000000-0005-0000-0000-0000BE000000}"/>
    <cellStyle name="Normal 2 4 2 2 2 2 3 2" xfId="2022" xr:uid="{00000000-0005-0000-0000-0000BF000000}"/>
    <cellStyle name="Normal 2 4 2 2 2 2 4" xfId="1620" xr:uid="{00000000-0005-0000-0000-0000C0000000}"/>
    <cellStyle name="Normal 2 4 2 2 2 3" xfId="985" xr:uid="{00000000-0005-0000-0000-0000C1000000}"/>
    <cellStyle name="Normal 2 4 2 2 2 3 2" xfId="2252" xr:uid="{00000000-0005-0000-0000-0000C2000000}"/>
    <cellStyle name="Normal 2 4 2 2 2 4" xfId="584" xr:uid="{00000000-0005-0000-0000-0000C3000000}"/>
    <cellStyle name="Normal 2 4 2 2 2 4 2" xfId="1851" xr:uid="{00000000-0005-0000-0000-0000C4000000}"/>
    <cellStyle name="Normal 2 4 2 2 2 5" xfId="1449" xr:uid="{00000000-0005-0000-0000-0000C5000000}"/>
    <cellStyle name="Normal 2 4 2 2 3" xfId="296" xr:uid="{00000000-0005-0000-0000-0000C6000000}"/>
    <cellStyle name="Normal 2 4 2 2 3 2" xfId="1099" xr:uid="{00000000-0005-0000-0000-0000C7000000}"/>
    <cellStyle name="Normal 2 4 2 2 3 2 2" xfId="2366" xr:uid="{00000000-0005-0000-0000-0000C8000000}"/>
    <cellStyle name="Normal 2 4 2 2 3 3" xfId="698" xr:uid="{00000000-0005-0000-0000-0000C9000000}"/>
    <cellStyle name="Normal 2 4 2 2 3 3 2" xfId="1965" xr:uid="{00000000-0005-0000-0000-0000CA000000}"/>
    <cellStyle name="Normal 2 4 2 2 3 4" xfId="1563" xr:uid="{00000000-0005-0000-0000-0000CB000000}"/>
    <cellStyle name="Normal 2 4 2 2 4" xfId="239" xr:uid="{00000000-0005-0000-0000-0000CC000000}"/>
    <cellStyle name="Normal 2 4 2 2 4 2" xfId="1042" xr:uid="{00000000-0005-0000-0000-0000CD000000}"/>
    <cellStyle name="Normal 2 4 2 2 4 2 2" xfId="2309" xr:uid="{00000000-0005-0000-0000-0000CE000000}"/>
    <cellStyle name="Normal 2 4 2 2 4 3" xfId="641" xr:uid="{00000000-0005-0000-0000-0000CF000000}"/>
    <cellStyle name="Normal 2 4 2 2 4 3 2" xfId="1908" xr:uid="{00000000-0005-0000-0000-0000D0000000}"/>
    <cellStyle name="Normal 2 4 2 2 4 4" xfId="1506" xr:uid="{00000000-0005-0000-0000-0000D1000000}"/>
    <cellStyle name="Normal 2 4 2 2 5" xfId="412" xr:uid="{00000000-0005-0000-0000-0000D2000000}"/>
    <cellStyle name="Normal 2 4 2 2 5 2" xfId="1214" xr:uid="{00000000-0005-0000-0000-0000D3000000}"/>
    <cellStyle name="Normal 2 4 2 2 5 2 2" xfId="2481" xr:uid="{00000000-0005-0000-0000-0000D4000000}"/>
    <cellStyle name="Normal 2 4 2 2 5 3" xfId="813" xr:uid="{00000000-0005-0000-0000-0000D5000000}"/>
    <cellStyle name="Normal 2 4 2 2 5 3 2" xfId="2080" xr:uid="{00000000-0005-0000-0000-0000D6000000}"/>
    <cellStyle name="Normal 2 4 2 2 5 4" xfId="1679" xr:uid="{00000000-0005-0000-0000-0000D7000000}"/>
    <cellStyle name="Normal 2 4 2 2 6" xfId="469" xr:uid="{00000000-0005-0000-0000-0000D8000000}"/>
    <cellStyle name="Normal 2 4 2 2 6 2" xfId="1271" xr:uid="{00000000-0005-0000-0000-0000D9000000}"/>
    <cellStyle name="Normal 2 4 2 2 6 2 2" xfId="2538" xr:uid="{00000000-0005-0000-0000-0000DA000000}"/>
    <cellStyle name="Normal 2 4 2 2 6 3" xfId="870" xr:uid="{00000000-0005-0000-0000-0000DB000000}"/>
    <cellStyle name="Normal 2 4 2 2 6 3 2" xfId="2137" xr:uid="{00000000-0005-0000-0000-0000DC000000}"/>
    <cellStyle name="Normal 2 4 2 2 6 4" xfId="1736" xr:uid="{00000000-0005-0000-0000-0000DD000000}"/>
    <cellStyle name="Normal 2 4 2 2 7" xfId="928" xr:uid="{00000000-0005-0000-0000-0000DE000000}"/>
    <cellStyle name="Normal 2 4 2 2 7 2" xfId="2195" xr:uid="{00000000-0005-0000-0000-0000DF000000}"/>
    <cellStyle name="Normal 2 4 2 2 8" xfId="527" xr:uid="{00000000-0005-0000-0000-0000E0000000}"/>
    <cellStyle name="Normal 2 4 2 2 8 2" xfId="1794" xr:uid="{00000000-0005-0000-0000-0000E1000000}"/>
    <cellStyle name="Normal 2 4 2 2 9" xfId="125" xr:uid="{00000000-0005-0000-0000-0000E2000000}"/>
    <cellStyle name="Normal 2 4 2 2 9 2" xfId="1392" xr:uid="{00000000-0005-0000-0000-0000E3000000}"/>
    <cellStyle name="Normal 2 4 2 3" xfId="84" xr:uid="{00000000-0005-0000-0000-0000E4000000}"/>
    <cellStyle name="Normal 2 4 2 3 10" xfId="1352" xr:uid="{00000000-0005-0000-0000-0000E5000000}"/>
    <cellStyle name="Normal 2 4 2 3 2" xfId="202" xr:uid="{00000000-0005-0000-0000-0000E6000000}"/>
    <cellStyle name="Normal 2 4 2 3 2 2" xfId="373" xr:uid="{00000000-0005-0000-0000-0000E7000000}"/>
    <cellStyle name="Normal 2 4 2 3 2 2 2" xfId="1176" xr:uid="{00000000-0005-0000-0000-0000E8000000}"/>
    <cellStyle name="Normal 2 4 2 3 2 2 2 2" xfId="2443" xr:uid="{00000000-0005-0000-0000-0000E9000000}"/>
    <cellStyle name="Normal 2 4 2 3 2 2 3" xfId="775" xr:uid="{00000000-0005-0000-0000-0000EA000000}"/>
    <cellStyle name="Normal 2 4 2 3 2 2 3 2" xfId="2042" xr:uid="{00000000-0005-0000-0000-0000EB000000}"/>
    <cellStyle name="Normal 2 4 2 3 2 2 4" xfId="1640" xr:uid="{00000000-0005-0000-0000-0000EC000000}"/>
    <cellStyle name="Normal 2 4 2 3 2 3" xfId="1005" xr:uid="{00000000-0005-0000-0000-0000ED000000}"/>
    <cellStyle name="Normal 2 4 2 3 2 3 2" xfId="2272" xr:uid="{00000000-0005-0000-0000-0000EE000000}"/>
    <cellStyle name="Normal 2 4 2 3 2 4" xfId="604" xr:uid="{00000000-0005-0000-0000-0000EF000000}"/>
    <cellStyle name="Normal 2 4 2 3 2 4 2" xfId="1871" xr:uid="{00000000-0005-0000-0000-0000F0000000}"/>
    <cellStyle name="Normal 2 4 2 3 2 5" xfId="1469" xr:uid="{00000000-0005-0000-0000-0000F1000000}"/>
    <cellStyle name="Normal 2 4 2 3 3" xfId="316" xr:uid="{00000000-0005-0000-0000-0000F2000000}"/>
    <cellStyle name="Normal 2 4 2 3 3 2" xfId="1119" xr:uid="{00000000-0005-0000-0000-0000F3000000}"/>
    <cellStyle name="Normal 2 4 2 3 3 2 2" xfId="2386" xr:uid="{00000000-0005-0000-0000-0000F4000000}"/>
    <cellStyle name="Normal 2 4 2 3 3 3" xfId="718" xr:uid="{00000000-0005-0000-0000-0000F5000000}"/>
    <cellStyle name="Normal 2 4 2 3 3 3 2" xfId="1985" xr:uid="{00000000-0005-0000-0000-0000F6000000}"/>
    <cellStyle name="Normal 2 4 2 3 3 4" xfId="1583" xr:uid="{00000000-0005-0000-0000-0000F7000000}"/>
    <cellStyle name="Normal 2 4 2 3 4" xfId="259" xr:uid="{00000000-0005-0000-0000-0000F8000000}"/>
    <cellStyle name="Normal 2 4 2 3 4 2" xfId="1062" xr:uid="{00000000-0005-0000-0000-0000F9000000}"/>
    <cellStyle name="Normal 2 4 2 3 4 2 2" xfId="2329" xr:uid="{00000000-0005-0000-0000-0000FA000000}"/>
    <cellStyle name="Normal 2 4 2 3 4 3" xfId="661" xr:uid="{00000000-0005-0000-0000-0000FB000000}"/>
    <cellStyle name="Normal 2 4 2 3 4 3 2" xfId="1928" xr:uid="{00000000-0005-0000-0000-0000FC000000}"/>
    <cellStyle name="Normal 2 4 2 3 4 4" xfId="1526" xr:uid="{00000000-0005-0000-0000-0000FD000000}"/>
    <cellStyle name="Normal 2 4 2 3 5" xfId="432" xr:uid="{00000000-0005-0000-0000-0000FE000000}"/>
    <cellStyle name="Normal 2 4 2 3 5 2" xfId="1234" xr:uid="{00000000-0005-0000-0000-0000FF000000}"/>
    <cellStyle name="Normal 2 4 2 3 5 2 2" xfId="2501" xr:uid="{00000000-0005-0000-0000-000000010000}"/>
    <cellStyle name="Normal 2 4 2 3 5 3" xfId="833" xr:uid="{00000000-0005-0000-0000-000001010000}"/>
    <cellStyle name="Normal 2 4 2 3 5 3 2" xfId="2100" xr:uid="{00000000-0005-0000-0000-000002010000}"/>
    <cellStyle name="Normal 2 4 2 3 5 4" xfId="1699" xr:uid="{00000000-0005-0000-0000-000003010000}"/>
    <cellStyle name="Normal 2 4 2 3 6" xfId="489" xr:uid="{00000000-0005-0000-0000-000004010000}"/>
    <cellStyle name="Normal 2 4 2 3 6 2" xfId="1291" xr:uid="{00000000-0005-0000-0000-000005010000}"/>
    <cellStyle name="Normal 2 4 2 3 6 2 2" xfId="2558" xr:uid="{00000000-0005-0000-0000-000006010000}"/>
    <cellStyle name="Normal 2 4 2 3 6 3" xfId="890" xr:uid="{00000000-0005-0000-0000-000007010000}"/>
    <cellStyle name="Normal 2 4 2 3 6 3 2" xfId="2157" xr:uid="{00000000-0005-0000-0000-000008010000}"/>
    <cellStyle name="Normal 2 4 2 3 6 4" xfId="1756" xr:uid="{00000000-0005-0000-0000-000009010000}"/>
    <cellStyle name="Normal 2 4 2 3 7" xfId="948" xr:uid="{00000000-0005-0000-0000-00000A010000}"/>
    <cellStyle name="Normal 2 4 2 3 7 2" xfId="2215" xr:uid="{00000000-0005-0000-0000-00000B010000}"/>
    <cellStyle name="Normal 2 4 2 3 8" xfId="547" xr:uid="{00000000-0005-0000-0000-00000C010000}"/>
    <cellStyle name="Normal 2 4 2 3 8 2" xfId="1814" xr:uid="{00000000-0005-0000-0000-00000D010000}"/>
    <cellStyle name="Normal 2 4 2 3 9" xfId="145" xr:uid="{00000000-0005-0000-0000-00000E010000}"/>
    <cellStyle name="Normal 2 4 2 3 9 2" xfId="1412" xr:uid="{00000000-0005-0000-0000-00000F010000}"/>
    <cellStyle name="Normal 2 4 2 4" xfId="164" xr:uid="{00000000-0005-0000-0000-000010010000}"/>
    <cellStyle name="Normal 2 4 2 4 2" xfId="335" xr:uid="{00000000-0005-0000-0000-000011010000}"/>
    <cellStyle name="Normal 2 4 2 4 2 2" xfId="1138" xr:uid="{00000000-0005-0000-0000-000012010000}"/>
    <cellStyle name="Normal 2 4 2 4 2 2 2" xfId="2405" xr:uid="{00000000-0005-0000-0000-000013010000}"/>
    <cellStyle name="Normal 2 4 2 4 2 3" xfId="737" xr:uid="{00000000-0005-0000-0000-000014010000}"/>
    <cellStyle name="Normal 2 4 2 4 2 3 2" xfId="2004" xr:uid="{00000000-0005-0000-0000-000015010000}"/>
    <cellStyle name="Normal 2 4 2 4 2 4" xfId="1602" xr:uid="{00000000-0005-0000-0000-000016010000}"/>
    <cellStyle name="Normal 2 4 2 4 3" xfId="967" xr:uid="{00000000-0005-0000-0000-000017010000}"/>
    <cellStyle name="Normal 2 4 2 4 3 2" xfId="2234" xr:uid="{00000000-0005-0000-0000-000018010000}"/>
    <cellStyle name="Normal 2 4 2 4 4" xfId="566" xr:uid="{00000000-0005-0000-0000-000019010000}"/>
    <cellStyle name="Normal 2 4 2 4 4 2" xfId="1833" xr:uid="{00000000-0005-0000-0000-00001A010000}"/>
    <cellStyle name="Normal 2 4 2 4 5" xfId="1431" xr:uid="{00000000-0005-0000-0000-00001B010000}"/>
    <cellStyle name="Normal 2 4 2 5" xfId="278" xr:uid="{00000000-0005-0000-0000-00001C010000}"/>
    <cellStyle name="Normal 2 4 2 5 2" xfId="1081" xr:uid="{00000000-0005-0000-0000-00001D010000}"/>
    <cellStyle name="Normal 2 4 2 5 2 2" xfId="2348" xr:uid="{00000000-0005-0000-0000-00001E010000}"/>
    <cellStyle name="Normal 2 4 2 5 3" xfId="680" xr:uid="{00000000-0005-0000-0000-00001F010000}"/>
    <cellStyle name="Normal 2 4 2 5 3 2" xfId="1947" xr:uid="{00000000-0005-0000-0000-000020010000}"/>
    <cellStyle name="Normal 2 4 2 5 4" xfId="1545" xr:uid="{00000000-0005-0000-0000-000021010000}"/>
    <cellStyle name="Normal 2 4 2 6" xfId="221" xr:uid="{00000000-0005-0000-0000-000022010000}"/>
    <cellStyle name="Normal 2 4 2 6 2" xfId="1024" xr:uid="{00000000-0005-0000-0000-000023010000}"/>
    <cellStyle name="Normal 2 4 2 6 2 2" xfId="2291" xr:uid="{00000000-0005-0000-0000-000024010000}"/>
    <cellStyle name="Normal 2 4 2 6 3" xfId="623" xr:uid="{00000000-0005-0000-0000-000025010000}"/>
    <cellStyle name="Normal 2 4 2 6 3 2" xfId="1890" xr:uid="{00000000-0005-0000-0000-000026010000}"/>
    <cellStyle name="Normal 2 4 2 6 4" xfId="1488" xr:uid="{00000000-0005-0000-0000-000027010000}"/>
    <cellStyle name="Normal 2 4 2 7" xfId="394" xr:uid="{00000000-0005-0000-0000-000028010000}"/>
    <cellStyle name="Normal 2 4 2 7 2" xfId="1196" xr:uid="{00000000-0005-0000-0000-000029010000}"/>
    <cellStyle name="Normal 2 4 2 7 2 2" xfId="2463" xr:uid="{00000000-0005-0000-0000-00002A010000}"/>
    <cellStyle name="Normal 2 4 2 7 3" xfId="795" xr:uid="{00000000-0005-0000-0000-00002B010000}"/>
    <cellStyle name="Normal 2 4 2 7 3 2" xfId="2062" xr:uid="{00000000-0005-0000-0000-00002C010000}"/>
    <cellStyle name="Normal 2 4 2 7 4" xfId="1661" xr:uid="{00000000-0005-0000-0000-00002D010000}"/>
    <cellStyle name="Normal 2 4 2 8" xfId="451" xr:uid="{00000000-0005-0000-0000-00002E010000}"/>
    <cellStyle name="Normal 2 4 2 8 2" xfId="1253" xr:uid="{00000000-0005-0000-0000-00002F010000}"/>
    <cellStyle name="Normal 2 4 2 8 2 2" xfId="2520" xr:uid="{00000000-0005-0000-0000-000030010000}"/>
    <cellStyle name="Normal 2 4 2 8 3" xfId="852" xr:uid="{00000000-0005-0000-0000-000031010000}"/>
    <cellStyle name="Normal 2 4 2 8 3 2" xfId="2119" xr:uid="{00000000-0005-0000-0000-000032010000}"/>
    <cellStyle name="Normal 2 4 2 8 4" xfId="1718" xr:uid="{00000000-0005-0000-0000-000033010000}"/>
    <cellStyle name="Normal 2 4 2 9" xfId="910" xr:uid="{00000000-0005-0000-0000-000034010000}"/>
    <cellStyle name="Normal 2 4 2 9 2" xfId="2177" xr:uid="{00000000-0005-0000-0000-000035010000}"/>
    <cellStyle name="Normal 2 4 3" xfId="55" xr:uid="{00000000-0005-0000-0000-000036010000}"/>
    <cellStyle name="Normal 2 4 3 10" xfId="1323" xr:uid="{00000000-0005-0000-0000-000037010000}"/>
    <cellStyle name="Normal 2 4 3 2" xfId="173" xr:uid="{00000000-0005-0000-0000-000038010000}"/>
    <cellStyle name="Normal 2 4 3 2 2" xfId="344" xr:uid="{00000000-0005-0000-0000-000039010000}"/>
    <cellStyle name="Normal 2 4 3 2 2 2" xfId="1147" xr:uid="{00000000-0005-0000-0000-00003A010000}"/>
    <cellStyle name="Normal 2 4 3 2 2 2 2" xfId="2414" xr:uid="{00000000-0005-0000-0000-00003B010000}"/>
    <cellStyle name="Normal 2 4 3 2 2 3" xfId="746" xr:uid="{00000000-0005-0000-0000-00003C010000}"/>
    <cellStyle name="Normal 2 4 3 2 2 3 2" xfId="2013" xr:uid="{00000000-0005-0000-0000-00003D010000}"/>
    <cellStyle name="Normal 2 4 3 2 2 4" xfId="1611" xr:uid="{00000000-0005-0000-0000-00003E010000}"/>
    <cellStyle name="Normal 2 4 3 2 3" xfId="976" xr:uid="{00000000-0005-0000-0000-00003F010000}"/>
    <cellStyle name="Normal 2 4 3 2 3 2" xfId="2243" xr:uid="{00000000-0005-0000-0000-000040010000}"/>
    <cellStyle name="Normal 2 4 3 2 4" xfId="575" xr:uid="{00000000-0005-0000-0000-000041010000}"/>
    <cellStyle name="Normal 2 4 3 2 4 2" xfId="1842" xr:uid="{00000000-0005-0000-0000-000042010000}"/>
    <cellStyle name="Normal 2 4 3 2 5" xfId="1440" xr:uid="{00000000-0005-0000-0000-000043010000}"/>
    <cellStyle name="Normal 2 4 3 3" xfId="287" xr:uid="{00000000-0005-0000-0000-000044010000}"/>
    <cellStyle name="Normal 2 4 3 3 2" xfId="1090" xr:uid="{00000000-0005-0000-0000-000045010000}"/>
    <cellStyle name="Normal 2 4 3 3 2 2" xfId="2357" xr:uid="{00000000-0005-0000-0000-000046010000}"/>
    <cellStyle name="Normal 2 4 3 3 3" xfId="689" xr:uid="{00000000-0005-0000-0000-000047010000}"/>
    <cellStyle name="Normal 2 4 3 3 3 2" xfId="1956" xr:uid="{00000000-0005-0000-0000-000048010000}"/>
    <cellStyle name="Normal 2 4 3 3 4" xfId="1554" xr:uid="{00000000-0005-0000-0000-000049010000}"/>
    <cellStyle name="Normal 2 4 3 4" xfId="230" xr:uid="{00000000-0005-0000-0000-00004A010000}"/>
    <cellStyle name="Normal 2 4 3 4 2" xfId="1033" xr:uid="{00000000-0005-0000-0000-00004B010000}"/>
    <cellStyle name="Normal 2 4 3 4 2 2" xfId="2300" xr:uid="{00000000-0005-0000-0000-00004C010000}"/>
    <cellStyle name="Normal 2 4 3 4 3" xfId="632" xr:uid="{00000000-0005-0000-0000-00004D010000}"/>
    <cellStyle name="Normal 2 4 3 4 3 2" xfId="1899" xr:uid="{00000000-0005-0000-0000-00004E010000}"/>
    <cellStyle name="Normal 2 4 3 4 4" xfId="1497" xr:uid="{00000000-0005-0000-0000-00004F010000}"/>
    <cellStyle name="Normal 2 4 3 5" xfId="403" xr:uid="{00000000-0005-0000-0000-000050010000}"/>
    <cellStyle name="Normal 2 4 3 5 2" xfId="1205" xr:uid="{00000000-0005-0000-0000-000051010000}"/>
    <cellStyle name="Normal 2 4 3 5 2 2" xfId="2472" xr:uid="{00000000-0005-0000-0000-000052010000}"/>
    <cellStyle name="Normal 2 4 3 5 3" xfId="804" xr:uid="{00000000-0005-0000-0000-000053010000}"/>
    <cellStyle name="Normal 2 4 3 5 3 2" xfId="2071" xr:uid="{00000000-0005-0000-0000-000054010000}"/>
    <cellStyle name="Normal 2 4 3 5 4" xfId="1670" xr:uid="{00000000-0005-0000-0000-000055010000}"/>
    <cellStyle name="Normal 2 4 3 6" xfId="460" xr:uid="{00000000-0005-0000-0000-000056010000}"/>
    <cellStyle name="Normal 2 4 3 6 2" xfId="1262" xr:uid="{00000000-0005-0000-0000-000057010000}"/>
    <cellStyle name="Normal 2 4 3 6 2 2" xfId="2529" xr:uid="{00000000-0005-0000-0000-000058010000}"/>
    <cellStyle name="Normal 2 4 3 6 3" xfId="861" xr:uid="{00000000-0005-0000-0000-000059010000}"/>
    <cellStyle name="Normal 2 4 3 6 3 2" xfId="2128" xr:uid="{00000000-0005-0000-0000-00005A010000}"/>
    <cellStyle name="Normal 2 4 3 6 4" xfId="1727" xr:uid="{00000000-0005-0000-0000-00005B010000}"/>
    <cellStyle name="Normal 2 4 3 7" xfId="919" xr:uid="{00000000-0005-0000-0000-00005C010000}"/>
    <cellStyle name="Normal 2 4 3 7 2" xfId="2186" xr:uid="{00000000-0005-0000-0000-00005D010000}"/>
    <cellStyle name="Normal 2 4 3 8" xfId="518" xr:uid="{00000000-0005-0000-0000-00005E010000}"/>
    <cellStyle name="Normal 2 4 3 8 2" xfId="1785" xr:uid="{00000000-0005-0000-0000-00005F010000}"/>
    <cellStyle name="Normal 2 4 3 9" xfId="116" xr:uid="{00000000-0005-0000-0000-000060010000}"/>
    <cellStyle name="Normal 2 4 3 9 2" xfId="1383" xr:uid="{00000000-0005-0000-0000-000061010000}"/>
    <cellStyle name="Normal 2 4 4" xfId="75" xr:uid="{00000000-0005-0000-0000-000062010000}"/>
    <cellStyle name="Normal 2 4 4 10" xfId="1343" xr:uid="{00000000-0005-0000-0000-000063010000}"/>
    <cellStyle name="Normal 2 4 4 2" xfId="193" xr:uid="{00000000-0005-0000-0000-000064010000}"/>
    <cellStyle name="Normal 2 4 4 2 2" xfId="364" xr:uid="{00000000-0005-0000-0000-000065010000}"/>
    <cellStyle name="Normal 2 4 4 2 2 2" xfId="1167" xr:uid="{00000000-0005-0000-0000-000066010000}"/>
    <cellStyle name="Normal 2 4 4 2 2 2 2" xfId="2434" xr:uid="{00000000-0005-0000-0000-000067010000}"/>
    <cellStyle name="Normal 2 4 4 2 2 3" xfId="766" xr:uid="{00000000-0005-0000-0000-000068010000}"/>
    <cellStyle name="Normal 2 4 4 2 2 3 2" xfId="2033" xr:uid="{00000000-0005-0000-0000-000069010000}"/>
    <cellStyle name="Normal 2 4 4 2 2 4" xfId="1631" xr:uid="{00000000-0005-0000-0000-00006A010000}"/>
    <cellStyle name="Normal 2 4 4 2 3" xfId="996" xr:uid="{00000000-0005-0000-0000-00006B010000}"/>
    <cellStyle name="Normal 2 4 4 2 3 2" xfId="2263" xr:uid="{00000000-0005-0000-0000-00006C010000}"/>
    <cellStyle name="Normal 2 4 4 2 4" xfId="595" xr:uid="{00000000-0005-0000-0000-00006D010000}"/>
    <cellStyle name="Normal 2 4 4 2 4 2" xfId="1862" xr:uid="{00000000-0005-0000-0000-00006E010000}"/>
    <cellStyle name="Normal 2 4 4 2 5" xfId="1460" xr:uid="{00000000-0005-0000-0000-00006F010000}"/>
    <cellStyle name="Normal 2 4 4 3" xfId="307" xr:uid="{00000000-0005-0000-0000-000070010000}"/>
    <cellStyle name="Normal 2 4 4 3 2" xfId="1110" xr:uid="{00000000-0005-0000-0000-000071010000}"/>
    <cellStyle name="Normal 2 4 4 3 2 2" xfId="2377" xr:uid="{00000000-0005-0000-0000-000072010000}"/>
    <cellStyle name="Normal 2 4 4 3 3" xfId="709" xr:uid="{00000000-0005-0000-0000-000073010000}"/>
    <cellStyle name="Normal 2 4 4 3 3 2" xfId="1976" xr:uid="{00000000-0005-0000-0000-000074010000}"/>
    <cellStyle name="Normal 2 4 4 3 4" xfId="1574" xr:uid="{00000000-0005-0000-0000-000075010000}"/>
    <cellStyle name="Normal 2 4 4 4" xfId="250" xr:uid="{00000000-0005-0000-0000-000076010000}"/>
    <cellStyle name="Normal 2 4 4 4 2" xfId="1053" xr:uid="{00000000-0005-0000-0000-000077010000}"/>
    <cellStyle name="Normal 2 4 4 4 2 2" xfId="2320" xr:uid="{00000000-0005-0000-0000-000078010000}"/>
    <cellStyle name="Normal 2 4 4 4 3" xfId="652" xr:uid="{00000000-0005-0000-0000-000079010000}"/>
    <cellStyle name="Normal 2 4 4 4 3 2" xfId="1919" xr:uid="{00000000-0005-0000-0000-00007A010000}"/>
    <cellStyle name="Normal 2 4 4 4 4" xfId="1517" xr:uid="{00000000-0005-0000-0000-00007B010000}"/>
    <cellStyle name="Normal 2 4 4 5" xfId="423" xr:uid="{00000000-0005-0000-0000-00007C010000}"/>
    <cellStyle name="Normal 2 4 4 5 2" xfId="1225" xr:uid="{00000000-0005-0000-0000-00007D010000}"/>
    <cellStyle name="Normal 2 4 4 5 2 2" xfId="2492" xr:uid="{00000000-0005-0000-0000-00007E010000}"/>
    <cellStyle name="Normal 2 4 4 5 3" xfId="824" xr:uid="{00000000-0005-0000-0000-00007F010000}"/>
    <cellStyle name="Normal 2 4 4 5 3 2" xfId="2091" xr:uid="{00000000-0005-0000-0000-000080010000}"/>
    <cellStyle name="Normal 2 4 4 5 4" xfId="1690" xr:uid="{00000000-0005-0000-0000-000081010000}"/>
    <cellStyle name="Normal 2 4 4 6" xfId="480" xr:uid="{00000000-0005-0000-0000-000082010000}"/>
    <cellStyle name="Normal 2 4 4 6 2" xfId="1282" xr:uid="{00000000-0005-0000-0000-000083010000}"/>
    <cellStyle name="Normal 2 4 4 6 2 2" xfId="2549" xr:uid="{00000000-0005-0000-0000-000084010000}"/>
    <cellStyle name="Normal 2 4 4 6 3" xfId="881" xr:uid="{00000000-0005-0000-0000-000085010000}"/>
    <cellStyle name="Normal 2 4 4 6 3 2" xfId="2148" xr:uid="{00000000-0005-0000-0000-000086010000}"/>
    <cellStyle name="Normal 2 4 4 6 4" xfId="1747" xr:uid="{00000000-0005-0000-0000-000087010000}"/>
    <cellStyle name="Normal 2 4 4 7" xfId="939" xr:uid="{00000000-0005-0000-0000-000088010000}"/>
    <cellStyle name="Normal 2 4 4 7 2" xfId="2206" xr:uid="{00000000-0005-0000-0000-000089010000}"/>
    <cellStyle name="Normal 2 4 4 8" xfId="538" xr:uid="{00000000-0005-0000-0000-00008A010000}"/>
    <cellStyle name="Normal 2 4 4 8 2" xfId="1805" xr:uid="{00000000-0005-0000-0000-00008B010000}"/>
    <cellStyle name="Normal 2 4 4 9" xfId="136" xr:uid="{00000000-0005-0000-0000-00008C010000}"/>
    <cellStyle name="Normal 2 4 4 9 2" xfId="1403" xr:uid="{00000000-0005-0000-0000-00008D010000}"/>
    <cellStyle name="Normal 2 4 5" xfId="155" xr:uid="{00000000-0005-0000-0000-00008E010000}"/>
    <cellStyle name="Normal 2 4 5 2" xfId="326" xr:uid="{00000000-0005-0000-0000-00008F010000}"/>
    <cellStyle name="Normal 2 4 5 2 2" xfId="1129" xr:uid="{00000000-0005-0000-0000-000090010000}"/>
    <cellStyle name="Normal 2 4 5 2 2 2" xfId="2396" xr:uid="{00000000-0005-0000-0000-000091010000}"/>
    <cellStyle name="Normal 2 4 5 2 3" xfId="728" xr:uid="{00000000-0005-0000-0000-000092010000}"/>
    <cellStyle name="Normal 2 4 5 2 3 2" xfId="1995" xr:uid="{00000000-0005-0000-0000-000093010000}"/>
    <cellStyle name="Normal 2 4 5 2 4" xfId="1593" xr:uid="{00000000-0005-0000-0000-000094010000}"/>
    <cellStyle name="Normal 2 4 5 3" xfId="958" xr:uid="{00000000-0005-0000-0000-000095010000}"/>
    <cellStyle name="Normal 2 4 5 3 2" xfId="2225" xr:uid="{00000000-0005-0000-0000-000096010000}"/>
    <cellStyle name="Normal 2 4 5 4" xfId="557" xr:uid="{00000000-0005-0000-0000-000097010000}"/>
    <cellStyle name="Normal 2 4 5 4 2" xfId="1824" xr:uid="{00000000-0005-0000-0000-000098010000}"/>
    <cellStyle name="Normal 2 4 5 5" xfId="1422" xr:uid="{00000000-0005-0000-0000-000099010000}"/>
    <cellStyle name="Normal 2 4 6" xfId="269" xr:uid="{00000000-0005-0000-0000-00009A010000}"/>
    <cellStyle name="Normal 2 4 6 2" xfId="1072" xr:uid="{00000000-0005-0000-0000-00009B010000}"/>
    <cellStyle name="Normal 2 4 6 2 2" xfId="2339" xr:uid="{00000000-0005-0000-0000-00009C010000}"/>
    <cellStyle name="Normal 2 4 6 3" xfId="671" xr:uid="{00000000-0005-0000-0000-00009D010000}"/>
    <cellStyle name="Normal 2 4 6 3 2" xfId="1938" xr:uid="{00000000-0005-0000-0000-00009E010000}"/>
    <cellStyle name="Normal 2 4 6 4" xfId="1536" xr:uid="{00000000-0005-0000-0000-00009F010000}"/>
    <cellStyle name="Normal 2 4 7" xfId="212" xr:uid="{00000000-0005-0000-0000-0000A0010000}"/>
    <cellStyle name="Normal 2 4 7 2" xfId="1015" xr:uid="{00000000-0005-0000-0000-0000A1010000}"/>
    <cellStyle name="Normal 2 4 7 2 2" xfId="2282" xr:uid="{00000000-0005-0000-0000-0000A2010000}"/>
    <cellStyle name="Normal 2 4 7 3" xfId="614" xr:uid="{00000000-0005-0000-0000-0000A3010000}"/>
    <cellStyle name="Normal 2 4 7 3 2" xfId="1881" xr:uid="{00000000-0005-0000-0000-0000A4010000}"/>
    <cellStyle name="Normal 2 4 7 4" xfId="1479" xr:uid="{00000000-0005-0000-0000-0000A5010000}"/>
    <cellStyle name="Normal 2 4 8" xfId="385" xr:uid="{00000000-0005-0000-0000-0000A6010000}"/>
    <cellStyle name="Normal 2 4 8 2" xfId="1187" xr:uid="{00000000-0005-0000-0000-0000A7010000}"/>
    <cellStyle name="Normal 2 4 8 2 2" xfId="2454" xr:uid="{00000000-0005-0000-0000-0000A8010000}"/>
    <cellStyle name="Normal 2 4 8 3" xfId="786" xr:uid="{00000000-0005-0000-0000-0000A9010000}"/>
    <cellStyle name="Normal 2 4 8 3 2" xfId="2053" xr:uid="{00000000-0005-0000-0000-0000AA010000}"/>
    <cellStyle name="Normal 2 4 8 4" xfId="1652" xr:uid="{00000000-0005-0000-0000-0000AB010000}"/>
    <cellStyle name="Normal 2 4 9" xfId="442" xr:uid="{00000000-0005-0000-0000-0000AC010000}"/>
    <cellStyle name="Normal 2 4 9 2" xfId="1244" xr:uid="{00000000-0005-0000-0000-0000AD010000}"/>
    <cellStyle name="Normal 2 4 9 2 2" xfId="2511" xr:uid="{00000000-0005-0000-0000-0000AE010000}"/>
    <cellStyle name="Normal 2 4 9 3" xfId="843" xr:uid="{00000000-0005-0000-0000-0000AF010000}"/>
    <cellStyle name="Normal 2 4 9 3 2" xfId="2110" xr:uid="{00000000-0005-0000-0000-0000B0010000}"/>
    <cellStyle name="Normal 2 4 9 4" xfId="1709" xr:uid="{00000000-0005-0000-0000-0000B1010000}"/>
    <cellStyle name="Normal 2 5" xfId="13" xr:uid="{00000000-0005-0000-0000-0000B2010000}"/>
    <cellStyle name="Normal 2 5 2" xfId="54" xr:uid="{00000000-0005-0000-0000-0000B3010000}"/>
    <cellStyle name="Normal 2 6" xfId="52" xr:uid="{00000000-0005-0000-0000-0000B4010000}"/>
    <cellStyle name="Normal 3" xfId="8" xr:uid="{00000000-0005-0000-0000-0000B5010000}"/>
    <cellStyle name="Normal 3 2" xfId="9" xr:uid="{00000000-0005-0000-0000-0000B6010000}"/>
    <cellStyle name="Normal 3 2 2" xfId="14" xr:uid="{00000000-0005-0000-0000-0000B7010000}"/>
    <cellStyle name="Normal 3 2 2 10" xfId="902" xr:uid="{00000000-0005-0000-0000-0000B8010000}"/>
    <cellStyle name="Normal 3 2 2 10 2" xfId="2169" xr:uid="{00000000-0005-0000-0000-0000B9010000}"/>
    <cellStyle name="Normal 3 2 2 11" xfId="501" xr:uid="{00000000-0005-0000-0000-0000BA010000}"/>
    <cellStyle name="Normal 3 2 2 11 2" xfId="1768" xr:uid="{00000000-0005-0000-0000-0000BB010000}"/>
    <cellStyle name="Normal 3 2 2 12" xfId="99" xr:uid="{00000000-0005-0000-0000-0000BC010000}"/>
    <cellStyle name="Normal 3 2 2 12 2" xfId="1366" xr:uid="{00000000-0005-0000-0000-0000BD010000}"/>
    <cellStyle name="Normal 3 2 2 13" xfId="1306" xr:uid="{00000000-0005-0000-0000-0000BE010000}"/>
    <cellStyle name="Normal 3 2 2 2" xfId="42" xr:uid="{00000000-0005-0000-0000-0000BF010000}"/>
    <cellStyle name="Normal 3 2 2 2 10" xfId="510" xr:uid="{00000000-0005-0000-0000-0000C0010000}"/>
    <cellStyle name="Normal 3 2 2 2 10 2" xfId="1777" xr:uid="{00000000-0005-0000-0000-0000C1010000}"/>
    <cellStyle name="Normal 3 2 2 2 11" xfId="108" xr:uid="{00000000-0005-0000-0000-0000C2010000}"/>
    <cellStyle name="Normal 3 2 2 2 11 2" xfId="1375" xr:uid="{00000000-0005-0000-0000-0000C3010000}"/>
    <cellStyle name="Normal 3 2 2 2 12" xfId="1315" xr:uid="{00000000-0005-0000-0000-0000C4010000}"/>
    <cellStyle name="Normal 3 2 2 2 2" xfId="65" xr:uid="{00000000-0005-0000-0000-0000C5010000}"/>
    <cellStyle name="Normal 3 2 2 2 2 10" xfId="1333" xr:uid="{00000000-0005-0000-0000-0000C6010000}"/>
    <cellStyle name="Normal 3 2 2 2 2 2" xfId="183" xr:uid="{00000000-0005-0000-0000-0000C7010000}"/>
    <cellStyle name="Normal 3 2 2 2 2 2 2" xfId="354" xr:uid="{00000000-0005-0000-0000-0000C8010000}"/>
    <cellStyle name="Normal 3 2 2 2 2 2 2 2" xfId="1157" xr:uid="{00000000-0005-0000-0000-0000C9010000}"/>
    <cellStyle name="Normal 3 2 2 2 2 2 2 2 2" xfId="2424" xr:uid="{00000000-0005-0000-0000-0000CA010000}"/>
    <cellStyle name="Normal 3 2 2 2 2 2 2 3" xfId="756" xr:uid="{00000000-0005-0000-0000-0000CB010000}"/>
    <cellStyle name="Normal 3 2 2 2 2 2 2 3 2" xfId="2023" xr:uid="{00000000-0005-0000-0000-0000CC010000}"/>
    <cellStyle name="Normal 3 2 2 2 2 2 2 4" xfId="1621" xr:uid="{00000000-0005-0000-0000-0000CD010000}"/>
    <cellStyle name="Normal 3 2 2 2 2 2 3" xfId="986" xr:uid="{00000000-0005-0000-0000-0000CE010000}"/>
    <cellStyle name="Normal 3 2 2 2 2 2 3 2" xfId="2253" xr:uid="{00000000-0005-0000-0000-0000CF010000}"/>
    <cellStyle name="Normal 3 2 2 2 2 2 4" xfId="585" xr:uid="{00000000-0005-0000-0000-0000D0010000}"/>
    <cellStyle name="Normal 3 2 2 2 2 2 4 2" xfId="1852" xr:uid="{00000000-0005-0000-0000-0000D1010000}"/>
    <cellStyle name="Normal 3 2 2 2 2 2 5" xfId="1450" xr:uid="{00000000-0005-0000-0000-0000D2010000}"/>
    <cellStyle name="Normal 3 2 2 2 2 3" xfId="297" xr:uid="{00000000-0005-0000-0000-0000D3010000}"/>
    <cellStyle name="Normal 3 2 2 2 2 3 2" xfId="1100" xr:uid="{00000000-0005-0000-0000-0000D4010000}"/>
    <cellStyle name="Normal 3 2 2 2 2 3 2 2" xfId="2367" xr:uid="{00000000-0005-0000-0000-0000D5010000}"/>
    <cellStyle name="Normal 3 2 2 2 2 3 3" xfId="699" xr:uid="{00000000-0005-0000-0000-0000D6010000}"/>
    <cellStyle name="Normal 3 2 2 2 2 3 3 2" xfId="1966" xr:uid="{00000000-0005-0000-0000-0000D7010000}"/>
    <cellStyle name="Normal 3 2 2 2 2 3 4" xfId="1564" xr:uid="{00000000-0005-0000-0000-0000D8010000}"/>
    <cellStyle name="Normal 3 2 2 2 2 4" xfId="240" xr:uid="{00000000-0005-0000-0000-0000D9010000}"/>
    <cellStyle name="Normal 3 2 2 2 2 4 2" xfId="1043" xr:uid="{00000000-0005-0000-0000-0000DA010000}"/>
    <cellStyle name="Normal 3 2 2 2 2 4 2 2" xfId="2310" xr:uid="{00000000-0005-0000-0000-0000DB010000}"/>
    <cellStyle name="Normal 3 2 2 2 2 4 3" xfId="642" xr:uid="{00000000-0005-0000-0000-0000DC010000}"/>
    <cellStyle name="Normal 3 2 2 2 2 4 3 2" xfId="1909" xr:uid="{00000000-0005-0000-0000-0000DD010000}"/>
    <cellStyle name="Normal 3 2 2 2 2 4 4" xfId="1507" xr:uid="{00000000-0005-0000-0000-0000DE010000}"/>
    <cellStyle name="Normal 3 2 2 2 2 5" xfId="413" xr:uid="{00000000-0005-0000-0000-0000DF010000}"/>
    <cellStyle name="Normal 3 2 2 2 2 5 2" xfId="1215" xr:uid="{00000000-0005-0000-0000-0000E0010000}"/>
    <cellStyle name="Normal 3 2 2 2 2 5 2 2" xfId="2482" xr:uid="{00000000-0005-0000-0000-0000E1010000}"/>
    <cellStyle name="Normal 3 2 2 2 2 5 3" xfId="814" xr:uid="{00000000-0005-0000-0000-0000E2010000}"/>
    <cellStyle name="Normal 3 2 2 2 2 5 3 2" xfId="2081" xr:uid="{00000000-0005-0000-0000-0000E3010000}"/>
    <cellStyle name="Normal 3 2 2 2 2 5 4" xfId="1680" xr:uid="{00000000-0005-0000-0000-0000E4010000}"/>
    <cellStyle name="Normal 3 2 2 2 2 6" xfId="470" xr:uid="{00000000-0005-0000-0000-0000E5010000}"/>
    <cellStyle name="Normal 3 2 2 2 2 6 2" xfId="1272" xr:uid="{00000000-0005-0000-0000-0000E6010000}"/>
    <cellStyle name="Normal 3 2 2 2 2 6 2 2" xfId="2539" xr:uid="{00000000-0005-0000-0000-0000E7010000}"/>
    <cellStyle name="Normal 3 2 2 2 2 6 3" xfId="871" xr:uid="{00000000-0005-0000-0000-0000E8010000}"/>
    <cellStyle name="Normal 3 2 2 2 2 6 3 2" xfId="2138" xr:uid="{00000000-0005-0000-0000-0000E9010000}"/>
    <cellStyle name="Normal 3 2 2 2 2 6 4" xfId="1737" xr:uid="{00000000-0005-0000-0000-0000EA010000}"/>
    <cellStyle name="Normal 3 2 2 2 2 7" xfId="929" xr:uid="{00000000-0005-0000-0000-0000EB010000}"/>
    <cellStyle name="Normal 3 2 2 2 2 7 2" xfId="2196" xr:uid="{00000000-0005-0000-0000-0000EC010000}"/>
    <cellStyle name="Normal 3 2 2 2 2 8" xfId="528" xr:uid="{00000000-0005-0000-0000-0000ED010000}"/>
    <cellStyle name="Normal 3 2 2 2 2 8 2" xfId="1795" xr:uid="{00000000-0005-0000-0000-0000EE010000}"/>
    <cellStyle name="Normal 3 2 2 2 2 9" xfId="126" xr:uid="{00000000-0005-0000-0000-0000EF010000}"/>
    <cellStyle name="Normal 3 2 2 2 2 9 2" xfId="1393" xr:uid="{00000000-0005-0000-0000-0000F0010000}"/>
    <cellStyle name="Normal 3 2 2 2 3" xfId="85" xr:uid="{00000000-0005-0000-0000-0000F1010000}"/>
    <cellStyle name="Normal 3 2 2 2 3 10" xfId="1353" xr:uid="{00000000-0005-0000-0000-0000F2010000}"/>
    <cellStyle name="Normal 3 2 2 2 3 2" xfId="203" xr:uid="{00000000-0005-0000-0000-0000F3010000}"/>
    <cellStyle name="Normal 3 2 2 2 3 2 2" xfId="374" xr:uid="{00000000-0005-0000-0000-0000F4010000}"/>
    <cellStyle name="Normal 3 2 2 2 3 2 2 2" xfId="1177" xr:uid="{00000000-0005-0000-0000-0000F5010000}"/>
    <cellStyle name="Normal 3 2 2 2 3 2 2 2 2" xfId="2444" xr:uid="{00000000-0005-0000-0000-0000F6010000}"/>
    <cellStyle name="Normal 3 2 2 2 3 2 2 3" xfId="776" xr:uid="{00000000-0005-0000-0000-0000F7010000}"/>
    <cellStyle name="Normal 3 2 2 2 3 2 2 3 2" xfId="2043" xr:uid="{00000000-0005-0000-0000-0000F8010000}"/>
    <cellStyle name="Normal 3 2 2 2 3 2 2 4" xfId="1641" xr:uid="{00000000-0005-0000-0000-0000F9010000}"/>
    <cellStyle name="Normal 3 2 2 2 3 2 3" xfId="1006" xr:uid="{00000000-0005-0000-0000-0000FA010000}"/>
    <cellStyle name="Normal 3 2 2 2 3 2 3 2" xfId="2273" xr:uid="{00000000-0005-0000-0000-0000FB010000}"/>
    <cellStyle name="Normal 3 2 2 2 3 2 4" xfId="605" xr:uid="{00000000-0005-0000-0000-0000FC010000}"/>
    <cellStyle name="Normal 3 2 2 2 3 2 4 2" xfId="1872" xr:uid="{00000000-0005-0000-0000-0000FD010000}"/>
    <cellStyle name="Normal 3 2 2 2 3 2 5" xfId="1470" xr:uid="{00000000-0005-0000-0000-0000FE010000}"/>
    <cellStyle name="Normal 3 2 2 2 3 3" xfId="317" xr:uid="{00000000-0005-0000-0000-0000FF010000}"/>
    <cellStyle name="Normal 3 2 2 2 3 3 2" xfId="1120" xr:uid="{00000000-0005-0000-0000-000000020000}"/>
    <cellStyle name="Normal 3 2 2 2 3 3 2 2" xfId="2387" xr:uid="{00000000-0005-0000-0000-000001020000}"/>
    <cellStyle name="Normal 3 2 2 2 3 3 3" xfId="719" xr:uid="{00000000-0005-0000-0000-000002020000}"/>
    <cellStyle name="Normal 3 2 2 2 3 3 3 2" xfId="1986" xr:uid="{00000000-0005-0000-0000-000003020000}"/>
    <cellStyle name="Normal 3 2 2 2 3 3 4" xfId="1584" xr:uid="{00000000-0005-0000-0000-000004020000}"/>
    <cellStyle name="Normal 3 2 2 2 3 4" xfId="260" xr:uid="{00000000-0005-0000-0000-000005020000}"/>
    <cellStyle name="Normal 3 2 2 2 3 4 2" xfId="1063" xr:uid="{00000000-0005-0000-0000-000006020000}"/>
    <cellStyle name="Normal 3 2 2 2 3 4 2 2" xfId="2330" xr:uid="{00000000-0005-0000-0000-000007020000}"/>
    <cellStyle name="Normal 3 2 2 2 3 4 3" xfId="662" xr:uid="{00000000-0005-0000-0000-000008020000}"/>
    <cellStyle name="Normal 3 2 2 2 3 4 3 2" xfId="1929" xr:uid="{00000000-0005-0000-0000-000009020000}"/>
    <cellStyle name="Normal 3 2 2 2 3 4 4" xfId="1527" xr:uid="{00000000-0005-0000-0000-00000A020000}"/>
    <cellStyle name="Normal 3 2 2 2 3 5" xfId="433" xr:uid="{00000000-0005-0000-0000-00000B020000}"/>
    <cellStyle name="Normal 3 2 2 2 3 5 2" xfId="1235" xr:uid="{00000000-0005-0000-0000-00000C020000}"/>
    <cellStyle name="Normal 3 2 2 2 3 5 2 2" xfId="2502" xr:uid="{00000000-0005-0000-0000-00000D020000}"/>
    <cellStyle name="Normal 3 2 2 2 3 5 3" xfId="834" xr:uid="{00000000-0005-0000-0000-00000E020000}"/>
    <cellStyle name="Normal 3 2 2 2 3 5 3 2" xfId="2101" xr:uid="{00000000-0005-0000-0000-00000F020000}"/>
    <cellStyle name="Normal 3 2 2 2 3 5 4" xfId="1700" xr:uid="{00000000-0005-0000-0000-000010020000}"/>
    <cellStyle name="Normal 3 2 2 2 3 6" xfId="490" xr:uid="{00000000-0005-0000-0000-000011020000}"/>
    <cellStyle name="Normal 3 2 2 2 3 6 2" xfId="1292" xr:uid="{00000000-0005-0000-0000-000012020000}"/>
    <cellStyle name="Normal 3 2 2 2 3 6 2 2" xfId="2559" xr:uid="{00000000-0005-0000-0000-000013020000}"/>
    <cellStyle name="Normal 3 2 2 2 3 6 3" xfId="891" xr:uid="{00000000-0005-0000-0000-000014020000}"/>
    <cellStyle name="Normal 3 2 2 2 3 6 3 2" xfId="2158" xr:uid="{00000000-0005-0000-0000-000015020000}"/>
    <cellStyle name="Normal 3 2 2 2 3 6 4" xfId="1757" xr:uid="{00000000-0005-0000-0000-000016020000}"/>
    <cellStyle name="Normal 3 2 2 2 3 7" xfId="949" xr:uid="{00000000-0005-0000-0000-000017020000}"/>
    <cellStyle name="Normal 3 2 2 2 3 7 2" xfId="2216" xr:uid="{00000000-0005-0000-0000-000018020000}"/>
    <cellStyle name="Normal 3 2 2 2 3 8" xfId="548" xr:uid="{00000000-0005-0000-0000-000019020000}"/>
    <cellStyle name="Normal 3 2 2 2 3 8 2" xfId="1815" xr:uid="{00000000-0005-0000-0000-00001A020000}"/>
    <cellStyle name="Normal 3 2 2 2 3 9" xfId="146" xr:uid="{00000000-0005-0000-0000-00001B020000}"/>
    <cellStyle name="Normal 3 2 2 2 3 9 2" xfId="1413" xr:uid="{00000000-0005-0000-0000-00001C020000}"/>
    <cellStyle name="Normal 3 2 2 2 4" xfId="165" xr:uid="{00000000-0005-0000-0000-00001D020000}"/>
    <cellStyle name="Normal 3 2 2 2 4 2" xfId="336" xr:uid="{00000000-0005-0000-0000-00001E020000}"/>
    <cellStyle name="Normal 3 2 2 2 4 2 2" xfId="1139" xr:uid="{00000000-0005-0000-0000-00001F020000}"/>
    <cellStyle name="Normal 3 2 2 2 4 2 2 2" xfId="2406" xr:uid="{00000000-0005-0000-0000-000020020000}"/>
    <cellStyle name="Normal 3 2 2 2 4 2 3" xfId="738" xr:uid="{00000000-0005-0000-0000-000021020000}"/>
    <cellStyle name="Normal 3 2 2 2 4 2 3 2" xfId="2005" xr:uid="{00000000-0005-0000-0000-000022020000}"/>
    <cellStyle name="Normal 3 2 2 2 4 2 4" xfId="1603" xr:uid="{00000000-0005-0000-0000-000023020000}"/>
    <cellStyle name="Normal 3 2 2 2 4 3" xfId="968" xr:uid="{00000000-0005-0000-0000-000024020000}"/>
    <cellStyle name="Normal 3 2 2 2 4 3 2" xfId="2235" xr:uid="{00000000-0005-0000-0000-000025020000}"/>
    <cellStyle name="Normal 3 2 2 2 4 4" xfId="567" xr:uid="{00000000-0005-0000-0000-000026020000}"/>
    <cellStyle name="Normal 3 2 2 2 4 4 2" xfId="1834" xr:uid="{00000000-0005-0000-0000-000027020000}"/>
    <cellStyle name="Normal 3 2 2 2 4 5" xfId="1432" xr:uid="{00000000-0005-0000-0000-000028020000}"/>
    <cellStyle name="Normal 3 2 2 2 5" xfId="279" xr:uid="{00000000-0005-0000-0000-000029020000}"/>
    <cellStyle name="Normal 3 2 2 2 5 2" xfId="1082" xr:uid="{00000000-0005-0000-0000-00002A020000}"/>
    <cellStyle name="Normal 3 2 2 2 5 2 2" xfId="2349" xr:uid="{00000000-0005-0000-0000-00002B020000}"/>
    <cellStyle name="Normal 3 2 2 2 5 3" xfId="681" xr:uid="{00000000-0005-0000-0000-00002C020000}"/>
    <cellStyle name="Normal 3 2 2 2 5 3 2" xfId="1948" xr:uid="{00000000-0005-0000-0000-00002D020000}"/>
    <cellStyle name="Normal 3 2 2 2 5 4" xfId="1546" xr:uid="{00000000-0005-0000-0000-00002E020000}"/>
    <cellStyle name="Normal 3 2 2 2 6" xfId="222" xr:uid="{00000000-0005-0000-0000-00002F020000}"/>
    <cellStyle name="Normal 3 2 2 2 6 2" xfId="1025" xr:uid="{00000000-0005-0000-0000-000030020000}"/>
    <cellStyle name="Normal 3 2 2 2 6 2 2" xfId="2292" xr:uid="{00000000-0005-0000-0000-000031020000}"/>
    <cellStyle name="Normal 3 2 2 2 6 3" xfId="624" xr:uid="{00000000-0005-0000-0000-000032020000}"/>
    <cellStyle name="Normal 3 2 2 2 6 3 2" xfId="1891" xr:uid="{00000000-0005-0000-0000-000033020000}"/>
    <cellStyle name="Normal 3 2 2 2 6 4" xfId="1489" xr:uid="{00000000-0005-0000-0000-000034020000}"/>
    <cellStyle name="Normal 3 2 2 2 7" xfId="395" xr:uid="{00000000-0005-0000-0000-000035020000}"/>
    <cellStyle name="Normal 3 2 2 2 7 2" xfId="1197" xr:uid="{00000000-0005-0000-0000-000036020000}"/>
    <cellStyle name="Normal 3 2 2 2 7 2 2" xfId="2464" xr:uid="{00000000-0005-0000-0000-000037020000}"/>
    <cellStyle name="Normal 3 2 2 2 7 3" xfId="796" xr:uid="{00000000-0005-0000-0000-000038020000}"/>
    <cellStyle name="Normal 3 2 2 2 7 3 2" xfId="2063" xr:uid="{00000000-0005-0000-0000-000039020000}"/>
    <cellStyle name="Normal 3 2 2 2 7 4" xfId="1662" xr:uid="{00000000-0005-0000-0000-00003A020000}"/>
    <cellStyle name="Normal 3 2 2 2 8" xfId="452" xr:uid="{00000000-0005-0000-0000-00003B020000}"/>
    <cellStyle name="Normal 3 2 2 2 8 2" xfId="1254" xr:uid="{00000000-0005-0000-0000-00003C020000}"/>
    <cellStyle name="Normal 3 2 2 2 8 2 2" xfId="2521" xr:uid="{00000000-0005-0000-0000-00003D020000}"/>
    <cellStyle name="Normal 3 2 2 2 8 3" xfId="853" xr:uid="{00000000-0005-0000-0000-00003E020000}"/>
    <cellStyle name="Normal 3 2 2 2 8 3 2" xfId="2120" xr:uid="{00000000-0005-0000-0000-00003F020000}"/>
    <cellStyle name="Normal 3 2 2 2 8 4" xfId="1719" xr:uid="{00000000-0005-0000-0000-000040020000}"/>
    <cellStyle name="Normal 3 2 2 2 9" xfId="911" xr:uid="{00000000-0005-0000-0000-000041020000}"/>
    <cellStyle name="Normal 3 2 2 2 9 2" xfId="2178" xr:uid="{00000000-0005-0000-0000-000042020000}"/>
    <cellStyle name="Normal 3 2 2 3" xfId="56" xr:uid="{00000000-0005-0000-0000-000043020000}"/>
    <cellStyle name="Normal 3 2 2 3 10" xfId="1324" xr:uid="{00000000-0005-0000-0000-000044020000}"/>
    <cellStyle name="Normal 3 2 2 3 2" xfId="174" xr:uid="{00000000-0005-0000-0000-000045020000}"/>
    <cellStyle name="Normal 3 2 2 3 2 2" xfId="345" xr:uid="{00000000-0005-0000-0000-000046020000}"/>
    <cellStyle name="Normal 3 2 2 3 2 2 2" xfId="1148" xr:uid="{00000000-0005-0000-0000-000047020000}"/>
    <cellStyle name="Normal 3 2 2 3 2 2 2 2" xfId="2415" xr:uid="{00000000-0005-0000-0000-000048020000}"/>
    <cellStyle name="Normal 3 2 2 3 2 2 3" xfId="747" xr:uid="{00000000-0005-0000-0000-000049020000}"/>
    <cellStyle name="Normal 3 2 2 3 2 2 3 2" xfId="2014" xr:uid="{00000000-0005-0000-0000-00004A020000}"/>
    <cellStyle name="Normal 3 2 2 3 2 2 4" xfId="1612" xr:uid="{00000000-0005-0000-0000-00004B020000}"/>
    <cellStyle name="Normal 3 2 2 3 2 3" xfId="977" xr:uid="{00000000-0005-0000-0000-00004C020000}"/>
    <cellStyle name="Normal 3 2 2 3 2 3 2" xfId="2244" xr:uid="{00000000-0005-0000-0000-00004D020000}"/>
    <cellStyle name="Normal 3 2 2 3 2 4" xfId="576" xr:uid="{00000000-0005-0000-0000-00004E020000}"/>
    <cellStyle name="Normal 3 2 2 3 2 4 2" xfId="1843" xr:uid="{00000000-0005-0000-0000-00004F020000}"/>
    <cellStyle name="Normal 3 2 2 3 2 5" xfId="1441" xr:uid="{00000000-0005-0000-0000-000050020000}"/>
    <cellStyle name="Normal 3 2 2 3 3" xfId="288" xr:uid="{00000000-0005-0000-0000-000051020000}"/>
    <cellStyle name="Normal 3 2 2 3 3 2" xfId="1091" xr:uid="{00000000-0005-0000-0000-000052020000}"/>
    <cellStyle name="Normal 3 2 2 3 3 2 2" xfId="2358" xr:uid="{00000000-0005-0000-0000-000053020000}"/>
    <cellStyle name="Normal 3 2 2 3 3 3" xfId="690" xr:uid="{00000000-0005-0000-0000-000054020000}"/>
    <cellStyle name="Normal 3 2 2 3 3 3 2" xfId="1957" xr:uid="{00000000-0005-0000-0000-000055020000}"/>
    <cellStyle name="Normal 3 2 2 3 3 4" xfId="1555" xr:uid="{00000000-0005-0000-0000-000056020000}"/>
    <cellStyle name="Normal 3 2 2 3 4" xfId="231" xr:uid="{00000000-0005-0000-0000-000057020000}"/>
    <cellStyle name="Normal 3 2 2 3 4 2" xfId="1034" xr:uid="{00000000-0005-0000-0000-000058020000}"/>
    <cellStyle name="Normal 3 2 2 3 4 2 2" xfId="2301" xr:uid="{00000000-0005-0000-0000-000059020000}"/>
    <cellStyle name="Normal 3 2 2 3 4 3" xfId="633" xr:uid="{00000000-0005-0000-0000-00005A020000}"/>
    <cellStyle name="Normal 3 2 2 3 4 3 2" xfId="1900" xr:uid="{00000000-0005-0000-0000-00005B020000}"/>
    <cellStyle name="Normal 3 2 2 3 4 4" xfId="1498" xr:uid="{00000000-0005-0000-0000-00005C020000}"/>
    <cellStyle name="Normal 3 2 2 3 5" xfId="404" xr:uid="{00000000-0005-0000-0000-00005D020000}"/>
    <cellStyle name="Normal 3 2 2 3 5 2" xfId="1206" xr:uid="{00000000-0005-0000-0000-00005E020000}"/>
    <cellStyle name="Normal 3 2 2 3 5 2 2" xfId="2473" xr:uid="{00000000-0005-0000-0000-00005F020000}"/>
    <cellStyle name="Normal 3 2 2 3 5 3" xfId="805" xr:uid="{00000000-0005-0000-0000-000060020000}"/>
    <cellStyle name="Normal 3 2 2 3 5 3 2" xfId="2072" xr:uid="{00000000-0005-0000-0000-000061020000}"/>
    <cellStyle name="Normal 3 2 2 3 5 4" xfId="1671" xr:uid="{00000000-0005-0000-0000-000062020000}"/>
    <cellStyle name="Normal 3 2 2 3 6" xfId="461" xr:uid="{00000000-0005-0000-0000-000063020000}"/>
    <cellStyle name="Normal 3 2 2 3 6 2" xfId="1263" xr:uid="{00000000-0005-0000-0000-000064020000}"/>
    <cellStyle name="Normal 3 2 2 3 6 2 2" xfId="2530" xr:uid="{00000000-0005-0000-0000-000065020000}"/>
    <cellStyle name="Normal 3 2 2 3 6 3" xfId="862" xr:uid="{00000000-0005-0000-0000-000066020000}"/>
    <cellStyle name="Normal 3 2 2 3 6 3 2" xfId="2129" xr:uid="{00000000-0005-0000-0000-000067020000}"/>
    <cellStyle name="Normal 3 2 2 3 6 4" xfId="1728" xr:uid="{00000000-0005-0000-0000-000068020000}"/>
    <cellStyle name="Normal 3 2 2 3 7" xfId="920" xr:uid="{00000000-0005-0000-0000-000069020000}"/>
    <cellStyle name="Normal 3 2 2 3 7 2" xfId="2187" xr:uid="{00000000-0005-0000-0000-00006A020000}"/>
    <cellStyle name="Normal 3 2 2 3 8" xfId="519" xr:uid="{00000000-0005-0000-0000-00006B020000}"/>
    <cellStyle name="Normal 3 2 2 3 8 2" xfId="1786" xr:uid="{00000000-0005-0000-0000-00006C020000}"/>
    <cellStyle name="Normal 3 2 2 3 9" xfId="117" xr:uid="{00000000-0005-0000-0000-00006D020000}"/>
    <cellStyle name="Normal 3 2 2 3 9 2" xfId="1384" xr:uid="{00000000-0005-0000-0000-00006E020000}"/>
    <cellStyle name="Normal 3 2 2 4" xfId="76" xr:uid="{00000000-0005-0000-0000-00006F020000}"/>
    <cellStyle name="Normal 3 2 2 4 10" xfId="1344" xr:uid="{00000000-0005-0000-0000-000070020000}"/>
    <cellStyle name="Normal 3 2 2 4 2" xfId="194" xr:uid="{00000000-0005-0000-0000-000071020000}"/>
    <cellStyle name="Normal 3 2 2 4 2 2" xfId="365" xr:uid="{00000000-0005-0000-0000-000072020000}"/>
    <cellStyle name="Normal 3 2 2 4 2 2 2" xfId="1168" xr:uid="{00000000-0005-0000-0000-000073020000}"/>
    <cellStyle name="Normal 3 2 2 4 2 2 2 2" xfId="2435" xr:uid="{00000000-0005-0000-0000-000074020000}"/>
    <cellStyle name="Normal 3 2 2 4 2 2 3" xfId="767" xr:uid="{00000000-0005-0000-0000-000075020000}"/>
    <cellStyle name="Normal 3 2 2 4 2 2 3 2" xfId="2034" xr:uid="{00000000-0005-0000-0000-000076020000}"/>
    <cellStyle name="Normal 3 2 2 4 2 2 4" xfId="1632" xr:uid="{00000000-0005-0000-0000-000077020000}"/>
    <cellStyle name="Normal 3 2 2 4 2 3" xfId="997" xr:uid="{00000000-0005-0000-0000-000078020000}"/>
    <cellStyle name="Normal 3 2 2 4 2 3 2" xfId="2264" xr:uid="{00000000-0005-0000-0000-000079020000}"/>
    <cellStyle name="Normal 3 2 2 4 2 4" xfId="596" xr:uid="{00000000-0005-0000-0000-00007A020000}"/>
    <cellStyle name="Normal 3 2 2 4 2 4 2" xfId="1863" xr:uid="{00000000-0005-0000-0000-00007B020000}"/>
    <cellStyle name="Normal 3 2 2 4 2 5" xfId="1461" xr:uid="{00000000-0005-0000-0000-00007C020000}"/>
    <cellStyle name="Normal 3 2 2 4 3" xfId="308" xr:uid="{00000000-0005-0000-0000-00007D020000}"/>
    <cellStyle name="Normal 3 2 2 4 3 2" xfId="1111" xr:uid="{00000000-0005-0000-0000-00007E020000}"/>
    <cellStyle name="Normal 3 2 2 4 3 2 2" xfId="2378" xr:uid="{00000000-0005-0000-0000-00007F020000}"/>
    <cellStyle name="Normal 3 2 2 4 3 3" xfId="710" xr:uid="{00000000-0005-0000-0000-000080020000}"/>
    <cellStyle name="Normal 3 2 2 4 3 3 2" xfId="1977" xr:uid="{00000000-0005-0000-0000-000081020000}"/>
    <cellStyle name="Normal 3 2 2 4 3 4" xfId="1575" xr:uid="{00000000-0005-0000-0000-000082020000}"/>
    <cellStyle name="Normal 3 2 2 4 4" xfId="251" xr:uid="{00000000-0005-0000-0000-000083020000}"/>
    <cellStyle name="Normal 3 2 2 4 4 2" xfId="1054" xr:uid="{00000000-0005-0000-0000-000084020000}"/>
    <cellStyle name="Normal 3 2 2 4 4 2 2" xfId="2321" xr:uid="{00000000-0005-0000-0000-000085020000}"/>
    <cellStyle name="Normal 3 2 2 4 4 3" xfId="653" xr:uid="{00000000-0005-0000-0000-000086020000}"/>
    <cellStyle name="Normal 3 2 2 4 4 3 2" xfId="1920" xr:uid="{00000000-0005-0000-0000-000087020000}"/>
    <cellStyle name="Normal 3 2 2 4 4 4" xfId="1518" xr:uid="{00000000-0005-0000-0000-000088020000}"/>
    <cellStyle name="Normal 3 2 2 4 5" xfId="424" xr:uid="{00000000-0005-0000-0000-000089020000}"/>
    <cellStyle name="Normal 3 2 2 4 5 2" xfId="1226" xr:uid="{00000000-0005-0000-0000-00008A020000}"/>
    <cellStyle name="Normal 3 2 2 4 5 2 2" xfId="2493" xr:uid="{00000000-0005-0000-0000-00008B020000}"/>
    <cellStyle name="Normal 3 2 2 4 5 3" xfId="825" xr:uid="{00000000-0005-0000-0000-00008C020000}"/>
    <cellStyle name="Normal 3 2 2 4 5 3 2" xfId="2092" xr:uid="{00000000-0005-0000-0000-00008D020000}"/>
    <cellStyle name="Normal 3 2 2 4 5 4" xfId="1691" xr:uid="{00000000-0005-0000-0000-00008E020000}"/>
    <cellStyle name="Normal 3 2 2 4 6" xfId="481" xr:uid="{00000000-0005-0000-0000-00008F020000}"/>
    <cellStyle name="Normal 3 2 2 4 6 2" xfId="1283" xr:uid="{00000000-0005-0000-0000-000090020000}"/>
    <cellStyle name="Normal 3 2 2 4 6 2 2" xfId="2550" xr:uid="{00000000-0005-0000-0000-000091020000}"/>
    <cellStyle name="Normal 3 2 2 4 6 3" xfId="882" xr:uid="{00000000-0005-0000-0000-000092020000}"/>
    <cellStyle name="Normal 3 2 2 4 6 3 2" xfId="2149" xr:uid="{00000000-0005-0000-0000-000093020000}"/>
    <cellStyle name="Normal 3 2 2 4 6 4" xfId="1748" xr:uid="{00000000-0005-0000-0000-000094020000}"/>
    <cellStyle name="Normal 3 2 2 4 7" xfId="940" xr:uid="{00000000-0005-0000-0000-000095020000}"/>
    <cellStyle name="Normal 3 2 2 4 7 2" xfId="2207" xr:uid="{00000000-0005-0000-0000-000096020000}"/>
    <cellStyle name="Normal 3 2 2 4 8" xfId="539" xr:uid="{00000000-0005-0000-0000-000097020000}"/>
    <cellStyle name="Normal 3 2 2 4 8 2" xfId="1806" xr:uid="{00000000-0005-0000-0000-000098020000}"/>
    <cellStyle name="Normal 3 2 2 4 9" xfId="137" xr:uid="{00000000-0005-0000-0000-000099020000}"/>
    <cellStyle name="Normal 3 2 2 4 9 2" xfId="1404" xr:uid="{00000000-0005-0000-0000-00009A020000}"/>
    <cellStyle name="Normal 3 2 2 5" xfId="156" xr:uid="{00000000-0005-0000-0000-00009B020000}"/>
    <cellStyle name="Normal 3 2 2 5 2" xfId="327" xr:uid="{00000000-0005-0000-0000-00009C020000}"/>
    <cellStyle name="Normal 3 2 2 5 2 2" xfId="1130" xr:uid="{00000000-0005-0000-0000-00009D020000}"/>
    <cellStyle name="Normal 3 2 2 5 2 2 2" xfId="2397" xr:uid="{00000000-0005-0000-0000-00009E020000}"/>
    <cellStyle name="Normal 3 2 2 5 2 3" xfId="729" xr:uid="{00000000-0005-0000-0000-00009F020000}"/>
    <cellStyle name="Normal 3 2 2 5 2 3 2" xfId="1996" xr:uid="{00000000-0005-0000-0000-0000A0020000}"/>
    <cellStyle name="Normal 3 2 2 5 2 4" xfId="1594" xr:uid="{00000000-0005-0000-0000-0000A1020000}"/>
    <cellStyle name="Normal 3 2 2 5 3" xfId="959" xr:uid="{00000000-0005-0000-0000-0000A2020000}"/>
    <cellStyle name="Normal 3 2 2 5 3 2" xfId="2226" xr:uid="{00000000-0005-0000-0000-0000A3020000}"/>
    <cellStyle name="Normal 3 2 2 5 4" xfId="558" xr:uid="{00000000-0005-0000-0000-0000A4020000}"/>
    <cellStyle name="Normal 3 2 2 5 4 2" xfId="1825" xr:uid="{00000000-0005-0000-0000-0000A5020000}"/>
    <cellStyle name="Normal 3 2 2 5 5" xfId="1423" xr:uid="{00000000-0005-0000-0000-0000A6020000}"/>
    <cellStyle name="Normal 3 2 2 6" xfId="270" xr:uid="{00000000-0005-0000-0000-0000A7020000}"/>
    <cellStyle name="Normal 3 2 2 6 2" xfId="1073" xr:uid="{00000000-0005-0000-0000-0000A8020000}"/>
    <cellStyle name="Normal 3 2 2 6 2 2" xfId="2340" xr:uid="{00000000-0005-0000-0000-0000A9020000}"/>
    <cellStyle name="Normal 3 2 2 6 3" xfId="672" xr:uid="{00000000-0005-0000-0000-0000AA020000}"/>
    <cellStyle name="Normal 3 2 2 6 3 2" xfId="1939" xr:uid="{00000000-0005-0000-0000-0000AB020000}"/>
    <cellStyle name="Normal 3 2 2 6 4" xfId="1537" xr:uid="{00000000-0005-0000-0000-0000AC020000}"/>
    <cellStyle name="Normal 3 2 2 7" xfId="213" xr:uid="{00000000-0005-0000-0000-0000AD020000}"/>
    <cellStyle name="Normal 3 2 2 7 2" xfId="1016" xr:uid="{00000000-0005-0000-0000-0000AE020000}"/>
    <cellStyle name="Normal 3 2 2 7 2 2" xfId="2283" xr:uid="{00000000-0005-0000-0000-0000AF020000}"/>
    <cellStyle name="Normal 3 2 2 7 3" xfId="615" xr:uid="{00000000-0005-0000-0000-0000B0020000}"/>
    <cellStyle name="Normal 3 2 2 7 3 2" xfId="1882" xr:uid="{00000000-0005-0000-0000-0000B1020000}"/>
    <cellStyle name="Normal 3 2 2 7 4" xfId="1480" xr:uid="{00000000-0005-0000-0000-0000B2020000}"/>
    <cellStyle name="Normal 3 2 2 8" xfId="386" xr:uid="{00000000-0005-0000-0000-0000B3020000}"/>
    <cellStyle name="Normal 3 2 2 8 2" xfId="1188" xr:uid="{00000000-0005-0000-0000-0000B4020000}"/>
    <cellStyle name="Normal 3 2 2 8 2 2" xfId="2455" xr:uid="{00000000-0005-0000-0000-0000B5020000}"/>
    <cellStyle name="Normal 3 2 2 8 3" xfId="787" xr:uid="{00000000-0005-0000-0000-0000B6020000}"/>
    <cellStyle name="Normal 3 2 2 8 3 2" xfId="2054" xr:uid="{00000000-0005-0000-0000-0000B7020000}"/>
    <cellStyle name="Normal 3 2 2 8 4" xfId="1653" xr:uid="{00000000-0005-0000-0000-0000B8020000}"/>
    <cellStyle name="Normal 3 2 2 9" xfId="443" xr:uid="{00000000-0005-0000-0000-0000B9020000}"/>
    <cellStyle name="Normal 3 2 2 9 2" xfId="1245" xr:uid="{00000000-0005-0000-0000-0000BA020000}"/>
    <cellStyle name="Normal 3 2 2 9 2 2" xfId="2512" xr:uid="{00000000-0005-0000-0000-0000BB020000}"/>
    <cellStyle name="Normal 3 2 2 9 3" xfId="844" xr:uid="{00000000-0005-0000-0000-0000BC020000}"/>
    <cellStyle name="Normal 3 2 2 9 3 2" xfId="2111" xr:uid="{00000000-0005-0000-0000-0000BD020000}"/>
    <cellStyle name="Normal 3 2 2 9 4" xfId="1710" xr:uid="{00000000-0005-0000-0000-0000BE020000}"/>
    <cellStyle name="Normal 3 3" xfId="15" xr:uid="{00000000-0005-0000-0000-0000BF020000}"/>
    <cellStyle name="Normal 3 3 10" xfId="903" xr:uid="{00000000-0005-0000-0000-0000C0020000}"/>
    <cellStyle name="Normal 3 3 10 2" xfId="2170" xr:uid="{00000000-0005-0000-0000-0000C1020000}"/>
    <cellStyle name="Normal 3 3 11" xfId="502" xr:uid="{00000000-0005-0000-0000-0000C2020000}"/>
    <cellStyle name="Normal 3 3 11 2" xfId="1769" xr:uid="{00000000-0005-0000-0000-0000C3020000}"/>
    <cellStyle name="Normal 3 3 12" xfId="100" xr:uid="{00000000-0005-0000-0000-0000C4020000}"/>
    <cellStyle name="Normal 3 3 12 2" xfId="1367" xr:uid="{00000000-0005-0000-0000-0000C5020000}"/>
    <cellStyle name="Normal 3 3 13" xfId="1307" xr:uid="{00000000-0005-0000-0000-0000C6020000}"/>
    <cellStyle name="Normal 3 3 2" xfId="43" xr:uid="{00000000-0005-0000-0000-0000C7020000}"/>
    <cellStyle name="Normal 3 3 2 10" xfId="511" xr:uid="{00000000-0005-0000-0000-0000C8020000}"/>
    <cellStyle name="Normal 3 3 2 10 2" xfId="1778" xr:uid="{00000000-0005-0000-0000-0000C9020000}"/>
    <cellStyle name="Normal 3 3 2 11" xfId="109" xr:uid="{00000000-0005-0000-0000-0000CA020000}"/>
    <cellStyle name="Normal 3 3 2 11 2" xfId="1376" xr:uid="{00000000-0005-0000-0000-0000CB020000}"/>
    <cellStyle name="Normal 3 3 2 12" xfId="1316" xr:uid="{00000000-0005-0000-0000-0000CC020000}"/>
    <cellStyle name="Normal 3 3 2 2" xfId="66" xr:uid="{00000000-0005-0000-0000-0000CD020000}"/>
    <cellStyle name="Normal 3 3 2 2 10" xfId="1334" xr:uid="{00000000-0005-0000-0000-0000CE020000}"/>
    <cellStyle name="Normal 3 3 2 2 2" xfId="184" xr:uid="{00000000-0005-0000-0000-0000CF020000}"/>
    <cellStyle name="Normal 3 3 2 2 2 2" xfId="355" xr:uid="{00000000-0005-0000-0000-0000D0020000}"/>
    <cellStyle name="Normal 3 3 2 2 2 2 2" xfId="1158" xr:uid="{00000000-0005-0000-0000-0000D1020000}"/>
    <cellStyle name="Normal 3 3 2 2 2 2 2 2" xfId="2425" xr:uid="{00000000-0005-0000-0000-0000D2020000}"/>
    <cellStyle name="Normal 3 3 2 2 2 2 3" xfId="757" xr:uid="{00000000-0005-0000-0000-0000D3020000}"/>
    <cellStyle name="Normal 3 3 2 2 2 2 3 2" xfId="2024" xr:uid="{00000000-0005-0000-0000-0000D4020000}"/>
    <cellStyle name="Normal 3 3 2 2 2 2 4" xfId="1622" xr:uid="{00000000-0005-0000-0000-0000D5020000}"/>
    <cellStyle name="Normal 3 3 2 2 2 3" xfId="987" xr:uid="{00000000-0005-0000-0000-0000D6020000}"/>
    <cellStyle name="Normal 3 3 2 2 2 3 2" xfId="2254" xr:uid="{00000000-0005-0000-0000-0000D7020000}"/>
    <cellStyle name="Normal 3 3 2 2 2 4" xfId="586" xr:uid="{00000000-0005-0000-0000-0000D8020000}"/>
    <cellStyle name="Normal 3 3 2 2 2 4 2" xfId="1853" xr:uid="{00000000-0005-0000-0000-0000D9020000}"/>
    <cellStyle name="Normal 3 3 2 2 2 5" xfId="1451" xr:uid="{00000000-0005-0000-0000-0000DA020000}"/>
    <cellStyle name="Normal 3 3 2 2 3" xfId="298" xr:uid="{00000000-0005-0000-0000-0000DB020000}"/>
    <cellStyle name="Normal 3 3 2 2 3 2" xfId="1101" xr:uid="{00000000-0005-0000-0000-0000DC020000}"/>
    <cellStyle name="Normal 3 3 2 2 3 2 2" xfId="2368" xr:uid="{00000000-0005-0000-0000-0000DD020000}"/>
    <cellStyle name="Normal 3 3 2 2 3 3" xfId="700" xr:uid="{00000000-0005-0000-0000-0000DE020000}"/>
    <cellStyle name="Normal 3 3 2 2 3 3 2" xfId="1967" xr:uid="{00000000-0005-0000-0000-0000DF020000}"/>
    <cellStyle name="Normal 3 3 2 2 3 4" xfId="1565" xr:uid="{00000000-0005-0000-0000-0000E0020000}"/>
    <cellStyle name="Normal 3 3 2 2 4" xfId="241" xr:uid="{00000000-0005-0000-0000-0000E1020000}"/>
    <cellStyle name="Normal 3 3 2 2 4 2" xfId="1044" xr:uid="{00000000-0005-0000-0000-0000E2020000}"/>
    <cellStyle name="Normal 3 3 2 2 4 2 2" xfId="2311" xr:uid="{00000000-0005-0000-0000-0000E3020000}"/>
    <cellStyle name="Normal 3 3 2 2 4 3" xfId="643" xr:uid="{00000000-0005-0000-0000-0000E4020000}"/>
    <cellStyle name="Normal 3 3 2 2 4 3 2" xfId="1910" xr:uid="{00000000-0005-0000-0000-0000E5020000}"/>
    <cellStyle name="Normal 3 3 2 2 4 4" xfId="1508" xr:uid="{00000000-0005-0000-0000-0000E6020000}"/>
    <cellStyle name="Normal 3 3 2 2 5" xfId="414" xr:uid="{00000000-0005-0000-0000-0000E7020000}"/>
    <cellStyle name="Normal 3 3 2 2 5 2" xfId="1216" xr:uid="{00000000-0005-0000-0000-0000E8020000}"/>
    <cellStyle name="Normal 3 3 2 2 5 2 2" xfId="2483" xr:uid="{00000000-0005-0000-0000-0000E9020000}"/>
    <cellStyle name="Normal 3 3 2 2 5 3" xfId="815" xr:uid="{00000000-0005-0000-0000-0000EA020000}"/>
    <cellStyle name="Normal 3 3 2 2 5 3 2" xfId="2082" xr:uid="{00000000-0005-0000-0000-0000EB020000}"/>
    <cellStyle name="Normal 3 3 2 2 5 4" xfId="1681" xr:uid="{00000000-0005-0000-0000-0000EC020000}"/>
    <cellStyle name="Normal 3 3 2 2 6" xfId="471" xr:uid="{00000000-0005-0000-0000-0000ED020000}"/>
    <cellStyle name="Normal 3 3 2 2 6 2" xfId="1273" xr:uid="{00000000-0005-0000-0000-0000EE020000}"/>
    <cellStyle name="Normal 3 3 2 2 6 2 2" xfId="2540" xr:uid="{00000000-0005-0000-0000-0000EF020000}"/>
    <cellStyle name="Normal 3 3 2 2 6 3" xfId="872" xr:uid="{00000000-0005-0000-0000-0000F0020000}"/>
    <cellStyle name="Normal 3 3 2 2 6 3 2" xfId="2139" xr:uid="{00000000-0005-0000-0000-0000F1020000}"/>
    <cellStyle name="Normal 3 3 2 2 6 4" xfId="1738" xr:uid="{00000000-0005-0000-0000-0000F2020000}"/>
    <cellStyle name="Normal 3 3 2 2 7" xfId="930" xr:uid="{00000000-0005-0000-0000-0000F3020000}"/>
    <cellStyle name="Normal 3 3 2 2 7 2" xfId="2197" xr:uid="{00000000-0005-0000-0000-0000F4020000}"/>
    <cellStyle name="Normal 3 3 2 2 8" xfId="529" xr:uid="{00000000-0005-0000-0000-0000F5020000}"/>
    <cellStyle name="Normal 3 3 2 2 8 2" xfId="1796" xr:uid="{00000000-0005-0000-0000-0000F6020000}"/>
    <cellStyle name="Normal 3 3 2 2 9" xfId="127" xr:uid="{00000000-0005-0000-0000-0000F7020000}"/>
    <cellStyle name="Normal 3 3 2 2 9 2" xfId="1394" xr:uid="{00000000-0005-0000-0000-0000F8020000}"/>
    <cellStyle name="Normal 3 3 2 3" xfId="86" xr:uid="{00000000-0005-0000-0000-0000F9020000}"/>
    <cellStyle name="Normal 3 3 2 3 10" xfId="1354" xr:uid="{00000000-0005-0000-0000-0000FA020000}"/>
    <cellStyle name="Normal 3 3 2 3 2" xfId="204" xr:uid="{00000000-0005-0000-0000-0000FB020000}"/>
    <cellStyle name="Normal 3 3 2 3 2 2" xfId="375" xr:uid="{00000000-0005-0000-0000-0000FC020000}"/>
    <cellStyle name="Normal 3 3 2 3 2 2 2" xfId="1178" xr:uid="{00000000-0005-0000-0000-0000FD020000}"/>
    <cellStyle name="Normal 3 3 2 3 2 2 2 2" xfId="2445" xr:uid="{00000000-0005-0000-0000-0000FE020000}"/>
    <cellStyle name="Normal 3 3 2 3 2 2 3" xfId="777" xr:uid="{00000000-0005-0000-0000-0000FF020000}"/>
    <cellStyle name="Normal 3 3 2 3 2 2 3 2" xfId="2044" xr:uid="{00000000-0005-0000-0000-000000030000}"/>
    <cellStyle name="Normal 3 3 2 3 2 2 4" xfId="1642" xr:uid="{00000000-0005-0000-0000-000001030000}"/>
    <cellStyle name="Normal 3 3 2 3 2 3" xfId="1007" xr:uid="{00000000-0005-0000-0000-000002030000}"/>
    <cellStyle name="Normal 3 3 2 3 2 3 2" xfId="2274" xr:uid="{00000000-0005-0000-0000-000003030000}"/>
    <cellStyle name="Normal 3 3 2 3 2 4" xfId="606" xr:uid="{00000000-0005-0000-0000-000004030000}"/>
    <cellStyle name="Normal 3 3 2 3 2 4 2" xfId="1873" xr:uid="{00000000-0005-0000-0000-000005030000}"/>
    <cellStyle name="Normal 3 3 2 3 2 5" xfId="1471" xr:uid="{00000000-0005-0000-0000-000006030000}"/>
    <cellStyle name="Normal 3 3 2 3 3" xfId="318" xr:uid="{00000000-0005-0000-0000-000007030000}"/>
    <cellStyle name="Normal 3 3 2 3 3 2" xfId="1121" xr:uid="{00000000-0005-0000-0000-000008030000}"/>
    <cellStyle name="Normal 3 3 2 3 3 2 2" xfId="2388" xr:uid="{00000000-0005-0000-0000-000009030000}"/>
    <cellStyle name="Normal 3 3 2 3 3 3" xfId="720" xr:uid="{00000000-0005-0000-0000-00000A030000}"/>
    <cellStyle name="Normal 3 3 2 3 3 3 2" xfId="1987" xr:uid="{00000000-0005-0000-0000-00000B030000}"/>
    <cellStyle name="Normal 3 3 2 3 3 4" xfId="1585" xr:uid="{00000000-0005-0000-0000-00000C030000}"/>
    <cellStyle name="Normal 3 3 2 3 4" xfId="261" xr:uid="{00000000-0005-0000-0000-00000D030000}"/>
    <cellStyle name="Normal 3 3 2 3 4 2" xfId="1064" xr:uid="{00000000-0005-0000-0000-00000E030000}"/>
    <cellStyle name="Normal 3 3 2 3 4 2 2" xfId="2331" xr:uid="{00000000-0005-0000-0000-00000F030000}"/>
    <cellStyle name="Normal 3 3 2 3 4 3" xfId="663" xr:uid="{00000000-0005-0000-0000-000010030000}"/>
    <cellStyle name="Normal 3 3 2 3 4 3 2" xfId="1930" xr:uid="{00000000-0005-0000-0000-000011030000}"/>
    <cellStyle name="Normal 3 3 2 3 4 4" xfId="1528" xr:uid="{00000000-0005-0000-0000-000012030000}"/>
    <cellStyle name="Normal 3 3 2 3 5" xfId="434" xr:uid="{00000000-0005-0000-0000-000013030000}"/>
    <cellStyle name="Normal 3 3 2 3 5 2" xfId="1236" xr:uid="{00000000-0005-0000-0000-000014030000}"/>
    <cellStyle name="Normal 3 3 2 3 5 2 2" xfId="2503" xr:uid="{00000000-0005-0000-0000-000015030000}"/>
    <cellStyle name="Normal 3 3 2 3 5 3" xfId="835" xr:uid="{00000000-0005-0000-0000-000016030000}"/>
    <cellStyle name="Normal 3 3 2 3 5 3 2" xfId="2102" xr:uid="{00000000-0005-0000-0000-000017030000}"/>
    <cellStyle name="Normal 3 3 2 3 5 4" xfId="1701" xr:uid="{00000000-0005-0000-0000-000018030000}"/>
    <cellStyle name="Normal 3 3 2 3 6" xfId="491" xr:uid="{00000000-0005-0000-0000-000019030000}"/>
    <cellStyle name="Normal 3 3 2 3 6 2" xfId="1293" xr:uid="{00000000-0005-0000-0000-00001A030000}"/>
    <cellStyle name="Normal 3 3 2 3 6 2 2" xfId="2560" xr:uid="{00000000-0005-0000-0000-00001B030000}"/>
    <cellStyle name="Normal 3 3 2 3 6 3" xfId="892" xr:uid="{00000000-0005-0000-0000-00001C030000}"/>
    <cellStyle name="Normal 3 3 2 3 6 3 2" xfId="2159" xr:uid="{00000000-0005-0000-0000-00001D030000}"/>
    <cellStyle name="Normal 3 3 2 3 6 4" xfId="1758" xr:uid="{00000000-0005-0000-0000-00001E030000}"/>
    <cellStyle name="Normal 3 3 2 3 7" xfId="950" xr:uid="{00000000-0005-0000-0000-00001F030000}"/>
    <cellStyle name="Normal 3 3 2 3 7 2" xfId="2217" xr:uid="{00000000-0005-0000-0000-000020030000}"/>
    <cellStyle name="Normal 3 3 2 3 8" xfId="549" xr:uid="{00000000-0005-0000-0000-000021030000}"/>
    <cellStyle name="Normal 3 3 2 3 8 2" xfId="1816" xr:uid="{00000000-0005-0000-0000-000022030000}"/>
    <cellStyle name="Normal 3 3 2 3 9" xfId="147" xr:uid="{00000000-0005-0000-0000-000023030000}"/>
    <cellStyle name="Normal 3 3 2 3 9 2" xfId="1414" xr:uid="{00000000-0005-0000-0000-000024030000}"/>
    <cellStyle name="Normal 3 3 2 4" xfId="166" xr:uid="{00000000-0005-0000-0000-000025030000}"/>
    <cellStyle name="Normal 3 3 2 4 2" xfId="337" xr:uid="{00000000-0005-0000-0000-000026030000}"/>
    <cellStyle name="Normal 3 3 2 4 2 2" xfId="1140" xr:uid="{00000000-0005-0000-0000-000027030000}"/>
    <cellStyle name="Normal 3 3 2 4 2 2 2" xfId="2407" xr:uid="{00000000-0005-0000-0000-000028030000}"/>
    <cellStyle name="Normal 3 3 2 4 2 3" xfId="739" xr:uid="{00000000-0005-0000-0000-000029030000}"/>
    <cellStyle name="Normal 3 3 2 4 2 3 2" xfId="2006" xr:uid="{00000000-0005-0000-0000-00002A030000}"/>
    <cellStyle name="Normal 3 3 2 4 2 4" xfId="1604" xr:uid="{00000000-0005-0000-0000-00002B030000}"/>
    <cellStyle name="Normal 3 3 2 4 3" xfId="969" xr:uid="{00000000-0005-0000-0000-00002C030000}"/>
    <cellStyle name="Normal 3 3 2 4 3 2" xfId="2236" xr:uid="{00000000-0005-0000-0000-00002D030000}"/>
    <cellStyle name="Normal 3 3 2 4 4" xfId="568" xr:uid="{00000000-0005-0000-0000-00002E030000}"/>
    <cellStyle name="Normal 3 3 2 4 4 2" xfId="1835" xr:uid="{00000000-0005-0000-0000-00002F030000}"/>
    <cellStyle name="Normal 3 3 2 4 5" xfId="1433" xr:uid="{00000000-0005-0000-0000-000030030000}"/>
    <cellStyle name="Normal 3 3 2 5" xfId="280" xr:uid="{00000000-0005-0000-0000-000031030000}"/>
    <cellStyle name="Normal 3 3 2 5 2" xfId="1083" xr:uid="{00000000-0005-0000-0000-000032030000}"/>
    <cellStyle name="Normal 3 3 2 5 2 2" xfId="2350" xr:uid="{00000000-0005-0000-0000-000033030000}"/>
    <cellStyle name="Normal 3 3 2 5 3" xfId="682" xr:uid="{00000000-0005-0000-0000-000034030000}"/>
    <cellStyle name="Normal 3 3 2 5 3 2" xfId="1949" xr:uid="{00000000-0005-0000-0000-000035030000}"/>
    <cellStyle name="Normal 3 3 2 5 4" xfId="1547" xr:uid="{00000000-0005-0000-0000-000036030000}"/>
    <cellStyle name="Normal 3 3 2 6" xfId="223" xr:uid="{00000000-0005-0000-0000-000037030000}"/>
    <cellStyle name="Normal 3 3 2 6 2" xfId="1026" xr:uid="{00000000-0005-0000-0000-000038030000}"/>
    <cellStyle name="Normal 3 3 2 6 2 2" xfId="2293" xr:uid="{00000000-0005-0000-0000-000039030000}"/>
    <cellStyle name="Normal 3 3 2 6 3" xfId="625" xr:uid="{00000000-0005-0000-0000-00003A030000}"/>
    <cellStyle name="Normal 3 3 2 6 3 2" xfId="1892" xr:uid="{00000000-0005-0000-0000-00003B030000}"/>
    <cellStyle name="Normal 3 3 2 6 4" xfId="1490" xr:uid="{00000000-0005-0000-0000-00003C030000}"/>
    <cellStyle name="Normal 3 3 2 7" xfId="396" xr:uid="{00000000-0005-0000-0000-00003D030000}"/>
    <cellStyle name="Normal 3 3 2 7 2" xfId="1198" xr:uid="{00000000-0005-0000-0000-00003E030000}"/>
    <cellStyle name="Normal 3 3 2 7 2 2" xfId="2465" xr:uid="{00000000-0005-0000-0000-00003F030000}"/>
    <cellStyle name="Normal 3 3 2 7 3" xfId="797" xr:uid="{00000000-0005-0000-0000-000040030000}"/>
    <cellStyle name="Normal 3 3 2 7 3 2" xfId="2064" xr:uid="{00000000-0005-0000-0000-000041030000}"/>
    <cellStyle name="Normal 3 3 2 7 4" xfId="1663" xr:uid="{00000000-0005-0000-0000-000042030000}"/>
    <cellStyle name="Normal 3 3 2 8" xfId="453" xr:uid="{00000000-0005-0000-0000-000043030000}"/>
    <cellStyle name="Normal 3 3 2 8 2" xfId="1255" xr:uid="{00000000-0005-0000-0000-000044030000}"/>
    <cellStyle name="Normal 3 3 2 8 2 2" xfId="2522" xr:uid="{00000000-0005-0000-0000-000045030000}"/>
    <cellStyle name="Normal 3 3 2 8 3" xfId="854" xr:uid="{00000000-0005-0000-0000-000046030000}"/>
    <cellStyle name="Normal 3 3 2 8 3 2" xfId="2121" xr:uid="{00000000-0005-0000-0000-000047030000}"/>
    <cellStyle name="Normal 3 3 2 8 4" xfId="1720" xr:uid="{00000000-0005-0000-0000-000048030000}"/>
    <cellStyle name="Normal 3 3 2 9" xfId="912" xr:uid="{00000000-0005-0000-0000-000049030000}"/>
    <cellStyle name="Normal 3 3 2 9 2" xfId="2179" xr:uid="{00000000-0005-0000-0000-00004A030000}"/>
    <cellStyle name="Normal 3 3 3" xfId="57" xr:uid="{00000000-0005-0000-0000-00004B030000}"/>
    <cellStyle name="Normal 3 3 3 10" xfId="1325" xr:uid="{00000000-0005-0000-0000-00004C030000}"/>
    <cellStyle name="Normal 3 3 3 2" xfId="175" xr:uid="{00000000-0005-0000-0000-00004D030000}"/>
    <cellStyle name="Normal 3 3 3 2 2" xfId="346" xr:uid="{00000000-0005-0000-0000-00004E030000}"/>
    <cellStyle name="Normal 3 3 3 2 2 2" xfId="1149" xr:uid="{00000000-0005-0000-0000-00004F030000}"/>
    <cellStyle name="Normal 3 3 3 2 2 2 2" xfId="2416" xr:uid="{00000000-0005-0000-0000-000050030000}"/>
    <cellStyle name="Normal 3 3 3 2 2 3" xfId="748" xr:uid="{00000000-0005-0000-0000-000051030000}"/>
    <cellStyle name="Normal 3 3 3 2 2 3 2" xfId="2015" xr:uid="{00000000-0005-0000-0000-000052030000}"/>
    <cellStyle name="Normal 3 3 3 2 2 4" xfId="1613" xr:uid="{00000000-0005-0000-0000-000053030000}"/>
    <cellStyle name="Normal 3 3 3 2 3" xfId="978" xr:uid="{00000000-0005-0000-0000-000054030000}"/>
    <cellStyle name="Normal 3 3 3 2 3 2" xfId="2245" xr:uid="{00000000-0005-0000-0000-000055030000}"/>
    <cellStyle name="Normal 3 3 3 2 4" xfId="577" xr:uid="{00000000-0005-0000-0000-000056030000}"/>
    <cellStyle name="Normal 3 3 3 2 4 2" xfId="1844" xr:uid="{00000000-0005-0000-0000-000057030000}"/>
    <cellStyle name="Normal 3 3 3 2 5" xfId="1442" xr:uid="{00000000-0005-0000-0000-000058030000}"/>
    <cellStyle name="Normal 3 3 3 3" xfId="289" xr:uid="{00000000-0005-0000-0000-000059030000}"/>
    <cellStyle name="Normal 3 3 3 3 2" xfId="1092" xr:uid="{00000000-0005-0000-0000-00005A030000}"/>
    <cellStyle name="Normal 3 3 3 3 2 2" xfId="2359" xr:uid="{00000000-0005-0000-0000-00005B030000}"/>
    <cellStyle name="Normal 3 3 3 3 3" xfId="691" xr:uid="{00000000-0005-0000-0000-00005C030000}"/>
    <cellStyle name="Normal 3 3 3 3 3 2" xfId="1958" xr:uid="{00000000-0005-0000-0000-00005D030000}"/>
    <cellStyle name="Normal 3 3 3 3 4" xfId="1556" xr:uid="{00000000-0005-0000-0000-00005E030000}"/>
    <cellStyle name="Normal 3 3 3 4" xfId="232" xr:uid="{00000000-0005-0000-0000-00005F030000}"/>
    <cellStyle name="Normal 3 3 3 4 2" xfId="1035" xr:uid="{00000000-0005-0000-0000-000060030000}"/>
    <cellStyle name="Normal 3 3 3 4 2 2" xfId="2302" xr:uid="{00000000-0005-0000-0000-000061030000}"/>
    <cellStyle name="Normal 3 3 3 4 3" xfId="634" xr:uid="{00000000-0005-0000-0000-000062030000}"/>
    <cellStyle name="Normal 3 3 3 4 3 2" xfId="1901" xr:uid="{00000000-0005-0000-0000-000063030000}"/>
    <cellStyle name="Normal 3 3 3 4 4" xfId="1499" xr:uid="{00000000-0005-0000-0000-000064030000}"/>
    <cellStyle name="Normal 3 3 3 5" xfId="405" xr:uid="{00000000-0005-0000-0000-000065030000}"/>
    <cellStyle name="Normal 3 3 3 5 2" xfId="1207" xr:uid="{00000000-0005-0000-0000-000066030000}"/>
    <cellStyle name="Normal 3 3 3 5 2 2" xfId="2474" xr:uid="{00000000-0005-0000-0000-000067030000}"/>
    <cellStyle name="Normal 3 3 3 5 3" xfId="806" xr:uid="{00000000-0005-0000-0000-000068030000}"/>
    <cellStyle name="Normal 3 3 3 5 3 2" xfId="2073" xr:uid="{00000000-0005-0000-0000-000069030000}"/>
    <cellStyle name="Normal 3 3 3 5 4" xfId="1672" xr:uid="{00000000-0005-0000-0000-00006A030000}"/>
    <cellStyle name="Normal 3 3 3 6" xfId="462" xr:uid="{00000000-0005-0000-0000-00006B030000}"/>
    <cellStyle name="Normal 3 3 3 6 2" xfId="1264" xr:uid="{00000000-0005-0000-0000-00006C030000}"/>
    <cellStyle name="Normal 3 3 3 6 2 2" xfId="2531" xr:uid="{00000000-0005-0000-0000-00006D030000}"/>
    <cellStyle name="Normal 3 3 3 6 3" xfId="863" xr:uid="{00000000-0005-0000-0000-00006E030000}"/>
    <cellStyle name="Normal 3 3 3 6 3 2" xfId="2130" xr:uid="{00000000-0005-0000-0000-00006F030000}"/>
    <cellStyle name="Normal 3 3 3 6 4" xfId="1729" xr:uid="{00000000-0005-0000-0000-000070030000}"/>
    <cellStyle name="Normal 3 3 3 7" xfId="921" xr:uid="{00000000-0005-0000-0000-000071030000}"/>
    <cellStyle name="Normal 3 3 3 7 2" xfId="2188" xr:uid="{00000000-0005-0000-0000-000072030000}"/>
    <cellStyle name="Normal 3 3 3 8" xfId="520" xr:uid="{00000000-0005-0000-0000-000073030000}"/>
    <cellStyle name="Normal 3 3 3 8 2" xfId="1787" xr:uid="{00000000-0005-0000-0000-000074030000}"/>
    <cellStyle name="Normal 3 3 3 9" xfId="118" xr:uid="{00000000-0005-0000-0000-000075030000}"/>
    <cellStyle name="Normal 3 3 3 9 2" xfId="1385" xr:uid="{00000000-0005-0000-0000-000076030000}"/>
    <cellStyle name="Normal 3 3 4" xfId="77" xr:uid="{00000000-0005-0000-0000-000077030000}"/>
    <cellStyle name="Normal 3 3 4 10" xfId="1345" xr:uid="{00000000-0005-0000-0000-000078030000}"/>
    <cellStyle name="Normal 3 3 4 2" xfId="195" xr:uid="{00000000-0005-0000-0000-000079030000}"/>
    <cellStyle name="Normal 3 3 4 2 2" xfId="366" xr:uid="{00000000-0005-0000-0000-00007A030000}"/>
    <cellStyle name="Normal 3 3 4 2 2 2" xfId="1169" xr:uid="{00000000-0005-0000-0000-00007B030000}"/>
    <cellStyle name="Normal 3 3 4 2 2 2 2" xfId="2436" xr:uid="{00000000-0005-0000-0000-00007C030000}"/>
    <cellStyle name="Normal 3 3 4 2 2 3" xfId="768" xr:uid="{00000000-0005-0000-0000-00007D030000}"/>
    <cellStyle name="Normal 3 3 4 2 2 3 2" xfId="2035" xr:uid="{00000000-0005-0000-0000-00007E030000}"/>
    <cellStyle name="Normal 3 3 4 2 2 4" xfId="1633" xr:uid="{00000000-0005-0000-0000-00007F030000}"/>
    <cellStyle name="Normal 3 3 4 2 3" xfId="998" xr:uid="{00000000-0005-0000-0000-000080030000}"/>
    <cellStyle name="Normal 3 3 4 2 3 2" xfId="2265" xr:uid="{00000000-0005-0000-0000-000081030000}"/>
    <cellStyle name="Normal 3 3 4 2 4" xfId="597" xr:uid="{00000000-0005-0000-0000-000082030000}"/>
    <cellStyle name="Normal 3 3 4 2 4 2" xfId="1864" xr:uid="{00000000-0005-0000-0000-000083030000}"/>
    <cellStyle name="Normal 3 3 4 2 5" xfId="1462" xr:uid="{00000000-0005-0000-0000-000084030000}"/>
    <cellStyle name="Normal 3 3 4 3" xfId="309" xr:uid="{00000000-0005-0000-0000-000085030000}"/>
    <cellStyle name="Normal 3 3 4 3 2" xfId="1112" xr:uid="{00000000-0005-0000-0000-000086030000}"/>
    <cellStyle name="Normal 3 3 4 3 2 2" xfId="2379" xr:uid="{00000000-0005-0000-0000-000087030000}"/>
    <cellStyle name="Normal 3 3 4 3 3" xfId="711" xr:uid="{00000000-0005-0000-0000-000088030000}"/>
    <cellStyle name="Normal 3 3 4 3 3 2" xfId="1978" xr:uid="{00000000-0005-0000-0000-000089030000}"/>
    <cellStyle name="Normal 3 3 4 3 4" xfId="1576" xr:uid="{00000000-0005-0000-0000-00008A030000}"/>
    <cellStyle name="Normal 3 3 4 4" xfId="252" xr:uid="{00000000-0005-0000-0000-00008B030000}"/>
    <cellStyle name="Normal 3 3 4 4 2" xfId="1055" xr:uid="{00000000-0005-0000-0000-00008C030000}"/>
    <cellStyle name="Normal 3 3 4 4 2 2" xfId="2322" xr:uid="{00000000-0005-0000-0000-00008D030000}"/>
    <cellStyle name="Normal 3 3 4 4 3" xfId="654" xr:uid="{00000000-0005-0000-0000-00008E030000}"/>
    <cellStyle name="Normal 3 3 4 4 3 2" xfId="1921" xr:uid="{00000000-0005-0000-0000-00008F030000}"/>
    <cellStyle name="Normal 3 3 4 4 4" xfId="1519" xr:uid="{00000000-0005-0000-0000-000090030000}"/>
    <cellStyle name="Normal 3 3 4 5" xfId="425" xr:uid="{00000000-0005-0000-0000-000091030000}"/>
    <cellStyle name="Normal 3 3 4 5 2" xfId="1227" xr:uid="{00000000-0005-0000-0000-000092030000}"/>
    <cellStyle name="Normal 3 3 4 5 2 2" xfId="2494" xr:uid="{00000000-0005-0000-0000-000093030000}"/>
    <cellStyle name="Normal 3 3 4 5 3" xfId="826" xr:uid="{00000000-0005-0000-0000-000094030000}"/>
    <cellStyle name="Normal 3 3 4 5 3 2" xfId="2093" xr:uid="{00000000-0005-0000-0000-000095030000}"/>
    <cellStyle name="Normal 3 3 4 5 4" xfId="1692" xr:uid="{00000000-0005-0000-0000-000096030000}"/>
    <cellStyle name="Normal 3 3 4 6" xfId="482" xr:uid="{00000000-0005-0000-0000-000097030000}"/>
    <cellStyle name="Normal 3 3 4 6 2" xfId="1284" xr:uid="{00000000-0005-0000-0000-000098030000}"/>
    <cellStyle name="Normal 3 3 4 6 2 2" xfId="2551" xr:uid="{00000000-0005-0000-0000-000099030000}"/>
    <cellStyle name="Normal 3 3 4 6 3" xfId="883" xr:uid="{00000000-0005-0000-0000-00009A030000}"/>
    <cellStyle name="Normal 3 3 4 6 3 2" xfId="2150" xr:uid="{00000000-0005-0000-0000-00009B030000}"/>
    <cellStyle name="Normal 3 3 4 6 4" xfId="1749" xr:uid="{00000000-0005-0000-0000-00009C030000}"/>
    <cellStyle name="Normal 3 3 4 7" xfId="941" xr:uid="{00000000-0005-0000-0000-00009D030000}"/>
    <cellStyle name="Normal 3 3 4 7 2" xfId="2208" xr:uid="{00000000-0005-0000-0000-00009E030000}"/>
    <cellStyle name="Normal 3 3 4 8" xfId="540" xr:uid="{00000000-0005-0000-0000-00009F030000}"/>
    <cellStyle name="Normal 3 3 4 8 2" xfId="1807" xr:uid="{00000000-0005-0000-0000-0000A0030000}"/>
    <cellStyle name="Normal 3 3 4 9" xfId="138" xr:uid="{00000000-0005-0000-0000-0000A1030000}"/>
    <cellStyle name="Normal 3 3 4 9 2" xfId="1405" xr:uid="{00000000-0005-0000-0000-0000A2030000}"/>
    <cellStyle name="Normal 3 3 5" xfId="157" xr:uid="{00000000-0005-0000-0000-0000A3030000}"/>
    <cellStyle name="Normal 3 3 5 2" xfId="328" xr:uid="{00000000-0005-0000-0000-0000A4030000}"/>
    <cellStyle name="Normal 3 3 5 2 2" xfId="1131" xr:uid="{00000000-0005-0000-0000-0000A5030000}"/>
    <cellStyle name="Normal 3 3 5 2 2 2" xfId="2398" xr:uid="{00000000-0005-0000-0000-0000A6030000}"/>
    <cellStyle name="Normal 3 3 5 2 3" xfId="730" xr:uid="{00000000-0005-0000-0000-0000A7030000}"/>
    <cellStyle name="Normal 3 3 5 2 3 2" xfId="1997" xr:uid="{00000000-0005-0000-0000-0000A8030000}"/>
    <cellStyle name="Normal 3 3 5 2 4" xfId="1595" xr:uid="{00000000-0005-0000-0000-0000A9030000}"/>
    <cellStyle name="Normal 3 3 5 3" xfId="960" xr:uid="{00000000-0005-0000-0000-0000AA030000}"/>
    <cellStyle name="Normal 3 3 5 3 2" xfId="2227" xr:uid="{00000000-0005-0000-0000-0000AB030000}"/>
    <cellStyle name="Normal 3 3 5 4" xfId="559" xr:uid="{00000000-0005-0000-0000-0000AC030000}"/>
    <cellStyle name="Normal 3 3 5 4 2" xfId="1826" xr:uid="{00000000-0005-0000-0000-0000AD030000}"/>
    <cellStyle name="Normal 3 3 5 5" xfId="1424" xr:uid="{00000000-0005-0000-0000-0000AE030000}"/>
    <cellStyle name="Normal 3 3 6" xfId="271" xr:uid="{00000000-0005-0000-0000-0000AF030000}"/>
    <cellStyle name="Normal 3 3 6 2" xfId="1074" xr:uid="{00000000-0005-0000-0000-0000B0030000}"/>
    <cellStyle name="Normal 3 3 6 2 2" xfId="2341" xr:uid="{00000000-0005-0000-0000-0000B1030000}"/>
    <cellStyle name="Normal 3 3 6 3" xfId="673" xr:uid="{00000000-0005-0000-0000-0000B2030000}"/>
    <cellStyle name="Normal 3 3 6 3 2" xfId="1940" xr:uid="{00000000-0005-0000-0000-0000B3030000}"/>
    <cellStyle name="Normal 3 3 6 4" xfId="1538" xr:uid="{00000000-0005-0000-0000-0000B4030000}"/>
    <cellStyle name="Normal 3 3 7" xfId="214" xr:uid="{00000000-0005-0000-0000-0000B5030000}"/>
    <cellStyle name="Normal 3 3 7 2" xfId="1017" xr:uid="{00000000-0005-0000-0000-0000B6030000}"/>
    <cellStyle name="Normal 3 3 7 2 2" xfId="2284" xr:uid="{00000000-0005-0000-0000-0000B7030000}"/>
    <cellStyle name="Normal 3 3 7 3" xfId="616" xr:uid="{00000000-0005-0000-0000-0000B8030000}"/>
    <cellStyle name="Normal 3 3 7 3 2" xfId="1883" xr:uid="{00000000-0005-0000-0000-0000B9030000}"/>
    <cellStyle name="Normal 3 3 7 4" xfId="1481" xr:uid="{00000000-0005-0000-0000-0000BA030000}"/>
    <cellStyle name="Normal 3 3 8" xfId="387" xr:uid="{00000000-0005-0000-0000-0000BB030000}"/>
    <cellStyle name="Normal 3 3 8 2" xfId="1189" xr:uid="{00000000-0005-0000-0000-0000BC030000}"/>
    <cellStyle name="Normal 3 3 8 2 2" xfId="2456" xr:uid="{00000000-0005-0000-0000-0000BD030000}"/>
    <cellStyle name="Normal 3 3 8 3" xfId="788" xr:uid="{00000000-0005-0000-0000-0000BE030000}"/>
    <cellStyle name="Normal 3 3 8 3 2" xfId="2055" xr:uid="{00000000-0005-0000-0000-0000BF030000}"/>
    <cellStyle name="Normal 3 3 8 4" xfId="1654" xr:uid="{00000000-0005-0000-0000-0000C0030000}"/>
    <cellStyle name="Normal 3 3 9" xfId="444" xr:uid="{00000000-0005-0000-0000-0000C1030000}"/>
    <cellStyle name="Normal 3 3 9 2" xfId="1246" xr:uid="{00000000-0005-0000-0000-0000C2030000}"/>
    <cellStyle name="Normal 3 3 9 2 2" xfId="2513" xr:uid="{00000000-0005-0000-0000-0000C3030000}"/>
    <cellStyle name="Normal 3 3 9 3" xfId="845" xr:uid="{00000000-0005-0000-0000-0000C4030000}"/>
    <cellStyle name="Normal 3 3 9 3 2" xfId="2112" xr:uid="{00000000-0005-0000-0000-0000C5030000}"/>
    <cellStyle name="Normal 3 3 9 4" xfId="1711" xr:uid="{00000000-0005-0000-0000-0000C6030000}"/>
    <cellStyle name="Normal 3 4" xfId="16" xr:uid="{00000000-0005-0000-0000-0000C7030000}"/>
    <cellStyle name="Normal 3 4 3" xfId="17" xr:uid="{00000000-0005-0000-0000-0000C8030000}"/>
    <cellStyle name="Normal 3 5" xfId="384" xr:uid="{00000000-0005-0000-0000-0000C9030000}"/>
    <cellStyle name="Normal 3 5 2" xfId="1651" xr:uid="{00000000-0005-0000-0000-0000CA030000}"/>
    <cellStyle name="Normal 3 6" xfId="18" xr:uid="{00000000-0005-0000-0000-0000CB030000}"/>
    <cellStyle name="Normal 3 7" xfId="1304" xr:uid="{00000000-0005-0000-0000-0000CC030000}"/>
    <cellStyle name="Normal 3_Sheet1" xfId="19" xr:uid="{00000000-0005-0000-0000-0000CD030000}"/>
    <cellStyle name="Normal 4" xfId="3" xr:uid="{00000000-0005-0000-0000-0000CE030000}"/>
    <cellStyle name="Normal 4 2" xfId="20" xr:uid="{00000000-0005-0000-0000-0000CF030000}"/>
    <cellStyle name="Normal 4 2 10" xfId="445" xr:uid="{00000000-0005-0000-0000-0000D0030000}"/>
    <cellStyle name="Normal 4 2 10 2" xfId="1247" xr:uid="{00000000-0005-0000-0000-0000D1030000}"/>
    <cellStyle name="Normal 4 2 10 2 2" xfId="2514" xr:uid="{00000000-0005-0000-0000-0000D2030000}"/>
    <cellStyle name="Normal 4 2 10 3" xfId="846" xr:uid="{00000000-0005-0000-0000-0000D3030000}"/>
    <cellStyle name="Normal 4 2 10 3 2" xfId="2113" xr:uid="{00000000-0005-0000-0000-0000D4030000}"/>
    <cellStyle name="Normal 4 2 10 4" xfId="1712" xr:uid="{00000000-0005-0000-0000-0000D5030000}"/>
    <cellStyle name="Normal 4 2 11" xfId="904" xr:uid="{00000000-0005-0000-0000-0000D6030000}"/>
    <cellStyle name="Normal 4 2 11 2" xfId="2171" xr:uid="{00000000-0005-0000-0000-0000D7030000}"/>
    <cellStyle name="Normal 4 2 12" xfId="503" xr:uid="{00000000-0005-0000-0000-0000D8030000}"/>
    <cellStyle name="Normal 4 2 12 2" xfId="1770" xr:uid="{00000000-0005-0000-0000-0000D9030000}"/>
    <cellStyle name="Normal 4 2 13" xfId="101" xr:uid="{00000000-0005-0000-0000-0000DA030000}"/>
    <cellStyle name="Normal 4 2 13 2" xfId="1368" xr:uid="{00000000-0005-0000-0000-0000DB030000}"/>
    <cellStyle name="Normal 4 2 14" xfId="1308" xr:uid="{00000000-0005-0000-0000-0000DC030000}"/>
    <cellStyle name="Normal 4 2 2" xfId="21" xr:uid="{00000000-0005-0000-0000-0000DD030000}"/>
    <cellStyle name="Normal 4 2 2 10" xfId="905" xr:uid="{00000000-0005-0000-0000-0000DE030000}"/>
    <cellStyle name="Normal 4 2 2 10 2" xfId="2172" xr:uid="{00000000-0005-0000-0000-0000DF030000}"/>
    <cellStyle name="Normal 4 2 2 11" xfId="504" xr:uid="{00000000-0005-0000-0000-0000E0030000}"/>
    <cellStyle name="Normal 4 2 2 11 2" xfId="1771" xr:uid="{00000000-0005-0000-0000-0000E1030000}"/>
    <cellStyle name="Normal 4 2 2 12" xfId="102" xr:uid="{00000000-0005-0000-0000-0000E2030000}"/>
    <cellStyle name="Normal 4 2 2 12 2" xfId="1369" xr:uid="{00000000-0005-0000-0000-0000E3030000}"/>
    <cellStyle name="Normal 4 2 2 13" xfId="1309" xr:uid="{00000000-0005-0000-0000-0000E4030000}"/>
    <cellStyle name="Normal 4 2 2 2" xfId="45" xr:uid="{00000000-0005-0000-0000-0000E5030000}"/>
    <cellStyle name="Normal 4 2 2 2 10" xfId="513" xr:uid="{00000000-0005-0000-0000-0000E6030000}"/>
    <cellStyle name="Normal 4 2 2 2 10 2" xfId="1780" xr:uid="{00000000-0005-0000-0000-0000E7030000}"/>
    <cellStyle name="Normal 4 2 2 2 11" xfId="111" xr:uid="{00000000-0005-0000-0000-0000E8030000}"/>
    <cellStyle name="Normal 4 2 2 2 11 2" xfId="1378" xr:uid="{00000000-0005-0000-0000-0000E9030000}"/>
    <cellStyle name="Normal 4 2 2 2 12" xfId="1318" xr:uid="{00000000-0005-0000-0000-0000EA030000}"/>
    <cellStyle name="Normal 4 2 2 2 2" xfId="68" xr:uid="{00000000-0005-0000-0000-0000EB030000}"/>
    <cellStyle name="Normal 4 2 2 2 2 10" xfId="1336" xr:uid="{00000000-0005-0000-0000-0000EC030000}"/>
    <cellStyle name="Normal 4 2 2 2 2 2" xfId="186" xr:uid="{00000000-0005-0000-0000-0000ED030000}"/>
    <cellStyle name="Normal 4 2 2 2 2 2 2" xfId="357" xr:uid="{00000000-0005-0000-0000-0000EE030000}"/>
    <cellStyle name="Normal 4 2 2 2 2 2 2 2" xfId="1160" xr:uid="{00000000-0005-0000-0000-0000EF030000}"/>
    <cellStyle name="Normal 4 2 2 2 2 2 2 2 2" xfId="2427" xr:uid="{00000000-0005-0000-0000-0000F0030000}"/>
    <cellStyle name="Normal 4 2 2 2 2 2 2 3" xfId="759" xr:uid="{00000000-0005-0000-0000-0000F1030000}"/>
    <cellStyle name="Normal 4 2 2 2 2 2 2 3 2" xfId="2026" xr:uid="{00000000-0005-0000-0000-0000F2030000}"/>
    <cellStyle name="Normal 4 2 2 2 2 2 2 4" xfId="1624" xr:uid="{00000000-0005-0000-0000-0000F3030000}"/>
    <cellStyle name="Normal 4 2 2 2 2 2 3" xfId="989" xr:uid="{00000000-0005-0000-0000-0000F4030000}"/>
    <cellStyle name="Normal 4 2 2 2 2 2 3 2" xfId="2256" xr:uid="{00000000-0005-0000-0000-0000F5030000}"/>
    <cellStyle name="Normal 4 2 2 2 2 2 4" xfId="588" xr:uid="{00000000-0005-0000-0000-0000F6030000}"/>
    <cellStyle name="Normal 4 2 2 2 2 2 4 2" xfId="1855" xr:uid="{00000000-0005-0000-0000-0000F7030000}"/>
    <cellStyle name="Normal 4 2 2 2 2 2 5" xfId="1453" xr:uid="{00000000-0005-0000-0000-0000F8030000}"/>
    <cellStyle name="Normal 4 2 2 2 2 3" xfId="300" xr:uid="{00000000-0005-0000-0000-0000F9030000}"/>
    <cellStyle name="Normal 4 2 2 2 2 3 2" xfId="1103" xr:uid="{00000000-0005-0000-0000-0000FA030000}"/>
    <cellStyle name="Normal 4 2 2 2 2 3 2 2" xfId="2370" xr:uid="{00000000-0005-0000-0000-0000FB030000}"/>
    <cellStyle name="Normal 4 2 2 2 2 3 3" xfId="702" xr:uid="{00000000-0005-0000-0000-0000FC030000}"/>
    <cellStyle name="Normal 4 2 2 2 2 3 3 2" xfId="1969" xr:uid="{00000000-0005-0000-0000-0000FD030000}"/>
    <cellStyle name="Normal 4 2 2 2 2 3 4" xfId="1567" xr:uid="{00000000-0005-0000-0000-0000FE030000}"/>
    <cellStyle name="Normal 4 2 2 2 2 4" xfId="243" xr:uid="{00000000-0005-0000-0000-0000FF030000}"/>
    <cellStyle name="Normal 4 2 2 2 2 4 2" xfId="1046" xr:uid="{00000000-0005-0000-0000-000000040000}"/>
    <cellStyle name="Normal 4 2 2 2 2 4 2 2" xfId="2313" xr:uid="{00000000-0005-0000-0000-000001040000}"/>
    <cellStyle name="Normal 4 2 2 2 2 4 3" xfId="645" xr:uid="{00000000-0005-0000-0000-000002040000}"/>
    <cellStyle name="Normal 4 2 2 2 2 4 3 2" xfId="1912" xr:uid="{00000000-0005-0000-0000-000003040000}"/>
    <cellStyle name="Normal 4 2 2 2 2 4 4" xfId="1510" xr:uid="{00000000-0005-0000-0000-000004040000}"/>
    <cellStyle name="Normal 4 2 2 2 2 5" xfId="416" xr:uid="{00000000-0005-0000-0000-000005040000}"/>
    <cellStyle name="Normal 4 2 2 2 2 5 2" xfId="1218" xr:uid="{00000000-0005-0000-0000-000006040000}"/>
    <cellStyle name="Normal 4 2 2 2 2 5 2 2" xfId="2485" xr:uid="{00000000-0005-0000-0000-000007040000}"/>
    <cellStyle name="Normal 4 2 2 2 2 5 3" xfId="817" xr:uid="{00000000-0005-0000-0000-000008040000}"/>
    <cellStyle name="Normal 4 2 2 2 2 5 3 2" xfId="2084" xr:uid="{00000000-0005-0000-0000-000009040000}"/>
    <cellStyle name="Normal 4 2 2 2 2 5 4" xfId="1683" xr:uid="{00000000-0005-0000-0000-00000A040000}"/>
    <cellStyle name="Normal 4 2 2 2 2 6" xfId="473" xr:uid="{00000000-0005-0000-0000-00000B040000}"/>
    <cellStyle name="Normal 4 2 2 2 2 6 2" xfId="1275" xr:uid="{00000000-0005-0000-0000-00000C040000}"/>
    <cellStyle name="Normal 4 2 2 2 2 6 2 2" xfId="2542" xr:uid="{00000000-0005-0000-0000-00000D040000}"/>
    <cellStyle name="Normal 4 2 2 2 2 6 3" xfId="874" xr:uid="{00000000-0005-0000-0000-00000E040000}"/>
    <cellStyle name="Normal 4 2 2 2 2 6 3 2" xfId="2141" xr:uid="{00000000-0005-0000-0000-00000F040000}"/>
    <cellStyle name="Normal 4 2 2 2 2 6 4" xfId="1740" xr:uid="{00000000-0005-0000-0000-000010040000}"/>
    <cellStyle name="Normal 4 2 2 2 2 7" xfId="932" xr:uid="{00000000-0005-0000-0000-000011040000}"/>
    <cellStyle name="Normal 4 2 2 2 2 7 2" xfId="2199" xr:uid="{00000000-0005-0000-0000-000012040000}"/>
    <cellStyle name="Normal 4 2 2 2 2 8" xfId="531" xr:uid="{00000000-0005-0000-0000-000013040000}"/>
    <cellStyle name="Normal 4 2 2 2 2 8 2" xfId="1798" xr:uid="{00000000-0005-0000-0000-000014040000}"/>
    <cellStyle name="Normal 4 2 2 2 2 9" xfId="129" xr:uid="{00000000-0005-0000-0000-000015040000}"/>
    <cellStyle name="Normal 4 2 2 2 2 9 2" xfId="1396" xr:uid="{00000000-0005-0000-0000-000016040000}"/>
    <cellStyle name="Normal 4 2 2 2 3" xfId="88" xr:uid="{00000000-0005-0000-0000-000017040000}"/>
    <cellStyle name="Normal 4 2 2 2 3 10" xfId="1356" xr:uid="{00000000-0005-0000-0000-000018040000}"/>
    <cellStyle name="Normal 4 2 2 2 3 2" xfId="206" xr:uid="{00000000-0005-0000-0000-000019040000}"/>
    <cellStyle name="Normal 4 2 2 2 3 2 2" xfId="377" xr:uid="{00000000-0005-0000-0000-00001A040000}"/>
    <cellStyle name="Normal 4 2 2 2 3 2 2 2" xfId="1180" xr:uid="{00000000-0005-0000-0000-00001B040000}"/>
    <cellStyle name="Normal 4 2 2 2 3 2 2 2 2" xfId="2447" xr:uid="{00000000-0005-0000-0000-00001C040000}"/>
    <cellStyle name="Normal 4 2 2 2 3 2 2 3" xfId="779" xr:uid="{00000000-0005-0000-0000-00001D040000}"/>
    <cellStyle name="Normal 4 2 2 2 3 2 2 3 2" xfId="2046" xr:uid="{00000000-0005-0000-0000-00001E040000}"/>
    <cellStyle name="Normal 4 2 2 2 3 2 2 4" xfId="1644" xr:uid="{00000000-0005-0000-0000-00001F040000}"/>
    <cellStyle name="Normal 4 2 2 2 3 2 3" xfId="1009" xr:uid="{00000000-0005-0000-0000-000020040000}"/>
    <cellStyle name="Normal 4 2 2 2 3 2 3 2" xfId="2276" xr:uid="{00000000-0005-0000-0000-000021040000}"/>
    <cellStyle name="Normal 4 2 2 2 3 2 4" xfId="608" xr:uid="{00000000-0005-0000-0000-000022040000}"/>
    <cellStyle name="Normal 4 2 2 2 3 2 4 2" xfId="1875" xr:uid="{00000000-0005-0000-0000-000023040000}"/>
    <cellStyle name="Normal 4 2 2 2 3 2 5" xfId="1473" xr:uid="{00000000-0005-0000-0000-000024040000}"/>
    <cellStyle name="Normal 4 2 2 2 3 3" xfId="320" xr:uid="{00000000-0005-0000-0000-000025040000}"/>
    <cellStyle name="Normal 4 2 2 2 3 3 2" xfId="1123" xr:uid="{00000000-0005-0000-0000-000026040000}"/>
    <cellStyle name="Normal 4 2 2 2 3 3 2 2" xfId="2390" xr:uid="{00000000-0005-0000-0000-000027040000}"/>
    <cellStyle name="Normal 4 2 2 2 3 3 3" xfId="722" xr:uid="{00000000-0005-0000-0000-000028040000}"/>
    <cellStyle name="Normal 4 2 2 2 3 3 3 2" xfId="1989" xr:uid="{00000000-0005-0000-0000-000029040000}"/>
    <cellStyle name="Normal 4 2 2 2 3 3 4" xfId="1587" xr:uid="{00000000-0005-0000-0000-00002A040000}"/>
    <cellStyle name="Normal 4 2 2 2 3 4" xfId="263" xr:uid="{00000000-0005-0000-0000-00002B040000}"/>
    <cellStyle name="Normal 4 2 2 2 3 4 2" xfId="1066" xr:uid="{00000000-0005-0000-0000-00002C040000}"/>
    <cellStyle name="Normal 4 2 2 2 3 4 2 2" xfId="2333" xr:uid="{00000000-0005-0000-0000-00002D040000}"/>
    <cellStyle name="Normal 4 2 2 2 3 4 3" xfId="665" xr:uid="{00000000-0005-0000-0000-00002E040000}"/>
    <cellStyle name="Normal 4 2 2 2 3 4 3 2" xfId="1932" xr:uid="{00000000-0005-0000-0000-00002F040000}"/>
    <cellStyle name="Normal 4 2 2 2 3 4 4" xfId="1530" xr:uid="{00000000-0005-0000-0000-000030040000}"/>
    <cellStyle name="Normal 4 2 2 2 3 5" xfId="436" xr:uid="{00000000-0005-0000-0000-000031040000}"/>
    <cellStyle name="Normal 4 2 2 2 3 5 2" xfId="1238" xr:uid="{00000000-0005-0000-0000-000032040000}"/>
    <cellStyle name="Normal 4 2 2 2 3 5 2 2" xfId="2505" xr:uid="{00000000-0005-0000-0000-000033040000}"/>
    <cellStyle name="Normal 4 2 2 2 3 5 3" xfId="837" xr:uid="{00000000-0005-0000-0000-000034040000}"/>
    <cellStyle name="Normal 4 2 2 2 3 5 3 2" xfId="2104" xr:uid="{00000000-0005-0000-0000-000035040000}"/>
    <cellStyle name="Normal 4 2 2 2 3 5 4" xfId="1703" xr:uid="{00000000-0005-0000-0000-000036040000}"/>
    <cellStyle name="Normal 4 2 2 2 3 6" xfId="493" xr:uid="{00000000-0005-0000-0000-000037040000}"/>
    <cellStyle name="Normal 4 2 2 2 3 6 2" xfId="1295" xr:uid="{00000000-0005-0000-0000-000038040000}"/>
    <cellStyle name="Normal 4 2 2 2 3 6 2 2" xfId="2562" xr:uid="{00000000-0005-0000-0000-000039040000}"/>
    <cellStyle name="Normal 4 2 2 2 3 6 3" xfId="894" xr:uid="{00000000-0005-0000-0000-00003A040000}"/>
    <cellStyle name="Normal 4 2 2 2 3 6 3 2" xfId="2161" xr:uid="{00000000-0005-0000-0000-00003B040000}"/>
    <cellStyle name="Normal 4 2 2 2 3 6 4" xfId="1760" xr:uid="{00000000-0005-0000-0000-00003C040000}"/>
    <cellStyle name="Normal 4 2 2 2 3 7" xfId="952" xr:uid="{00000000-0005-0000-0000-00003D040000}"/>
    <cellStyle name="Normal 4 2 2 2 3 7 2" xfId="2219" xr:uid="{00000000-0005-0000-0000-00003E040000}"/>
    <cellStyle name="Normal 4 2 2 2 3 8" xfId="551" xr:uid="{00000000-0005-0000-0000-00003F040000}"/>
    <cellStyle name="Normal 4 2 2 2 3 8 2" xfId="1818" xr:uid="{00000000-0005-0000-0000-000040040000}"/>
    <cellStyle name="Normal 4 2 2 2 3 9" xfId="149" xr:uid="{00000000-0005-0000-0000-000041040000}"/>
    <cellStyle name="Normal 4 2 2 2 3 9 2" xfId="1416" xr:uid="{00000000-0005-0000-0000-000042040000}"/>
    <cellStyle name="Normal 4 2 2 2 4" xfId="168" xr:uid="{00000000-0005-0000-0000-000043040000}"/>
    <cellStyle name="Normal 4 2 2 2 4 2" xfId="339" xr:uid="{00000000-0005-0000-0000-000044040000}"/>
    <cellStyle name="Normal 4 2 2 2 4 2 2" xfId="1142" xr:uid="{00000000-0005-0000-0000-000045040000}"/>
    <cellStyle name="Normal 4 2 2 2 4 2 2 2" xfId="2409" xr:uid="{00000000-0005-0000-0000-000046040000}"/>
    <cellStyle name="Normal 4 2 2 2 4 2 3" xfId="741" xr:uid="{00000000-0005-0000-0000-000047040000}"/>
    <cellStyle name="Normal 4 2 2 2 4 2 3 2" xfId="2008" xr:uid="{00000000-0005-0000-0000-000048040000}"/>
    <cellStyle name="Normal 4 2 2 2 4 2 4" xfId="1606" xr:uid="{00000000-0005-0000-0000-000049040000}"/>
    <cellStyle name="Normal 4 2 2 2 4 3" xfId="971" xr:uid="{00000000-0005-0000-0000-00004A040000}"/>
    <cellStyle name="Normal 4 2 2 2 4 3 2" xfId="2238" xr:uid="{00000000-0005-0000-0000-00004B040000}"/>
    <cellStyle name="Normal 4 2 2 2 4 4" xfId="570" xr:uid="{00000000-0005-0000-0000-00004C040000}"/>
    <cellStyle name="Normal 4 2 2 2 4 4 2" xfId="1837" xr:uid="{00000000-0005-0000-0000-00004D040000}"/>
    <cellStyle name="Normal 4 2 2 2 4 5" xfId="1435" xr:uid="{00000000-0005-0000-0000-00004E040000}"/>
    <cellStyle name="Normal 4 2 2 2 5" xfId="282" xr:uid="{00000000-0005-0000-0000-00004F040000}"/>
    <cellStyle name="Normal 4 2 2 2 5 2" xfId="1085" xr:uid="{00000000-0005-0000-0000-000050040000}"/>
    <cellStyle name="Normal 4 2 2 2 5 2 2" xfId="2352" xr:uid="{00000000-0005-0000-0000-000051040000}"/>
    <cellStyle name="Normal 4 2 2 2 5 3" xfId="684" xr:uid="{00000000-0005-0000-0000-000052040000}"/>
    <cellStyle name="Normal 4 2 2 2 5 3 2" xfId="1951" xr:uid="{00000000-0005-0000-0000-000053040000}"/>
    <cellStyle name="Normal 4 2 2 2 5 4" xfId="1549" xr:uid="{00000000-0005-0000-0000-000054040000}"/>
    <cellStyle name="Normal 4 2 2 2 6" xfId="225" xr:uid="{00000000-0005-0000-0000-000055040000}"/>
    <cellStyle name="Normal 4 2 2 2 6 2" xfId="1028" xr:uid="{00000000-0005-0000-0000-000056040000}"/>
    <cellStyle name="Normal 4 2 2 2 6 2 2" xfId="2295" xr:uid="{00000000-0005-0000-0000-000057040000}"/>
    <cellStyle name="Normal 4 2 2 2 6 3" xfId="627" xr:uid="{00000000-0005-0000-0000-000058040000}"/>
    <cellStyle name="Normal 4 2 2 2 6 3 2" xfId="1894" xr:uid="{00000000-0005-0000-0000-000059040000}"/>
    <cellStyle name="Normal 4 2 2 2 6 4" xfId="1492" xr:uid="{00000000-0005-0000-0000-00005A040000}"/>
    <cellStyle name="Normal 4 2 2 2 7" xfId="398" xr:uid="{00000000-0005-0000-0000-00005B040000}"/>
    <cellStyle name="Normal 4 2 2 2 7 2" xfId="1200" xr:uid="{00000000-0005-0000-0000-00005C040000}"/>
    <cellStyle name="Normal 4 2 2 2 7 2 2" xfId="2467" xr:uid="{00000000-0005-0000-0000-00005D040000}"/>
    <cellStyle name="Normal 4 2 2 2 7 3" xfId="799" xr:uid="{00000000-0005-0000-0000-00005E040000}"/>
    <cellStyle name="Normal 4 2 2 2 7 3 2" xfId="2066" xr:uid="{00000000-0005-0000-0000-00005F040000}"/>
    <cellStyle name="Normal 4 2 2 2 7 4" xfId="1665" xr:uid="{00000000-0005-0000-0000-000060040000}"/>
    <cellStyle name="Normal 4 2 2 2 8" xfId="455" xr:uid="{00000000-0005-0000-0000-000061040000}"/>
    <cellStyle name="Normal 4 2 2 2 8 2" xfId="1257" xr:uid="{00000000-0005-0000-0000-000062040000}"/>
    <cellStyle name="Normal 4 2 2 2 8 2 2" xfId="2524" xr:uid="{00000000-0005-0000-0000-000063040000}"/>
    <cellStyle name="Normal 4 2 2 2 8 3" xfId="856" xr:uid="{00000000-0005-0000-0000-000064040000}"/>
    <cellStyle name="Normal 4 2 2 2 8 3 2" xfId="2123" xr:uid="{00000000-0005-0000-0000-000065040000}"/>
    <cellStyle name="Normal 4 2 2 2 8 4" xfId="1722" xr:uid="{00000000-0005-0000-0000-000066040000}"/>
    <cellStyle name="Normal 4 2 2 2 9" xfId="914" xr:uid="{00000000-0005-0000-0000-000067040000}"/>
    <cellStyle name="Normal 4 2 2 2 9 2" xfId="2181" xr:uid="{00000000-0005-0000-0000-000068040000}"/>
    <cellStyle name="Normal 4 2 2 3" xfId="59" xr:uid="{00000000-0005-0000-0000-000069040000}"/>
    <cellStyle name="Normal 4 2 2 3 10" xfId="1327" xr:uid="{00000000-0005-0000-0000-00006A040000}"/>
    <cellStyle name="Normal 4 2 2 3 2" xfId="177" xr:uid="{00000000-0005-0000-0000-00006B040000}"/>
    <cellStyle name="Normal 4 2 2 3 2 2" xfId="348" xr:uid="{00000000-0005-0000-0000-00006C040000}"/>
    <cellStyle name="Normal 4 2 2 3 2 2 2" xfId="1151" xr:uid="{00000000-0005-0000-0000-00006D040000}"/>
    <cellStyle name="Normal 4 2 2 3 2 2 2 2" xfId="2418" xr:uid="{00000000-0005-0000-0000-00006E040000}"/>
    <cellStyle name="Normal 4 2 2 3 2 2 3" xfId="750" xr:uid="{00000000-0005-0000-0000-00006F040000}"/>
    <cellStyle name="Normal 4 2 2 3 2 2 3 2" xfId="2017" xr:uid="{00000000-0005-0000-0000-000070040000}"/>
    <cellStyle name="Normal 4 2 2 3 2 2 4" xfId="1615" xr:uid="{00000000-0005-0000-0000-000071040000}"/>
    <cellStyle name="Normal 4 2 2 3 2 3" xfId="980" xr:uid="{00000000-0005-0000-0000-000072040000}"/>
    <cellStyle name="Normal 4 2 2 3 2 3 2" xfId="2247" xr:uid="{00000000-0005-0000-0000-000073040000}"/>
    <cellStyle name="Normal 4 2 2 3 2 4" xfId="579" xr:uid="{00000000-0005-0000-0000-000074040000}"/>
    <cellStyle name="Normal 4 2 2 3 2 4 2" xfId="1846" xr:uid="{00000000-0005-0000-0000-000075040000}"/>
    <cellStyle name="Normal 4 2 2 3 2 5" xfId="1444" xr:uid="{00000000-0005-0000-0000-000076040000}"/>
    <cellStyle name="Normal 4 2 2 3 3" xfId="291" xr:uid="{00000000-0005-0000-0000-000077040000}"/>
    <cellStyle name="Normal 4 2 2 3 3 2" xfId="1094" xr:uid="{00000000-0005-0000-0000-000078040000}"/>
    <cellStyle name="Normal 4 2 2 3 3 2 2" xfId="2361" xr:uid="{00000000-0005-0000-0000-000079040000}"/>
    <cellStyle name="Normal 4 2 2 3 3 3" xfId="693" xr:uid="{00000000-0005-0000-0000-00007A040000}"/>
    <cellStyle name="Normal 4 2 2 3 3 3 2" xfId="1960" xr:uid="{00000000-0005-0000-0000-00007B040000}"/>
    <cellStyle name="Normal 4 2 2 3 3 4" xfId="1558" xr:uid="{00000000-0005-0000-0000-00007C040000}"/>
    <cellStyle name="Normal 4 2 2 3 4" xfId="234" xr:uid="{00000000-0005-0000-0000-00007D040000}"/>
    <cellStyle name="Normal 4 2 2 3 4 2" xfId="1037" xr:uid="{00000000-0005-0000-0000-00007E040000}"/>
    <cellStyle name="Normal 4 2 2 3 4 2 2" xfId="2304" xr:uid="{00000000-0005-0000-0000-00007F040000}"/>
    <cellStyle name="Normal 4 2 2 3 4 3" xfId="636" xr:uid="{00000000-0005-0000-0000-000080040000}"/>
    <cellStyle name="Normal 4 2 2 3 4 3 2" xfId="1903" xr:uid="{00000000-0005-0000-0000-000081040000}"/>
    <cellStyle name="Normal 4 2 2 3 4 4" xfId="1501" xr:uid="{00000000-0005-0000-0000-000082040000}"/>
    <cellStyle name="Normal 4 2 2 3 5" xfId="407" xr:uid="{00000000-0005-0000-0000-000083040000}"/>
    <cellStyle name="Normal 4 2 2 3 5 2" xfId="1209" xr:uid="{00000000-0005-0000-0000-000084040000}"/>
    <cellStyle name="Normal 4 2 2 3 5 2 2" xfId="2476" xr:uid="{00000000-0005-0000-0000-000085040000}"/>
    <cellStyle name="Normal 4 2 2 3 5 3" xfId="808" xr:uid="{00000000-0005-0000-0000-000086040000}"/>
    <cellStyle name="Normal 4 2 2 3 5 3 2" xfId="2075" xr:uid="{00000000-0005-0000-0000-000087040000}"/>
    <cellStyle name="Normal 4 2 2 3 5 4" xfId="1674" xr:uid="{00000000-0005-0000-0000-000088040000}"/>
    <cellStyle name="Normal 4 2 2 3 6" xfId="464" xr:uid="{00000000-0005-0000-0000-000089040000}"/>
    <cellStyle name="Normal 4 2 2 3 6 2" xfId="1266" xr:uid="{00000000-0005-0000-0000-00008A040000}"/>
    <cellStyle name="Normal 4 2 2 3 6 2 2" xfId="2533" xr:uid="{00000000-0005-0000-0000-00008B040000}"/>
    <cellStyle name="Normal 4 2 2 3 6 3" xfId="865" xr:uid="{00000000-0005-0000-0000-00008C040000}"/>
    <cellStyle name="Normal 4 2 2 3 6 3 2" xfId="2132" xr:uid="{00000000-0005-0000-0000-00008D040000}"/>
    <cellStyle name="Normal 4 2 2 3 6 4" xfId="1731" xr:uid="{00000000-0005-0000-0000-00008E040000}"/>
    <cellStyle name="Normal 4 2 2 3 7" xfId="923" xr:uid="{00000000-0005-0000-0000-00008F040000}"/>
    <cellStyle name="Normal 4 2 2 3 7 2" xfId="2190" xr:uid="{00000000-0005-0000-0000-000090040000}"/>
    <cellStyle name="Normal 4 2 2 3 8" xfId="522" xr:uid="{00000000-0005-0000-0000-000091040000}"/>
    <cellStyle name="Normal 4 2 2 3 8 2" xfId="1789" xr:uid="{00000000-0005-0000-0000-000092040000}"/>
    <cellStyle name="Normal 4 2 2 3 9" xfId="120" xr:uid="{00000000-0005-0000-0000-000093040000}"/>
    <cellStyle name="Normal 4 2 2 3 9 2" xfId="1387" xr:uid="{00000000-0005-0000-0000-000094040000}"/>
    <cellStyle name="Normal 4 2 2 4" xfId="79" xr:uid="{00000000-0005-0000-0000-000095040000}"/>
    <cellStyle name="Normal 4 2 2 4 10" xfId="1347" xr:uid="{00000000-0005-0000-0000-000096040000}"/>
    <cellStyle name="Normal 4 2 2 4 2" xfId="197" xr:uid="{00000000-0005-0000-0000-000097040000}"/>
    <cellStyle name="Normal 4 2 2 4 2 2" xfId="368" xr:uid="{00000000-0005-0000-0000-000098040000}"/>
    <cellStyle name="Normal 4 2 2 4 2 2 2" xfId="1171" xr:uid="{00000000-0005-0000-0000-000099040000}"/>
    <cellStyle name="Normal 4 2 2 4 2 2 2 2" xfId="2438" xr:uid="{00000000-0005-0000-0000-00009A040000}"/>
    <cellStyle name="Normal 4 2 2 4 2 2 3" xfId="770" xr:uid="{00000000-0005-0000-0000-00009B040000}"/>
    <cellStyle name="Normal 4 2 2 4 2 2 3 2" xfId="2037" xr:uid="{00000000-0005-0000-0000-00009C040000}"/>
    <cellStyle name="Normal 4 2 2 4 2 2 4" xfId="1635" xr:uid="{00000000-0005-0000-0000-00009D040000}"/>
    <cellStyle name="Normal 4 2 2 4 2 3" xfId="1000" xr:uid="{00000000-0005-0000-0000-00009E040000}"/>
    <cellStyle name="Normal 4 2 2 4 2 3 2" xfId="2267" xr:uid="{00000000-0005-0000-0000-00009F040000}"/>
    <cellStyle name="Normal 4 2 2 4 2 4" xfId="599" xr:uid="{00000000-0005-0000-0000-0000A0040000}"/>
    <cellStyle name="Normal 4 2 2 4 2 4 2" xfId="1866" xr:uid="{00000000-0005-0000-0000-0000A1040000}"/>
    <cellStyle name="Normal 4 2 2 4 2 5" xfId="1464" xr:uid="{00000000-0005-0000-0000-0000A2040000}"/>
    <cellStyle name="Normal 4 2 2 4 3" xfId="311" xr:uid="{00000000-0005-0000-0000-0000A3040000}"/>
    <cellStyle name="Normal 4 2 2 4 3 2" xfId="1114" xr:uid="{00000000-0005-0000-0000-0000A4040000}"/>
    <cellStyle name="Normal 4 2 2 4 3 2 2" xfId="2381" xr:uid="{00000000-0005-0000-0000-0000A5040000}"/>
    <cellStyle name="Normal 4 2 2 4 3 3" xfId="713" xr:uid="{00000000-0005-0000-0000-0000A6040000}"/>
    <cellStyle name="Normal 4 2 2 4 3 3 2" xfId="1980" xr:uid="{00000000-0005-0000-0000-0000A7040000}"/>
    <cellStyle name="Normal 4 2 2 4 3 4" xfId="1578" xr:uid="{00000000-0005-0000-0000-0000A8040000}"/>
    <cellStyle name="Normal 4 2 2 4 4" xfId="254" xr:uid="{00000000-0005-0000-0000-0000A9040000}"/>
    <cellStyle name="Normal 4 2 2 4 4 2" xfId="1057" xr:uid="{00000000-0005-0000-0000-0000AA040000}"/>
    <cellStyle name="Normal 4 2 2 4 4 2 2" xfId="2324" xr:uid="{00000000-0005-0000-0000-0000AB040000}"/>
    <cellStyle name="Normal 4 2 2 4 4 3" xfId="656" xr:uid="{00000000-0005-0000-0000-0000AC040000}"/>
    <cellStyle name="Normal 4 2 2 4 4 3 2" xfId="1923" xr:uid="{00000000-0005-0000-0000-0000AD040000}"/>
    <cellStyle name="Normal 4 2 2 4 4 4" xfId="1521" xr:uid="{00000000-0005-0000-0000-0000AE040000}"/>
    <cellStyle name="Normal 4 2 2 4 5" xfId="427" xr:uid="{00000000-0005-0000-0000-0000AF040000}"/>
    <cellStyle name="Normal 4 2 2 4 5 2" xfId="1229" xr:uid="{00000000-0005-0000-0000-0000B0040000}"/>
    <cellStyle name="Normal 4 2 2 4 5 2 2" xfId="2496" xr:uid="{00000000-0005-0000-0000-0000B1040000}"/>
    <cellStyle name="Normal 4 2 2 4 5 3" xfId="828" xr:uid="{00000000-0005-0000-0000-0000B2040000}"/>
    <cellStyle name="Normal 4 2 2 4 5 3 2" xfId="2095" xr:uid="{00000000-0005-0000-0000-0000B3040000}"/>
    <cellStyle name="Normal 4 2 2 4 5 4" xfId="1694" xr:uid="{00000000-0005-0000-0000-0000B4040000}"/>
    <cellStyle name="Normal 4 2 2 4 6" xfId="484" xr:uid="{00000000-0005-0000-0000-0000B5040000}"/>
    <cellStyle name="Normal 4 2 2 4 6 2" xfId="1286" xr:uid="{00000000-0005-0000-0000-0000B6040000}"/>
    <cellStyle name="Normal 4 2 2 4 6 2 2" xfId="2553" xr:uid="{00000000-0005-0000-0000-0000B7040000}"/>
    <cellStyle name="Normal 4 2 2 4 6 3" xfId="885" xr:uid="{00000000-0005-0000-0000-0000B8040000}"/>
    <cellStyle name="Normal 4 2 2 4 6 3 2" xfId="2152" xr:uid="{00000000-0005-0000-0000-0000B9040000}"/>
    <cellStyle name="Normal 4 2 2 4 6 4" xfId="1751" xr:uid="{00000000-0005-0000-0000-0000BA040000}"/>
    <cellStyle name="Normal 4 2 2 4 7" xfId="943" xr:uid="{00000000-0005-0000-0000-0000BB040000}"/>
    <cellStyle name="Normal 4 2 2 4 7 2" xfId="2210" xr:uid="{00000000-0005-0000-0000-0000BC040000}"/>
    <cellStyle name="Normal 4 2 2 4 8" xfId="542" xr:uid="{00000000-0005-0000-0000-0000BD040000}"/>
    <cellStyle name="Normal 4 2 2 4 8 2" xfId="1809" xr:uid="{00000000-0005-0000-0000-0000BE040000}"/>
    <cellStyle name="Normal 4 2 2 4 9" xfId="140" xr:uid="{00000000-0005-0000-0000-0000BF040000}"/>
    <cellStyle name="Normal 4 2 2 4 9 2" xfId="1407" xr:uid="{00000000-0005-0000-0000-0000C0040000}"/>
    <cellStyle name="Normal 4 2 2 5" xfId="159" xr:uid="{00000000-0005-0000-0000-0000C1040000}"/>
    <cellStyle name="Normal 4 2 2 5 2" xfId="330" xr:uid="{00000000-0005-0000-0000-0000C2040000}"/>
    <cellStyle name="Normal 4 2 2 5 2 2" xfId="1133" xr:uid="{00000000-0005-0000-0000-0000C3040000}"/>
    <cellStyle name="Normal 4 2 2 5 2 2 2" xfId="2400" xr:uid="{00000000-0005-0000-0000-0000C4040000}"/>
    <cellStyle name="Normal 4 2 2 5 2 3" xfId="732" xr:uid="{00000000-0005-0000-0000-0000C5040000}"/>
    <cellStyle name="Normal 4 2 2 5 2 3 2" xfId="1999" xr:uid="{00000000-0005-0000-0000-0000C6040000}"/>
    <cellStyle name="Normal 4 2 2 5 2 4" xfId="1597" xr:uid="{00000000-0005-0000-0000-0000C7040000}"/>
    <cellStyle name="Normal 4 2 2 5 3" xfId="962" xr:uid="{00000000-0005-0000-0000-0000C8040000}"/>
    <cellStyle name="Normal 4 2 2 5 3 2" xfId="2229" xr:uid="{00000000-0005-0000-0000-0000C9040000}"/>
    <cellStyle name="Normal 4 2 2 5 4" xfId="561" xr:uid="{00000000-0005-0000-0000-0000CA040000}"/>
    <cellStyle name="Normal 4 2 2 5 4 2" xfId="1828" xr:uid="{00000000-0005-0000-0000-0000CB040000}"/>
    <cellStyle name="Normal 4 2 2 5 5" xfId="1302" xr:uid="{00000000-0005-0000-0000-0000CC040000}"/>
    <cellStyle name="Normal 4 2 2 5 5 2" xfId="2569" xr:uid="{00000000-0005-0000-0000-0000CD040000}"/>
    <cellStyle name="Normal 4 2 2 5 6" xfId="1426" xr:uid="{00000000-0005-0000-0000-0000CE040000}"/>
    <cellStyle name="Normal 4 2 2 6" xfId="273" xr:uid="{00000000-0005-0000-0000-0000CF040000}"/>
    <cellStyle name="Normal 4 2 2 6 2" xfId="1076" xr:uid="{00000000-0005-0000-0000-0000D0040000}"/>
    <cellStyle name="Normal 4 2 2 6 2 2" xfId="2343" xr:uid="{00000000-0005-0000-0000-0000D1040000}"/>
    <cellStyle name="Normal 4 2 2 6 3" xfId="675" xr:uid="{00000000-0005-0000-0000-0000D2040000}"/>
    <cellStyle name="Normal 4 2 2 6 3 2" xfId="1942" xr:uid="{00000000-0005-0000-0000-0000D3040000}"/>
    <cellStyle name="Normal 4 2 2 6 4" xfId="1540" xr:uid="{00000000-0005-0000-0000-0000D4040000}"/>
    <cellStyle name="Normal 4 2 2 7" xfId="216" xr:uid="{00000000-0005-0000-0000-0000D5040000}"/>
    <cellStyle name="Normal 4 2 2 7 2" xfId="1019" xr:uid="{00000000-0005-0000-0000-0000D6040000}"/>
    <cellStyle name="Normal 4 2 2 7 2 2" xfId="2286" xr:uid="{00000000-0005-0000-0000-0000D7040000}"/>
    <cellStyle name="Normal 4 2 2 7 3" xfId="618" xr:uid="{00000000-0005-0000-0000-0000D8040000}"/>
    <cellStyle name="Normal 4 2 2 7 3 2" xfId="1885" xr:uid="{00000000-0005-0000-0000-0000D9040000}"/>
    <cellStyle name="Normal 4 2 2 7 4" xfId="1483" xr:uid="{00000000-0005-0000-0000-0000DA040000}"/>
    <cellStyle name="Normal 4 2 2 8" xfId="389" xr:uid="{00000000-0005-0000-0000-0000DB040000}"/>
    <cellStyle name="Normal 4 2 2 8 2" xfId="1191" xr:uid="{00000000-0005-0000-0000-0000DC040000}"/>
    <cellStyle name="Normal 4 2 2 8 2 2" xfId="2458" xr:uid="{00000000-0005-0000-0000-0000DD040000}"/>
    <cellStyle name="Normal 4 2 2 8 3" xfId="790" xr:uid="{00000000-0005-0000-0000-0000DE040000}"/>
    <cellStyle name="Normal 4 2 2 8 3 2" xfId="2057" xr:uid="{00000000-0005-0000-0000-0000DF040000}"/>
    <cellStyle name="Normal 4 2 2 8 4" xfId="1656" xr:uid="{00000000-0005-0000-0000-0000E0040000}"/>
    <cellStyle name="Normal 4 2 2 9" xfId="446" xr:uid="{00000000-0005-0000-0000-0000E1040000}"/>
    <cellStyle name="Normal 4 2 2 9 2" xfId="1248" xr:uid="{00000000-0005-0000-0000-0000E2040000}"/>
    <cellStyle name="Normal 4 2 2 9 2 2" xfId="2515" xr:uid="{00000000-0005-0000-0000-0000E3040000}"/>
    <cellStyle name="Normal 4 2 2 9 3" xfId="847" xr:uid="{00000000-0005-0000-0000-0000E4040000}"/>
    <cellStyle name="Normal 4 2 2 9 3 2" xfId="2114" xr:uid="{00000000-0005-0000-0000-0000E5040000}"/>
    <cellStyle name="Normal 4 2 2 9 4" xfId="1713" xr:uid="{00000000-0005-0000-0000-0000E6040000}"/>
    <cellStyle name="Normal 4 2 3" xfId="44" xr:uid="{00000000-0005-0000-0000-0000E7040000}"/>
    <cellStyle name="Normal 4 2 3 10" xfId="512" xr:uid="{00000000-0005-0000-0000-0000E8040000}"/>
    <cellStyle name="Normal 4 2 3 10 2" xfId="1779" xr:uid="{00000000-0005-0000-0000-0000E9040000}"/>
    <cellStyle name="Normal 4 2 3 11" xfId="110" xr:uid="{00000000-0005-0000-0000-0000EA040000}"/>
    <cellStyle name="Normal 4 2 3 11 2" xfId="1377" xr:uid="{00000000-0005-0000-0000-0000EB040000}"/>
    <cellStyle name="Normal 4 2 3 12" xfId="1317" xr:uid="{00000000-0005-0000-0000-0000EC040000}"/>
    <cellStyle name="Normal 4 2 3 2" xfId="67" xr:uid="{00000000-0005-0000-0000-0000ED040000}"/>
    <cellStyle name="Normal 4 2 3 2 10" xfId="1335" xr:uid="{00000000-0005-0000-0000-0000EE040000}"/>
    <cellStyle name="Normal 4 2 3 2 2" xfId="185" xr:uid="{00000000-0005-0000-0000-0000EF040000}"/>
    <cellStyle name="Normal 4 2 3 2 2 2" xfId="356" xr:uid="{00000000-0005-0000-0000-0000F0040000}"/>
    <cellStyle name="Normal 4 2 3 2 2 2 2" xfId="1159" xr:uid="{00000000-0005-0000-0000-0000F1040000}"/>
    <cellStyle name="Normal 4 2 3 2 2 2 2 2" xfId="2426" xr:uid="{00000000-0005-0000-0000-0000F2040000}"/>
    <cellStyle name="Normal 4 2 3 2 2 2 3" xfId="758" xr:uid="{00000000-0005-0000-0000-0000F3040000}"/>
    <cellStyle name="Normal 4 2 3 2 2 2 3 2" xfId="2025" xr:uid="{00000000-0005-0000-0000-0000F4040000}"/>
    <cellStyle name="Normal 4 2 3 2 2 2 4" xfId="1623" xr:uid="{00000000-0005-0000-0000-0000F5040000}"/>
    <cellStyle name="Normal 4 2 3 2 2 3" xfId="988" xr:uid="{00000000-0005-0000-0000-0000F6040000}"/>
    <cellStyle name="Normal 4 2 3 2 2 3 2" xfId="2255" xr:uid="{00000000-0005-0000-0000-0000F7040000}"/>
    <cellStyle name="Normal 4 2 3 2 2 4" xfId="587" xr:uid="{00000000-0005-0000-0000-0000F8040000}"/>
    <cellStyle name="Normal 4 2 3 2 2 4 2" xfId="1854" xr:uid="{00000000-0005-0000-0000-0000F9040000}"/>
    <cellStyle name="Normal 4 2 3 2 2 5" xfId="1452" xr:uid="{00000000-0005-0000-0000-0000FA040000}"/>
    <cellStyle name="Normal 4 2 3 2 3" xfId="299" xr:uid="{00000000-0005-0000-0000-0000FB040000}"/>
    <cellStyle name="Normal 4 2 3 2 3 2" xfId="1102" xr:uid="{00000000-0005-0000-0000-0000FC040000}"/>
    <cellStyle name="Normal 4 2 3 2 3 2 2" xfId="2369" xr:uid="{00000000-0005-0000-0000-0000FD040000}"/>
    <cellStyle name="Normal 4 2 3 2 3 3" xfId="701" xr:uid="{00000000-0005-0000-0000-0000FE040000}"/>
    <cellStyle name="Normal 4 2 3 2 3 3 2" xfId="1968" xr:uid="{00000000-0005-0000-0000-0000FF040000}"/>
    <cellStyle name="Normal 4 2 3 2 3 4" xfId="1566" xr:uid="{00000000-0005-0000-0000-000000050000}"/>
    <cellStyle name="Normal 4 2 3 2 4" xfId="242" xr:uid="{00000000-0005-0000-0000-000001050000}"/>
    <cellStyle name="Normal 4 2 3 2 4 2" xfId="1045" xr:uid="{00000000-0005-0000-0000-000002050000}"/>
    <cellStyle name="Normal 4 2 3 2 4 2 2" xfId="2312" xr:uid="{00000000-0005-0000-0000-000003050000}"/>
    <cellStyle name="Normal 4 2 3 2 4 3" xfId="644" xr:uid="{00000000-0005-0000-0000-000004050000}"/>
    <cellStyle name="Normal 4 2 3 2 4 3 2" xfId="1911" xr:uid="{00000000-0005-0000-0000-000005050000}"/>
    <cellStyle name="Normal 4 2 3 2 4 4" xfId="1509" xr:uid="{00000000-0005-0000-0000-000006050000}"/>
    <cellStyle name="Normal 4 2 3 2 5" xfId="415" xr:uid="{00000000-0005-0000-0000-000007050000}"/>
    <cellStyle name="Normal 4 2 3 2 5 2" xfId="1217" xr:uid="{00000000-0005-0000-0000-000008050000}"/>
    <cellStyle name="Normal 4 2 3 2 5 2 2" xfId="2484" xr:uid="{00000000-0005-0000-0000-000009050000}"/>
    <cellStyle name="Normal 4 2 3 2 5 3" xfId="816" xr:uid="{00000000-0005-0000-0000-00000A050000}"/>
    <cellStyle name="Normal 4 2 3 2 5 3 2" xfId="2083" xr:uid="{00000000-0005-0000-0000-00000B050000}"/>
    <cellStyle name="Normal 4 2 3 2 5 4" xfId="1682" xr:uid="{00000000-0005-0000-0000-00000C050000}"/>
    <cellStyle name="Normal 4 2 3 2 6" xfId="472" xr:uid="{00000000-0005-0000-0000-00000D050000}"/>
    <cellStyle name="Normal 4 2 3 2 6 2" xfId="1274" xr:uid="{00000000-0005-0000-0000-00000E050000}"/>
    <cellStyle name="Normal 4 2 3 2 6 2 2" xfId="2541" xr:uid="{00000000-0005-0000-0000-00000F050000}"/>
    <cellStyle name="Normal 4 2 3 2 6 3" xfId="873" xr:uid="{00000000-0005-0000-0000-000010050000}"/>
    <cellStyle name="Normal 4 2 3 2 6 3 2" xfId="2140" xr:uid="{00000000-0005-0000-0000-000011050000}"/>
    <cellStyle name="Normal 4 2 3 2 6 4" xfId="1739" xr:uid="{00000000-0005-0000-0000-000012050000}"/>
    <cellStyle name="Normal 4 2 3 2 7" xfId="931" xr:uid="{00000000-0005-0000-0000-000013050000}"/>
    <cellStyle name="Normal 4 2 3 2 7 2" xfId="2198" xr:uid="{00000000-0005-0000-0000-000014050000}"/>
    <cellStyle name="Normal 4 2 3 2 8" xfId="530" xr:uid="{00000000-0005-0000-0000-000015050000}"/>
    <cellStyle name="Normal 4 2 3 2 8 2" xfId="1797" xr:uid="{00000000-0005-0000-0000-000016050000}"/>
    <cellStyle name="Normal 4 2 3 2 9" xfId="128" xr:uid="{00000000-0005-0000-0000-000017050000}"/>
    <cellStyle name="Normal 4 2 3 2 9 2" xfId="1395" xr:uid="{00000000-0005-0000-0000-000018050000}"/>
    <cellStyle name="Normal 4 2 3 3" xfId="87" xr:uid="{00000000-0005-0000-0000-000019050000}"/>
    <cellStyle name="Normal 4 2 3 3 10" xfId="1355" xr:uid="{00000000-0005-0000-0000-00001A050000}"/>
    <cellStyle name="Normal 4 2 3 3 2" xfId="205" xr:uid="{00000000-0005-0000-0000-00001B050000}"/>
    <cellStyle name="Normal 4 2 3 3 2 2" xfId="376" xr:uid="{00000000-0005-0000-0000-00001C050000}"/>
    <cellStyle name="Normal 4 2 3 3 2 2 2" xfId="1179" xr:uid="{00000000-0005-0000-0000-00001D050000}"/>
    <cellStyle name="Normal 4 2 3 3 2 2 2 2" xfId="2446" xr:uid="{00000000-0005-0000-0000-00001E050000}"/>
    <cellStyle name="Normal 4 2 3 3 2 2 3" xfId="778" xr:uid="{00000000-0005-0000-0000-00001F050000}"/>
    <cellStyle name="Normal 4 2 3 3 2 2 3 2" xfId="2045" xr:uid="{00000000-0005-0000-0000-000020050000}"/>
    <cellStyle name="Normal 4 2 3 3 2 2 4" xfId="1643" xr:uid="{00000000-0005-0000-0000-000021050000}"/>
    <cellStyle name="Normal 4 2 3 3 2 3" xfId="1008" xr:uid="{00000000-0005-0000-0000-000022050000}"/>
    <cellStyle name="Normal 4 2 3 3 2 3 2" xfId="2275" xr:uid="{00000000-0005-0000-0000-000023050000}"/>
    <cellStyle name="Normal 4 2 3 3 2 4" xfId="607" xr:uid="{00000000-0005-0000-0000-000024050000}"/>
    <cellStyle name="Normal 4 2 3 3 2 4 2" xfId="1874" xr:uid="{00000000-0005-0000-0000-000025050000}"/>
    <cellStyle name="Normal 4 2 3 3 2 5" xfId="1472" xr:uid="{00000000-0005-0000-0000-000026050000}"/>
    <cellStyle name="Normal 4 2 3 3 3" xfId="319" xr:uid="{00000000-0005-0000-0000-000027050000}"/>
    <cellStyle name="Normal 4 2 3 3 3 2" xfId="1122" xr:uid="{00000000-0005-0000-0000-000028050000}"/>
    <cellStyle name="Normal 4 2 3 3 3 2 2" xfId="2389" xr:uid="{00000000-0005-0000-0000-000029050000}"/>
    <cellStyle name="Normal 4 2 3 3 3 3" xfId="721" xr:uid="{00000000-0005-0000-0000-00002A050000}"/>
    <cellStyle name="Normal 4 2 3 3 3 3 2" xfId="1988" xr:uid="{00000000-0005-0000-0000-00002B050000}"/>
    <cellStyle name="Normal 4 2 3 3 3 4" xfId="1586" xr:uid="{00000000-0005-0000-0000-00002C050000}"/>
    <cellStyle name="Normal 4 2 3 3 4" xfId="262" xr:uid="{00000000-0005-0000-0000-00002D050000}"/>
    <cellStyle name="Normal 4 2 3 3 4 2" xfId="1065" xr:uid="{00000000-0005-0000-0000-00002E050000}"/>
    <cellStyle name="Normal 4 2 3 3 4 2 2" xfId="2332" xr:uid="{00000000-0005-0000-0000-00002F050000}"/>
    <cellStyle name="Normal 4 2 3 3 4 3" xfId="664" xr:uid="{00000000-0005-0000-0000-000030050000}"/>
    <cellStyle name="Normal 4 2 3 3 4 3 2" xfId="1931" xr:uid="{00000000-0005-0000-0000-000031050000}"/>
    <cellStyle name="Normal 4 2 3 3 4 4" xfId="1529" xr:uid="{00000000-0005-0000-0000-000032050000}"/>
    <cellStyle name="Normal 4 2 3 3 5" xfId="435" xr:uid="{00000000-0005-0000-0000-000033050000}"/>
    <cellStyle name="Normal 4 2 3 3 5 2" xfId="1237" xr:uid="{00000000-0005-0000-0000-000034050000}"/>
    <cellStyle name="Normal 4 2 3 3 5 2 2" xfId="2504" xr:uid="{00000000-0005-0000-0000-000035050000}"/>
    <cellStyle name="Normal 4 2 3 3 5 3" xfId="836" xr:uid="{00000000-0005-0000-0000-000036050000}"/>
    <cellStyle name="Normal 4 2 3 3 5 3 2" xfId="2103" xr:uid="{00000000-0005-0000-0000-000037050000}"/>
    <cellStyle name="Normal 4 2 3 3 5 4" xfId="1702" xr:uid="{00000000-0005-0000-0000-000038050000}"/>
    <cellStyle name="Normal 4 2 3 3 6" xfId="492" xr:uid="{00000000-0005-0000-0000-000039050000}"/>
    <cellStyle name="Normal 4 2 3 3 6 2" xfId="1294" xr:uid="{00000000-0005-0000-0000-00003A050000}"/>
    <cellStyle name="Normal 4 2 3 3 6 2 2" xfId="2561" xr:uid="{00000000-0005-0000-0000-00003B050000}"/>
    <cellStyle name="Normal 4 2 3 3 6 3" xfId="893" xr:uid="{00000000-0005-0000-0000-00003C050000}"/>
    <cellStyle name="Normal 4 2 3 3 6 3 2" xfId="2160" xr:uid="{00000000-0005-0000-0000-00003D050000}"/>
    <cellStyle name="Normal 4 2 3 3 6 4" xfId="1759" xr:uid="{00000000-0005-0000-0000-00003E050000}"/>
    <cellStyle name="Normal 4 2 3 3 7" xfId="951" xr:uid="{00000000-0005-0000-0000-00003F050000}"/>
    <cellStyle name="Normal 4 2 3 3 7 2" xfId="2218" xr:uid="{00000000-0005-0000-0000-000040050000}"/>
    <cellStyle name="Normal 4 2 3 3 8" xfId="550" xr:uid="{00000000-0005-0000-0000-000041050000}"/>
    <cellStyle name="Normal 4 2 3 3 8 2" xfId="1817" xr:uid="{00000000-0005-0000-0000-000042050000}"/>
    <cellStyle name="Normal 4 2 3 3 9" xfId="148" xr:uid="{00000000-0005-0000-0000-000043050000}"/>
    <cellStyle name="Normal 4 2 3 3 9 2" xfId="1415" xr:uid="{00000000-0005-0000-0000-000044050000}"/>
    <cellStyle name="Normal 4 2 3 4" xfId="167" xr:uid="{00000000-0005-0000-0000-000045050000}"/>
    <cellStyle name="Normal 4 2 3 4 2" xfId="338" xr:uid="{00000000-0005-0000-0000-000046050000}"/>
    <cellStyle name="Normal 4 2 3 4 2 2" xfId="1141" xr:uid="{00000000-0005-0000-0000-000047050000}"/>
    <cellStyle name="Normal 4 2 3 4 2 2 2" xfId="2408" xr:uid="{00000000-0005-0000-0000-000048050000}"/>
    <cellStyle name="Normal 4 2 3 4 2 3" xfId="740" xr:uid="{00000000-0005-0000-0000-000049050000}"/>
    <cellStyle name="Normal 4 2 3 4 2 3 2" xfId="2007" xr:uid="{00000000-0005-0000-0000-00004A050000}"/>
    <cellStyle name="Normal 4 2 3 4 2 4" xfId="1605" xr:uid="{00000000-0005-0000-0000-00004B050000}"/>
    <cellStyle name="Normal 4 2 3 4 3" xfId="970" xr:uid="{00000000-0005-0000-0000-00004C050000}"/>
    <cellStyle name="Normal 4 2 3 4 3 2" xfId="2237" xr:uid="{00000000-0005-0000-0000-00004D050000}"/>
    <cellStyle name="Normal 4 2 3 4 4" xfId="569" xr:uid="{00000000-0005-0000-0000-00004E050000}"/>
    <cellStyle name="Normal 4 2 3 4 4 2" xfId="1836" xr:uid="{00000000-0005-0000-0000-00004F050000}"/>
    <cellStyle name="Normal 4 2 3 4 5" xfId="1434" xr:uid="{00000000-0005-0000-0000-000050050000}"/>
    <cellStyle name="Normal 4 2 3 5" xfId="281" xr:uid="{00000000-0005-0000-0000-000051050000}"/>
    <cellStyle name="Normal 4 2 3 5 2" xfId="1084" xr:uid="{00000000-0005-0000-0000-000052050000}"/>
    <cellStyle name="Normal 4 2 3 5 2 2" xfId="2351" xr:uid="{00000000-0005-0000-0000-000053050000}"/>
    <cellStyle name="Normal 4 2 3 5 3" xfId="683" xr:uid="{00000000-0005-0000-0000-000054050000}"/>
    <cellStyle name="Normal 4 2 3 5 3 2" xfId="1950" xr:uid="{00000000-0005-0000-0000-000055050000}"/>
    <cellStyle name="Normal 4 2 3 5 4" xfId="1548" xr:uid="{00000000-0005-0000-0000-000056050000}"/>
    <cellStyle name="Normal 4 2 3 6" xfId="224" xr:uid="{00000000-0005-0000-0000-000057050000}"/>
    <cellStyle name="Normal 4 2 3 6 2" xfId="1027" xr:uid="{00000000-0005-0000-0000-000058050000}"/>
    <cellStyle name="Normal 4 2 3 6 2 2" xfId="2294" xr:uid="{00000000-0005-0000-0000-000059050000}"/>
    <cellStyle name="Normal 4 2 3 6 3" xfId="626" xr:uid="{00000000-0005-0000-0000-00005A050000}"/>
    <cellStyle name="Normal 4 2 3 6 3 2" xfId="1893" xr:uid="{00000000-0005-0000-0000-00005B050000}"/>
    <cellStyle name="Normal 4 2 3 6 4" xfId="1491" xr:uid="{00000000-0005-0000-0000-00005C050000}"/>
    <cellStyle name="Normal 4 2 3 7" xfId="397" xr:uid="{00000000-0005-0000-0000-00005D050000}"/>
    <cellStyle name="Normal 4 2 3 7 2" xfId="1199" xr:uid="{00000000-0005-0000-0000-00005E050000}"/>
    <cellStyle name="Normal 4 2 3 7 2 2" xfId="2466" xr:uid="{00000000-0005-0000-0000-00005F050000}"/>
    <cellStyle name="Normal 4 2 3 7 3" xfId="798" xr:uid="{00000000-0005-0000-0000-000060050000}"/>
    <cellStyle name="Normal 4 2 3 7 3 2" xfId="2065" xr:uid="{00000000-0005-0000-0000-000061050000}"/>
    <cellStyle name="Normal 4 2 3 7 4" xfId="1664" xr:uid="{00000000-0005-0000-0000-000062050000}"/>
    <cellStyle name="Normal 4 2 3 8" xfId="454" xr:uid="{00000000-0005-0000-0000-000063050000}"/>
    <cellStyle name="Normal 4 2 3 8 2" xfId="1256" xr:uid="{00000000-0005-0000-0000-000064050000}"/>
    <cellStyle name="Normal 4 2 3 8 2 2" xfId="2523" xr:uid="{00000000-0005-0000-0000-000065050000}"/>
    <cellStyle name="Normal 4 2 3 8 3" xfId="855" xr:uid="{00000000-0005-0000-0000-000066050000}"/>
    <cellStyle name="Normal 4 2 3 8 3 2" xfId="2122" xr:uid="{00000000-0005-0000-0000-000067050000}"/>
    <cellStyle name="Normal 4 2 3 8 4" xfId="1721" xr:uid="{00000000-0005-0000-0000-000068050000}"/>
    <cellStyle name="Normal 4 2 3 9" xfId="913" xr:uid="{00000000-0005-0000-0000-000069050000}"/>
    <cellStyle name="Normal 4 2 3 9 2" xfId="2180" xr:uid="{00000000-0005-0000-0000-00006A050000}"/>
    <cellStyle name="Normal 4 2 4" xfId="58" xr:uid="{00000000-0005-0000-0000-00006B050000}"/>
    <cellStyle name="Normal 4 2 4 10" xfId="1326" xr:uid="{00000000-0005-0000-0000-00006C050000}"/>
    <cellStyle name="Normal 4 2 4 2" xfId="176" xr:uid="{00000000-0005-0000-0000-00006D050000}"/>
    <cellStyle name="Normal 4 2 4 2 2" xfId="347" xr:uid="{00000000-0005-0000-0000-00006E050000}"/>
    <cellStyle name="Normal 4 2 4 2 2 2" xfId="1150" xr:uid="{00000000-0005-0000-0000-00006F050000}"/>
    <cellStyle name="Normal 4 2 4 2 2 2 2" xfId="2417" xr:uid="{00000000-0005-0000-0000-000070050000}"/>
    <cellStyle name="Normal 4 2 4 2 2 3" xfId="749" xr:uid="{00000000-0005-0000-0000-000071050000}"/>
    <cellStyle name="Normal 4 2 4 2 2 3 2" xfId="2016" xr:uid="{00000000-0005-0000-0000-000072050000}"/>
    <cellStyle name="Normal 4 2 4 2 2 4" xfId="1614" xr:uid="{00000000-0005-0000-0000-000073050000}"/>
    <cellStyle name="Normal 4 2 4 2 3" xfId="979" xr:uid="{00000000-0005-0000-0000-000074050000}"/>
    <cellStyle name="Normal 4 2 4 2 3 2" xfId="2246" xr:uid="{00000000-0005-0000-0000-000075050000}"/>
    <cellStyle name="Normal 4 2 4 2 4" xfId="578" xr:uid="{00000000-0005-0000-0000-000076050000}"/>
    <cellStyle name="Normal 4 2 4 2 4 2" xfId="1845" xr:uid="{00000000-0005-0000-0000-000077050000}"/>
    <cellStyle name="Normal 4 2 4 2 5" xfId="1443" xr:uid="{00000000-0005-0000-0000-000078050000}"/>
    <cellStyle name="Normal 4 2 4 3" xfId="290" xr:uid="{00000000-0005-0000-0000-000079050000}"/>
    <cellStyle name="Normal 4 2 4 3 2" xfId="1093" xr:uid="{00000000-0005-0000-0000-00007A050000}"/>
    <cellStyle name="Normal 4 2 4 3 2 2" xfId="2360" xr:uid="{00000000-0005-0000-0000-00007B050000}"/>
    <cellStyle name="Normal 4 2 4 3 3" xfId="692" xr:uid="{00000000-0005-0000-0000-00007C050000}"/>
    <cellStyle name="Normal 4 2 4 3 3 2" xfId="1959" xr:uid="{00000000-0005-0000-0000-00007D050000}"/>
    <cellStyle name="Normal 4 2 4 3 4" xfId="1557" xr:uid="{00000000-0005-0000-0000-00007E050000}"/>
    <cellStyle name="Normal 4 2 4 4" xfId="233" xr:uid="{00000000-0005-0000-0000-00007F050000}"/>
    <cellStyle name="Normal 4 2 4 4 2" xfId="1036" xr:uid="{00000000-0005-0000-0000-000080050000}"/>
    <cellStyle name="Normal 4 2 4 4 2 2" xfId="2303" xr:uid="{00000000-0005-0000-0000-000081050000}"/>
    <cellStyle name="Normal 4 2 4 4 3" xfId="635" xr:uid="{00000000-0005-0000-0000-000082050000}"/>
    <cellStyle name="Normal 4 2 4 4 3 2" xfId="1902" xr:uid="{00000000-0005-0000-0000-000083050000}"/>
    <cellStyle name="Normal 4 2 4 4 4" xfId="1500" xr:uid="{00000000-0005-0000-0000-000084050000}"/>
    <cellStyle name="Normal 4 2 4 5" xfId="406" xr:uid="{00000000-0005-0000-0000-000085050000}"/>
    <cellStyle name="Normal 4 2 4 5 2" xfId="1208" xr:uid="{00000000-0005-0000-0000-000086050000}"/>
    <cellStyle name="Normal 4 2 4 5 2 2" xfId="2475" xr:uid="{00000000-0005-0000-0000-000087050000}"/>
    <cellStyle name="Normal 4 2 4 5 3" xfId="807" xr:uid="{00000000-0005-0000-0000-000088050000}"/>
    <cellStyle name="Normal 4 2 4 5 3 2" xfId="2074" xr:uid="{00000000-0005-0000-0000-000089050000}"/>
    <cellStyle name="Normal 4 2 4 5 4" xfId="1673" xr:uid="{00000000-0005-0000-0000-00008A050000}"/>
    <cellStyle name="Normal 4 2 4 6" xfId="463" xr:uid="{00000000-0005-0000-0000-00008B050000}"/>
    <cellStyle name="Normal 4 2 4 6 2" xfId="1265" xr:uid="{00000000-0005-0000-0000-00008C050000}"/>
    <cellStyle name="Normal 4 2 4 6 2 2" xfId="2532" xr:uid="{00000000-0005-0000-0000-00008D050000}"/>
    <cellStyle name="Normal 4 2 4 6 3" xfId="864" xr:uid="{00000000-0005-0000-0000-00008E050000}"/>
    <cellStyle name="Normal 4 2 4 6 3 2" xfId="2131" xr:uid="{00000000-0005-0000-0000-00008F050000}"/>
    <cellStyle name="Normal 4 2 4 6 4" xfId="1730" xr:uid="{00000000-0005-0000-0000-000090050000}"/>
    <cellStyle name="Normal 4 2 4 7" xfId="922" xr:uid="{00000000-0005-0000-0000-000091050000}"/>
    <cellStyle name="Normal 4 2 4 7 2" xfId="2189" xr:uid="{00000000-0005-0000-0000-000092050000}"/>
    <cellStyle name="Normal 4 2 4 8" xfId="521" xr:uid="{00000000-0005-0000-0000-000093050000}"/>
    <cellStyle name="Normal 4 2 4 8 2" xfId="1788" xr:uid="{00000000-0005-0000-0000-000094050000}"/>
    <cellStyle name="Normal 4 2 4 9" xfId="119" xr:uid="{00000000-0005-0000-0000-000095050000}"/>
    <cellStyle name="Normal 4 2 4 9 2" xfId="1386" xr:uid="{00000000-0005-0000-0000-000096050000}"/>
    <cellStyle name="Normal 4 2 5" xfId="78" xr:uid="{00000000-0005-0000-0000-000097050000}"/>
    <cellStyle name="Normal 4 2 5 10" xfId="1346" xr:uid="{00000000-0005-0000-0000-000098050000}"/>
    <cellStyle name="Normal 4 2 5 2" xfId="196" xr:uid="{00000000-0005-0000-0000-000099050000}"/>
    <cellStyle name="Normal 4 2 5 2 2" xfId="367" xr:uid="{00000000-0005-0000-0000-00009A050000}"/>
    <cellStyle name="Normal 4 2 5 2 2 2" xfId="1170" xr:uid="{00000000-0005-0000-0000-00009B050000}"/>
    <cellStyle name="Normal 4 2 5 2 2 2 2" xfId="2437" xr:uid="{00000000-0005-0000-0000-00009C050000}"/>
    <cellStyle name="Normal 4 2 5 2 2 3" xfId="769" xr:uid="{00000000-0005-0000-0000-00009D050000}"/>
    <cellStyle name="Normal 4 2 5 2 2 3 2" xfId="2036" xr:uid="{00000000-0005-0000-0000-00009E050000}"/>
    <cellStyle name="Normal 4 2 5 2 2 4" xfId="1634" xr:uid="{00000000-0005-0000-0000-00009F050000}"/>
    <cellStyle name="Normal 4 2 5 2 3" xfId="999" xr:uid="{00000000-0005-0000-0000-0000A0050000}"/>
    <cellStyle name="Normal 4 2 5 2 3 2" xfId="2266" xr:uid="{00000000-0005-0000-0000-0000A1050000}"/>
    <cellStyle name="Normal 4 2 5 2 4" xfId="598" xr:uid="{00000000-0005-0000-0000-0000A2050000}"/>
    <cellStyle name="Normal 4 2 5 2 4 2" xfId="1865" xr:uid="{00000000-0005-0000-0000-0000A3050000}"/>
    <cellStyle name="Normal 4 2 5 2 5" xfId="1463" xr:uid="{00000000-0005-0000-0000-0000A4050000}"/>
    <cellStyle name="Normal 4 2 5 3" xfId="310" xr:uid="{00000000-0005-0000-0000-0000A5050000}"/>
    <cellStyle name="Normal 4 2 5 3 2" xfId="1113" xr:uid="{00000000-0005-0000-0000-0000A6050000}"/>
    <cellStyle name="Normal 4 2 5 3 2 2" xfId="2380" xr:uid="{00000000-0005-0000-0000-0000A7050000}"/>
    <cellStyle name="Normal 4 2 5 3 3" xfId="712" xr:uid="{00000000-0005-0000-0000-0000A8050000}"/>
    <cellStyle name="Normal 4 2 5 3 3 2" xfId="1979" xr:uid="{00000000-0005-0000-0000-0000A9050000}"/>
    <cellStyle name="Normal 4 2 5 3 4" xfId="1577" xr:uid="{00000000-0005-0000-0000-0000AA050000}"/>
    <cellStyle name="Normal 4 2 5 4" xfId="253" xr:uid="{00000000-0005-0000-0000-0000AB050000}"/>
    <cellStyle name="Normal 4 2 5 4 2" xfId="1056" xr:uid="{00000000-0005-0000-0000-0000AC050000}"/>
    <cellStyle name="Normal 4 2 5 4 2 2" xfId="2323" xr:uid="{00000000-0005-0000-0000-0000AD050000}"/>
    <cellStyle name="Normal 4 2 5 4 3" xfId="655" xr:uid="{00000000-0005-0000-0000-0000AE050000}"/>
    <cellStyle name="Normal 4 2 5 4 3 2" xfId="1922" xr:uid="{00000000-0005-0000-0000-0000AF050000}"/>
    <cellStyle name="Normal 4 2 5 4 4" xfId="1520" xr:uid="{00000000-0005-0000-0000-0000B0050000}"/>
    <cellStyle name="Normal 4 2 5 5" xfId="426" xr:uid="{00000000-0005-0000-0000-0000B1050000}"/>
    <cellStyle name="Normal 4 2 5 5 2" xfId="1228" xr:uid="{00000000-0005-0000-0000-0000B2050000}"/>
    <cellStyle name="Normal 4 2 5 5 2 2" xfId="2495" xr:uid="{00000000-0005-0000-0000-0000B3050000}"/>
    <cellStyle name="Normal 4 2 5 5 3" xfId="827" xr:uid="{00000000-0005-0000-0000-0000B4050000}"/>
    <cellStyle name="Normal 4 2 5 5 3 2" xfId="2094" xr:uid="{00000000-0005-0000-0000-0000B5050000}"/>
    <cellStyle name="Normal 4 2 5 5 4" xfId="1693" xr:uid="{00000000-0005-0000-0000-0000B6050000}"/>
    <cellStyle name="Normal 4 2 5 6" xfId="483" xr:uid="{00000000-0005-0000-0000-0000B7050000}"/>
    <cellStyle name="Normal 4 2 5 6 2" xfId="1285" xr:uid="{00000000-0005-0000-0000-0000B8050000}"/>
    <cellStyle name="Normal 4 2 5 6 2 2" xfId="2552" xr:uid="{00000000-0005-0000-0000-0000B9050000}"/>
    <cellStyle name="Normal 4 2 5 6 3" xfId="884" xr:uid="{00000000-0005-0000-0000-0000BA050000}"/>
    <cellStyle name="Normal 4 2 5 6 3 2" xfId="2151" xr:uid="{00000000-0005-0000-0000-0000BB050000}"/>
    <cellStyle name="Normal 4 2 5 6 4" xfId="1750" xr:uid="{00000000-0005-0000-0000-0000BC050000}"/>
    <cellStyle name="Normal 4 2 5 7" xfId="942" xr:uid="{00000000-0005-0000-0000-0000BD050000}"/>
    <cellStyle name="Normal 4 2 5 7 2" xfId="2209" xr:uid="{00000000-0005-0000-0000-0000BE050000}"/>
    <cellStyle name="Normal 4 2 5 8" xfId="541" xr:uid="{00000000-0005-0000-0000-0000BF050000}"/>
    <cellStyle name="Normal 4 2 5 8 2" xfId="1808" xr:uid="{00000000-0005-0000-0000-0000C0050000}"/>
    <cellStyle name="Normal 4 2 5 9" xfId="139" xr:uid="{00000000-0005-0000-0000-0000C1050000}"/>
    <cellStyle name="Normal 4 2 5 9 2" xfId="1406" xr:uid="{00000000-0005-0000-0000-0000C2050000}"/>
    <cellStyle name="Normal 4 2 6" xfId="158" xr:uid="{00000000-0005-0000-0000-0000C3050000}"/>
    <cellStyle name="Normal 4 2 6 2" xfId="329" xr:uid="{00000000-0005-0000-0000-0000C4050000}"/>
    <cellStyle name="Normal 4 2 6 2 2" xfId="1132" xr:uid="{00000000-0005-0000-0000-0000C5050000}"/>
    <cellStyle name="Normal 4 2 6 2 2 2" xfId="2399" xr:uid="{00000000-0005-0000-0000-0000C6050000}"/>
    <cellStyle name="Normal 4 2 6 2 3" xfId="731" xr:uid="{00000000-0005-0000-0000-0000C7050000}"/>
    <cellStyle name="Normal 4 2 6 2 3 2" xfId="1998" xr:uid="{00000000-0005-0000-0000-0000C8050000}"/>
    <cellStyle name="Normal 4 2 6 2 4" xfId="1596" xr:uid="{00000000-0005-0000-0000-0000C9050000}"/>
    <cellStyle name="Normal 4 2 6 3" xfId="961" xr:uid="{00000000-0005-0000-0000-0000CA050000}"/>
    <cellStyle name="Normal 4 2 6 3 2" xfId="2228" xr:uid="{00000000-0005-0000-0000-0000CB050000}"/>
    <cellStyle name="Normal 4 2 6 4" xfId="560" xr:uid="{00000000-0005-0000-0000-0000CC050000}"/>
    <cellStyle name="Normal 4 2 6 4 2" xfId="1827" xr:uid="{00000000-0005-0000-0000-0000CD050000}"/>
    <cellStyle name="Normal 4 2 6 5" xfId="1425" xr:uid="{00000000-0005-0000-0000-0000CE050000}"/>
    <cellStyle name="Normal 4 2 7" xfId="272" xr:uid="{00000000-0005-0000-0000-0000CF050000}"/>
    <cellStyle name="Normal 4 2 7 2" xfId="1075" xr:uid="{00000000-0005-0000-0000-0000D0050000}"/>
    <cellStyle name="Normal 4 2 7 2 2" xfId="2342" xr:uid="{00000000-0005-0000-0000-0000D1050000}"/>
    <cellStyle name="Normal 4 2 7 3" xfId="674" xr:uid="{00000000-0005-0000-0000-0000D2050000}"/>
    <cellStyle name="Normal 4 2 7 3 2" xfId="1941" xr:uid="{00000000-0005-0000-0000-0000D3050000}"/>
    <cellStyle name="Normal 4 2 7 4" xfId="1539" xr:uid="{00000000-0005-0000-0000-0000D4050000}"/>
    <cellStyle name="Normal 4 2 8" xfId="215" xr:uid="{00000000-0005-0000-0000-0000D5050000}"/>
    <cellStyle name="Normal 4 2 8 2" xfId="1018" xr:uid="{00000000-0005-0000-0000-0000D6050000}"/>
    <cellStyle name="Normal 4 2 8 2 2" xfId="2285" xr:uid="{00000000-0005-0000-0000-0000D7050000}"/>
    <cellStyle name="Normal 4 2 8 3" xfId="617" xr:uid="{00000000-0005-0000-0000-0000D8050000}"/>
    <cellStyle name="Normal 4 2 8 3 2" xfId="1884" xr:uid="{00000000-0005-0000-0000-0000D9050000}"/>
    <cellStyle name="Normal 4 2 8 4" xfId="1482" xr:uid="{00000000-0005-0000-0000-0000DA050000}"/>
    <cellStyle name="Normal 4 2 9" xfId="388" xr:uid="{00000000-0005-0000-0000-0000DB050000}"/>
    <cellStyle name="Normal 4 2 9 2" xfId="1190" xr:uid="{00000000-0005-0000-0000-0000DC050000}"/>
    <cellStyle name="Normal 4 2 9 2 2" xfId="2457" xr:uid="{00000000-0005-0000-0000-0000DD050000}"/>
    <cellStyle name="Normal 4 2 9 3" xfId="789" xr:uid="{00000000-0005-0000-0000-0000DE050000}"/>
    <cellStyle name="Normal 4 2 9 3 2" xfId="2056" xr:uid="{00000000-0005-0000-0000-0000DF050000}"/>
    <cellStyle name="Normal 4 2 9 4" xfId="1655" xr:uid="{00000000-0005-0000-0000-0000E0050000}"/>
    <cellStyle name="Normal 4 3" xfId="22" xr:uid="{00000000-0005-0000-0000-0000E1050000}"/>
    <cellStyle name="Normal 4 3 10" xfId="906" xr:uid="{00000000-0005-0000-0000-0000E2050000}"/>
    <cellStyle name="Normal 4 3 10 2" xfId="2173" xr:uid="{00000000-0005-0000-0000-0000E3050000}"/>
    <cellStyle name="Normal 4 3 11" xfId="505" xr:uid="{00000000-0005-0000-0000-0000E4050000}"/>
    <cellStyle name="Normal 4 3 11 2" xfId="1772" xr:uid="{00000000-0005-0000-0000-0000E5050000}"/>
    <cellStyle name="Normal 4 3 12" xfId="103" xr:uid="{00000000-0005-0000-0000-0000E6050000}"/>
    <cellStyle name="Normal 4 3 12 2" xfId="1370" xr:uid="{00000000-0005-0000-0000-0000E7050000}"/>
    <cellStyle name="Normal 4 3 13" xfId="1310" xr:uid="{00000000-0005-0000-0000-0000E8050000}"/>
    <cellStyle name="Normal 4 3 2" xfId="46" xr:uid="{00000000-0005-0000-0000-0000E9050000}"/>
    <cellStyle name="Normal 4 3 2 10" xfId="514" xr:uid="{00000000-0005-0000-0000-0000EA050000}"/>
    <cellStyle name="Normal 4 3 2 10 2" xfId="1781" xr:uid="{00000000-0005-0000-0000-0000EB050000}"/>
    <cellStyle name="Normal 4 3 2 11" xfId="112" xr:uid="{00000000-0005-0000-0000-0000EC050000}"/>
    <cellStyle name="Normal 4 3 2 11 2" xfId="1379" xr:uid="{00000000-0005-0000-0000-0000ED050000}"/>
    <cellStyle name="Normal 4 3 2 12" xfId="1319" xr:uid="{00000000-0005-0000-0000-0000EE050000}"/>
    <cellStyle name="Normal 4 3 2 2" xfId="69" xr:uid="{00000000-0005-0000-0000-0000EF050000}"/>
    <cellStyle name="Normal 4 3 2 2 10" xfId="1337" xr:uid="{00000000-0005-0000-0000-0000F0050000}"/>
    <cellStyle name="Normal 4 3 2 2 2" xfId="187" xr:uid="{00000000-0005-0000-0000-0000F1050000}"/>
    <cellStyle name="Normal 4 3 2 2 2 2" xfId="358" xr:uid="{00000000-0005-0000-0000-0000F2050000}"/>
    <cellStyle name="Normal 4 3 2 2 2 2 2" xfId="1161" xr:uid="{00000000-0005-0000-0000-0000F3050000}"/>
    <cellStyle name="Normal 4 3 2 2 2 2 2 2" xfId="2428" xr:uid="{00000000-0005-0000-0000-0000F4050000}"/>
    <cellStyle name="Normal 4 3 2 2 2 2 3" xfId="760" xr:uid="{00000000-0005-0000-0000-0000F5050000}"/>
    <cellStyle name="Normal 4 3 2 2 2 2 3 2" xfId="2027" xr:uid="{00000000-0005-0000-0000-0000F6050000}"/>
    <cellStyle name="Normal 4 3 2 2 2 2 4" xfId="1625" xr:uid="{00000000-0005-0000-0000-0000F7050000}"/>
    <cellStyle name="Normal 4 3 2 2 2 3" xfId="990" xr:uid="{00000000-0005-0000-0000-0000F8050000}"/>
    <cellStyle name="Normal 4 3 2 2 2 3 2" xfId="2257" xr:uid="{00000000-0005-0000-0000-0000F9050000}"/>
    <cellStyle name="Normal 4 3 2 2 2 4" xfId="589" xr:uid="{00000000-0005-0000-0000-0000FA050000}"/>
    <cellStyle name="Normal 4 3 2 2 2 4 2" xfId="1856" xr:uid="{00000000-0005-0000-0000-0000FB050000}"/>
    <cellStyle name="Normal 4 3 2 2 2 5" xfId="1454" xr:uid="{00000000-0005-0000-0000-0000FC050000}"/>
    <cellStyle name="Normal 4 3 2 2 3" xfId="301" xr:uid="{00000000-0005-0000-0000-0000FD050000}"/>
    <cellStyle name="Normal 4 3 2 2 3 2" xfId="1104" xr:uid="{00000000-0005-0000-0000-0000FE050000}"/>
    <cellStyle name="Normal 4 3 2 2 3 2 2" xfId="2371" xr:uid="{00000000-0005-0000-0000-0000FF050000}"/>
    <cellStyle name="Normal 4 3 2 2 3 3" xfId="703" xr:uid="{00000000-0005-0000-0000-000000060000}"/>
    <cellStyle name="Normal 4 3 2 2 3 3 2" xfId="1970" xr:uid="{00000000-0005-0000-0000-000001060000}"/>
    <cellStyle name="Normal 4 3 2 2 3 4" xfId="1568" xr:uid="{00000000-0005-0000-0000-000002060000}"/>
    <cellStyle name="Normal 4 3 2 2 4" xfId="244" xr:uid="{00000000-0005-0000-0000-000003060000}"/>
    <cellStyle name="Normal 4 3 2 2 4 2" xfId="1047" xr:uid="{00000000-0005-0000-0000-000004060000}"/>
    <cellStyle name="Normal 4 3 2 2 4 2 2" xfId="2314" xr:uid="{00000000-0005-0000-0000-000005060000}"/>
    <cellStyle name="Normal 4 3 2 2 4 3" xfId="646" xr:uid="{00000000-0005-0000-0000-000006060000}"/>
    <cellStyle name="Normal 4 3 2 2 4 3 2" xfId="1913" xr:uid="{00000000-0005-0000-0000-000007060000}"/>
    <cellStyle name="Normal 4 3 2 2 4 4" xfId="1511" xr:uid="{00000000-0005-0000-0000-000008060000}"/>
    <cellStyle name="Normal 4 3 2 2 5" xfId="417" xr:uid="{00000000-0005-0000-0000-000009060000}"/>
    <cellStyle name="Normal 4 3 2 2 5 2" xfId="1219" xr:uid="{00000000-0005-0000-0000-00000A060000}"/>
    <cellStyle name="Normal 4 3 2 2 5 2 2" xfId="2486" xr:uid="{00000000-0005-0000-0000-00000B060000}"/>
    <cellStyle name="Normal 4 3 2 2 5 3" xfId="818" xr:uid="{00000000-0005-0000-0000-00000C060000}"/>
    <cellStyle name="Normal 4 3 2 2 5 3 2" xfId="2085" xr:uid="{00000000-0005-0000-0000-00000D060000}"/>
    <cellStyle name="Normal 4 3 2 2 5 4" xfId="1684" xr:uid="{00000000-0005-0000-0000-00000E060000}"/>
    <cellStyle name="Normal 4 3 2 2 6" xfId="474" xr:uid="{00000000-0005-0000-0000-00000F060000}"/>
    <cellStyle name="Normal 4 3 2 2 6 2" xfId="1276" xr:uid="{00000000-0005-0000-0000-000010060000}"/>
    <cellStyle name="Normal 4 3 2 2 6 2 2" xfId="2543" xr:uid="{00000000-0005-0000-0000-000011060000}"/>
    <cellStyle name="Normal 4 3 2 2 6 3" xfId="875" xr:uid="{00000000-0005-0000-0000-000012060000}"/>
    <cellStyle name="Normal 4 3 2 2 6 3 2" xfId="2142" xr:uid="{00000000-0005-0000-0000-000013060000}"/>
    <cellStyle name="Normal 4 3 2 2 6 4" xfId="1741" xr:uid="{00000000-0005-0000-0000-000014060000}"/>
    <cellStyle name="Normal 4 3 2 2 7" xfId="933" xr:uid="{00000000-0005-0000-0000-000015060000}"/>
    <cellStyle name="Normal 4 3 2 2 7 2" xfId="2200" xr:uid="{00000000-0005-0000-0000-000016060000}"/>
    <cellStyle name="Normal 4 3 2 2 8" xfId="532" xr:uid="{00000000-0005-0000-0000-000017060000}"/>
    <cellStyle name="Normal 4 3 2 2 8 2" xfId="1799" xr:uid="{00000000-0005-0000-0000-000018060000}"/>
    <cellStyle name="Normal 4 3 2 2 9" xfId="130" xr:uid="{00000000-0005-0000-0000-000019060000}"/>
    <cellStyle name="Normal 4 3 2 2 9 2" xfId="1397" xr:uid="{00000000-0005-0000-0000-00001A060000}"/>
    <cellStyle name="Normal 4 3 2 3" xfId="89" xr:uid="{00000000-0005-0000-0000-00001B060000}"/>
    <cellStyle name="Normal 4 3 2 3 10" xfId="1357" xr:uid="{00000000-0005-0000-0000-00001C060000}"/>
    <cellStyle name="Normal 4 3 2 3 2" xfId="207" xr:uid="{00000000-0005-0000-0000-00001D060000}"/>
    <cellStyle name="Normal 4 3 2 3 2 2" xfId="378" xr:uid="{00000000-0005-0000-0000-00001E060000}"/>
    <cellStyle name="Normal 4 3 2 3 2 2 2" xfId="1181" xr:uid="{00000000-0005-0000-0000-00001F060000}"/>
    <cellStyle name="Normal 4 3 2 3 2 2 2 2" xfId="2448" xr:uid="{00000000-0005-0000-0000-000020060000}"/>
    <cellStyle name="Normal 4 3 2 3 2 2 3" xfId="780" xr:uid="{00000000-0005-0000-0000-000021060000}"/>
    <cellStyle name="Normal 4 3 2 3 2 2 3 2" xfId="2047" xr:uid="{00000000-0005-0000-0000-000022060000}"/>
    <cellStyle name="Normal 4 3 2 3 2 2 4" xfId="1645" xr:uid="{00000000-0005-0000-0000-000023060000}"/>
    <cellStyle name="Normal 4 3 2 3 2 3" xfId="1010" xr:uid="{00000000-0005-0000-0000-000024060000}"/>
    <cellStyle name="Normal 4 3 2 3 2 3 2" xfId="2277" xr:uid="{00000000-0005-0000-0000-000025060000}"/>
    <cellStyle name="Normal 4 3 2 3 2 4" xfId="609" xr:uid="{00000000-0005-0000-0000-000026060000}"/>
    <cellStyle name="Normal 4 3 2 3 2 4 2" xfId="1876" xr:uid="{00000000-0005-0000-0000-000027060000}"/>
    <cellStyle name="Normal 4 3 2 3 2 5" xfId="1474" xr:uid="{00000000-0005-0000-0000-000028060000}"/>
    <cellStyle name="Normal 4 3 2 3 3" xfId="321" xr:uid="{00000000-0005-0000-0000-000029060000}"/>
    <cellStyle name="Normal 4 3 2 3 3 2" xfId="1124" xr:uid="{00000000-0005-0000-0000-00002A060000}"/>
    <cellStyle name="Normal 4 3 2 3 3 2 2" xfId="2391" xr:uid="{00000000-0005-0000-0000-00002B060000}"/>
    <cellStyle name="Normal 4 3 2 3 3 3" xfId="723" xr:uid="{00000000-0005-0000-0000-00002C060000}"/>
    <cellStyle name="Normal 4 3 2 3 3 3 2" xfId="1990" xr:uid="{00000000-0005-0000-0000-00002D060000}"/>
    <cellStyle name="Normal 4 3 2 3 3 4" xfId="1588" xr:uid="{00000000-0005-0000-0000-00002E060000}"/>
    <cellStyle name="Normal 4 3 2 3 4" xfId="264" xr:uid="{00000000-0005-0000-0000-00002F060000}"/>
    <cellStyle name="Normal 4 3 2 3 4 2" xfId="1067" xr:uid="{00000000-0005-0000-0000-000030060000}"/>
    <cellStyle name="Normal 4 3 2 3 4 2 2" xfId="2334" xr:uid="{00000000-0005-0000-0000-000031060000}"/>
    <cellStyle name="Normal 4 3 2 3 4 3" xfId="666" xr:uid="{00000000-0005-0000-0000-000032060000}"/>
    <cellStyle name="Normal 4 3 2 3 4 3 2" xfId="1933" xr:uid="{00000000-0005-0000-0000-000033060000}"/>
    <cellStyle name="Normal 4 3 2 3 4 4" xfId="1531" xr:uid="{00000000-0005-0000-0000-000034060000}"/>
    <cellStyle name="Normal 4 3 2 3 5" xfId="437" xr:uid="{00000000-0005-0000-0000-000035060000}"/>
    <cellStyle name="Normal 4 3 2 3 5 2" xfId="1239" xr:uid="{00000000-0005-0000-0000-000036060000}"/>
    <cellStyle name="Normal 4 3 2 3 5 2 2" xfId="2506" xr:uid="{00000000-0005-0000-0000-000037060000}"/>
    <cellStyle name="Normal 4 3 2 3 5 3" xfId="838" xr:uid="{00000000-0005-0000-0000-000038060000}"/>
    <cellStyle name="Normal 4 3 2 3 5 3 2" xfId="2105" xr:uid="{00000000-0005-0000-0000-000039060000}"/>
    <cellStyle name="Normal 4 3 2 3 5 4" xfId="1704" xr:uid="{00000000-0005-0000-0000-00003A060000}"/>
    <cellStyle name="Normal 4 3 2 3 6" xfId="494" xr:uid="{00000000-0005-0000-0000-00003B060000}"/>
    <cellStyle name="Normal 4 3 2 3 6 2" xfId="1296" xr:uid="{00000000-0005-0000-0000-00003C060000}"/>
    <cellStyle name="Normal 4 3 2 3 6 2 2" xfId="2563" xr:uid="{00000000-0005-0000-0000-00003D060000}"/>
    <cellStyle name="Normal 4 3 2 3 6 3" xfId="895" xr:uid="{00000000-0005-0000-0000-00003E060000}"/>
    <cellStyle name="Normal 4 3 2 3 6 3 2" xfId="2162" xr:uid="{00000000-0005-0000-0000-00003F060000}"/>
    <cellStyle name="Normal 4 3 2 3 6 4" xfId="1761" xr:uid="{00000000-0005-0000-0000-000040060000}"/>
    <cellStyle name="Normal 4 3 2 3 7" xfId="953" xr:uid="{00000000-0005-0000-0000-000041060000}"/>
    <cellStyle name="Normal 4 3 2 3 7 2" xfId="2220" xr:uid="{00000000-0005-0000-0000-000042060000}"/>
    <cellStyle name="Normal 4 3 2 3 8" xfId="552" xr:uid="{00000000-0005-0000-0000-000043060000}"/>
    <cellStyle name="Normal 4 3 2 3 8 2" xfId="1819" xr:uid="{00000000-0005-0000-0000-000044060000}"/>
    <cellStyle name="Normal 4 3 2 3 9" xfId="150" xr:uid="{00000000-0005-0000-0000-000045060000}"/>
    <cellStyle name="Normal 4 3 2 3 9 2" xfId="1417" xr:uid="{00000000-0005-0000-0000-000046060000}"/>
    <cellStyle name="Normal 4 3 2 4" xfId="169" xr:uid="{00000000-0005-0000-0000-000047060000}"/>
    <cellStyle name="Normal 4 3 2 4 2" xfId="340" xr:uid="{00000000-0005-0000-0000-000048060000}"/>
    <cellStyle name="Normal 4 3 2 4 2 2" xfId="1143" xr:uid="{00000000-0005-0000-0000-000049060000}"/>
    <cellStyle name="Normal 4 3 2 4 2 2 2" xfId="2410" xr:uid="{00000000-0005-0000-0000-00004A060000}"/>
    <cellStyle name="Normal 4 3 2 4 2 3" xfId="742" xr:uid="{00000000-0005-0000-0000-00004B060000}"/>
    <cellStyle name="Normal 4 3 2 4 2 3 2" xfId="2009" xr:uid="{00000000-0005-0000-0000-00004C060000}"/>
    <cellStyle name="Normal 4 3 2 4 2 4" xfId="1607" xr:uid="{00000000-0005-0000-0000-00004D060000}"/>
    <cellStyle name="Normal 4 3 2 4 3" xfId="972" xr:uid="{00000000-0005-0000-0000-00004E060000}"/>
    <cellStyle name="Normal 4 3 2 4 3 2" xfId="2239" xr:uid="{00000000-0005-0000-0000-00004F060000}"/>
    <cellStyle name="Normal 4 3 2 4 4" xfId="571" xr:uid="{00000000-0005-0000-0000-000050060000}"/>
    <cellStyle name="Normal 4 3 2 4 4 2" xfId="1838" xr:uid="{00000000-0005-0000-0000-000051060000}"/>
    <cellStyle name="Normal 4 3 2 4 5" xfId="1436" xr:uid="{00000000-0005-0000-0000-000052060000}"/>
    <cellStyle name="Normal 4 3 2 5" xfId="283" xr:uid="{00000000-0005-0000-0000-000053060000}"/>
    <cellStyle name="Normal 4 3 2 5 2" xfId="1086" xr:uid="{00000000-0005-0000-0000-000054060000}"/>
    <cellStyle name="Normal 4 3 2 5 2 2" xfId="2353" xr:uid="{00000000-0005-0000-0000-000055060000}"/>
    <cellStyle name="Normal 4 3 2 5 3" xfId="685" xr:uid="{00000000-0005-0000-0000-000056060000}"/>
    <cellStyle name="Normal 4 3 2 5 3 2" xfId="1952" xr:uid="{00000000-0005-0000-0000-000057060000}"/>
    <cellStyle name="Normal 4 3 2 5 4" xfId="1550" xr:uid="{00000000-0005-0000-0000-000058060000}"/>
    <cellStyle name="Normal 4 3 2 6" xfId="226" xr:uid="{00000000-0005-0000-0000-000059060000}"/>
    <cellStyle name="Normal 4 3 2 6 2" xfId="1029" xr:uid="{00000000-0005-0000-0000-00005A060000}"/>
    <cellStyle name="Normal 4 3 2 6 2 2" xfId="2296" xr:uid="{00000000-0005-0000-0000-00005B060000}"/>
    <cellStyle name="Normal 4 3 2 6 3" xfId="628" xr:uid="{00000000-0005-0000-0000-00005C060000}"/>
    <cellStyle name="Normal 4 3 2 6 3 2" xfId="1895" xr:uid="{00000000-0005-0000-0000-00005D060000}"/>
    <cellStyle name="Normal 4 3 2 6 4" xfId="1493" xr:uid="{00000000-0005-0000-0000-00005E060000}"/>
    <cellStyle name="Normal 4 3 2 7" xfId="399" xr:uid="{00000000-0005-0000-0000-00005F060000}"/>
    <cellStyle name="Normal 4 3 2 7 2" xfId="1201" xr:uid="{00000000-0005-0000-0000-000060060000}"/>
    <cellStyle name="Normal 4 3 2 7 2 2" xfId="2468" xr:uid="{00000000-0005-0000-0000-000061060000}"/>
    <cellStyle name="Normal 4 3 2 7 3" xfId="800" xr:uid="{00000000-0005-0000-0000-000062060000}"/>
    <cellStyle name="Normal 4 3 2 7 3 2" xfId="2067" xr:uid="{00000000-0005-0000-0000-000063060000}"/>
    <cellStyle name="Normal 4 3 2 7 4" xfId="1666" xr:uid="{00000000-0005-0000-0000-000064060000}"/>
    <cellStyle name="Normal 4 3 2 8" xfId="456" xr:uid="{00000000-0005-0000-0000-000065060000}"/>
    <cellStyle name="Normal 4 3 2 8 2" xfId="1258" xr:uid="{00000000-0005-0000-0000-000066060000}"/>
    <cellStyle name="Normal 4 3 2 8 2 2" xfId="2525" xr:uid="{00000000-0005-0000-0000-000067060000}"/>
    <cellStyle name="Normal 4 3 2 8 3" xfId="857" xr:uid="{00000000-0005-0000-0000-000068060000}"/>
    <cellStyle name="Normal 4 3 2 8 3 2" xfId="2124" xr:uid="{00000000-0005-0000-0000-000069060000}"/>
    <cellStyle name="Normal 4 3 2 8 4" xfId="1723" xr:uid="{00000000-0005-0000-0000-00006A060000}"/>
    <cellStyle name="Normal 4 3 2 9" xfId="915" xr:uid="{00000000-0005-0000-0000-00006B060000}"/>
    <cellStyle name="Normal 4 3 2 9 2" xfId="2182" xr:uid="{00000000-0005-0000-0000-00006C060000}"/>
    <cellStyle name="Normal 4 3 3" xfId="60" xr:uid="{00000000-0005-0000-0000-00006D060000}"/>
    <cellStyle name="Normal 4 3 3 10" xfId="1328" xr:uid="{00000000-0005-0000-0000-00006E060000}"/>
    <cellStyle name="Normal 4 3 3 2" xfId="178" xr:uid="{00000000-0005-0000-0000-00006F060000}"/>
    <cellStyle name="Normal 4 3 3 2 2" xfId="349" xr:uid="{00000000-0005-0000-0000-000070060000}"/>
    <cellStyle name="Normal 4 3 3 2 2 2" xfId="1152" xr:uid="{00000000-0005-0000-0000-000071060000}"/>
    <cellStyle name="Normal 4 3 3 2 2 2 2" xfId="2419" xr:uid="{00000000-0005-0000-0000-000072060000}"/>
    <cellStyle name="Normal 4 3 3 2 2 3" xfId="751" xr:uid="{00000000-0005-0000-0000-000073060000}"/>
    <cellStyle name="Normal 4 3 3 2 2 3 2" xfId="2018" xr:uid="{00000000-0005-0000-0000-000074060000}"/>
    <cellStyle name="Normal 4 3 3 2 2 4" xfId="1616" xr:uid="{00000000-0005-0000-0000-000075060000}"/>
    <cellStyle name="Normal 4 3 3 2 3" xfId="981" xr:uid="{00000000-0005-0000-0000-000076060000}"/>
    <cellStyle name="Normal 4 3 3 2 3 2" xfId="2248" xr:uid="{00000000-0005-0000-0000-000077060000}"/>
    <cellStyle name="Normal 4 3 3 2 4" xfId="580" xr:uid="{00000000-0005-0000-0000-000078060000}"/>
    <cellStyle name="Normal 4 3 3 2 4 2" xfId="1847" xr:uid="{00000000-0005-0000-0000-000079060000}"/>
    <cellStyle name="Normal 4 3 3 2 5" xfId="1445" xr:uid="{00000000-0005-0000-0000-00007A060000}"/>
    <cellStyle name="Normal 4 3 3 3" xfId="292" xr:uid="{00000000-0005-0000-0000-00007B060000}"/>
    <cellStyle name="Normal 4 3 3 3 2" xfId="1095" xr:uid="{00000000-0005-0000-0000-00007C060000}"/>
    <cellStyle name="Normal 4 3 3 3 2 2" xfId="2362" xr:uid="{00000000-0005-0000-0000-00007D060000}"/>
    <cellStyle name="Normal 4 3 3 3 3" xfId="694" xr:uid="{00000000-0005-0000-0000-00007E060000}"/>
    <cellStyle name="Normal 4 3 3 3 3 2" xfId="1961" xr:uid="{00000000-0005-0000-0000-00007F060000}"/>
    <cellStyle name="Normal 4 3 3 3 4" xfId="1559" xr:uid="{00000000-0005-0000-0000-000080060000}"/>
    <cellStyle name="Normal 4 3 3 4" xfId="235" xr:uid="{00000000-0005-0000-0000-000081060000}"/>
    <cellStyle name="Normal 4 3 3 4 2" xfId="1038" xr:uid="{00000000-0005-0000-0000-000082060000}"/>
    <cellStyle name="Normal 4 3 3 4 2 2" xfId="2305" xr:uid="{00000000-0005-0000-0000-000083060000}"/>
    <cellStyle name="Normal 4 3 3 4 3" xfId="637" xr:uid="{00000000-0005-0000-0000-000084060000}"/>
    <cellStyle name="Normal 4 3 3 4 3 2" xfId="1904" xr:uid="{00000000-0005-0000-0000-000085060000}"/>
    <cellStyle name="Normal 4 3 3 4 4" xfId="1502" xr:uid="{00000000-0005-0000-0000-000086060000}"/>
    <cellStyle name="Normal 4 3 3 5" xfId="408" xr:uid="{00000000-0005-0000-0000-000087060000}"/>
    <cellStyle name="Normal 4 3 3 5 2" xfId="1210" xr:uid="{00000000-0005-0000-0000-000088060000}"/>
    <cellStyle name="Normal 4 3 3 5 2 2" xfId="2477" xr:uid="{00000000-0005-0000-0000-000089060000}"/>
    <cellStyle name="Normal 4 3 3 5 3" xfId="809" xr:uid="{00000000-0005-0000-0000-00008A060000}"/>
    <cellStyle name="Normal 4 3 3 5 3 2" xfId="2076" xr:uid="{00000000-0005-0000-0000-00008B060000}"/>
    <cellStyle name="Normal 4 3 3 5 4" xfId="1675" xr:uid="{00000000-0005-0000-0000-00008C060000}"/>
    <cellStyle name="Normal 4 3 3 6" xfId="465" xr:uid="{00000000-0005-0000-0000-00008D060000}"/>
    <cellStyle name="Normal 4 3 3 6 2" xfId="1267" xr:uid="{00000000-0005-0000-0000-00008E060000}"/>
    <cellStyle name="Normal 4 3 3 6 2 2" xfId="2534" xr:uid="{00000000-0005-0000-0000-00008F060000}"/>
    <cellStyle name="Normal 4 3 3 6 3" xfId="866" xr:uid="{00000000-0005-0000-0000-000090060000}"/>
    <cellStyle name="Normal 4 3 3 6 3 2" xfId="2133" xr:uid="{00000000-0005-0000-0000-000091060000}"/>
    <cellStyle name="Normal 4 3 3 6 4" xfId="1732" xr:uid="{00000000-0005-0000-0000-000092060000}"/>
    <cellStyle name="Normal 4 3 3 7" xfId="924" xr:uid="{00000000-0005-0000-0000-000093060000}"/>
    <cellStyle name="Normal 4 3 3 7 2" xfId="2191" xr:uid="{00000000-0005-0000-0000-000094060000}"/>
    <cellStyle name="Normal 4 3 3 8" xfId="523" xr:uid="{00000000-0005-0000-0000-000095060000}"/>
    <cellStyle name="Normal 4 3 3 8 2" xfId="1790" xr:uid="{00000000-0005-0000-0000-000096060000}"/>
    <cellStyle name="Normal 4 3 3 9" xfId="121" xr:uid="{00000000-0005-0000-0000-000097060000}"/>
    <cellStyle name="Normal 4 3 3 9 2" xfId="1388" xr:uid="{00000000-0005-0000-0000-000098060000}"/>
    <cellStyle name="Normal 4 3 4" xfId="80" xr:uid="{00000000-0005-0000-0000-000099060000}"/>
    <cellStyle name="Normal 4 3 4 10" xfId="1348" xr:uid="{00000000-0005-0000-0000-00009A060000}"/>
    <cellStyle name="Normal 4 3 4 2" xfId="198" xr:uid="{00000000-0005-0000-0000-00009B060000}"/>
    <cellStyle name="Normal 4 3 4 2 2" xfId="369" xr:uid="{00000000-0005-0000-0000-00009C060000}"/>
    <cellStyle name="Normal 4 3 4 2 2 2" xfId="1172" xr:uid="{00000000-0005-0000-0000-00009D060000}"/>
    <cellStyle name="Normal 4 3 4 2 2 2 2" xfId="2439" xr:uid="{00000000-0005-0000-0000-00009E060000}"/>
    <cellStyle name="Normal 4 3 4 2 2 3" xfId="771" xr:uid="{00000000-0005-0000-0000-00009F060000}"/>
    <cellStyle name="Normal 4 3 4 2 2 3 2" xfId="2038" xr:uid="{00000000-0005-0000-0000-0000A0060000}"/>
    <cellStyle name="Normal 4 3 4 2 2 4" xfId="1636" xr:uid="{00000000-0005-0000-0000-0000A1060000}"/>
    <cellStyle name="Normal 4 3 4 2 3" xfId="1001" xr:uid="{00000000-0005-0000-0000-0000A2060000}"/>
    <cellStyle name="Normal 4 3 4 2 3 2" xfId="2268" xr:uid="{00000000-0005-0000-0000-0000A3060000}"/>
    <cellStyle name="Normal 4 3 4 2 4" xfId="600" xr:uid="{00000000-0005-0000-0000-0000A4060000}"/>
    <cellStyle name="Normal 4 3 4 2 4 2" xfId="1867" xr:uid="{00000000-0005-0000-0000-0000A5060000}"/>
    <cellStyle name="Normal 4 3 4 2 5" xfId="1465" xr:uid="{00000000-0005-0000-0000-0000A6060000}"/>
    <cellStyle name="Normal 4 3 4 3" xfId="312" xr:uid="{00000000-0005-0000-0000-0000A7060000}"/>
    <cellStyle name="Normal 4 3 4 3 2" xfId="1115" xr:uid="{00000000-0005-0000-0000-0000A8060000}"/>
    <cellStyle name="Normal 4 3 4 3 2 2" xfId="2382" xr:uid="{00000000-0005-0000-0000-0000A9060000}"/>
    <cellStyle name="Normal 4 3 4 3 3" xfId="714" xr:uid="{00000000-0005-0000-0000-0000AA060000}"/>
    <cellStyle name="Normal 4 3 4 3 3 2" xfId="1981" xr:uid="{00000000-0005-0000-0000-0000AB060000}"/>
    <cellStyle name="Normal 4 3 4 3 4" xfId="1579" xr:uid="{00000000-0005-0000-0000-0000AC060000}"/>
    <cellStyle name="Normal 4 3 4 4" xfId="255" xr:uid="{00000000-0005-0000-0000-0000AD060000}"/>
    <cellStyle name="Normal 4 3 4 4 2" xfId="1058" xr:uid="{00000000-0005-0000-0000-0000AE060000}"/>
    <cellStyle name="Normal 4 3 4 4 2 2" xfId="2325" xr:uid="{00000000-0005-0000-0000-0000AF060000}"/>
    <cellStyle name="Normal 4 3 4 4 3" xfId="657" xr:uid="{00000000-0005-0000-0000-0000B0060000}"/>
    <cellStyle name="Normal 4 3 4 4 3 2" xfId="1924" xr:uid="{00000000-0005-0000-0000-0000B1060000}"/>
    <cellStyle name="Normal 4 3 4 4 4" xfId="1522" xr:uid="{00000000-0005-0000-0000-0000B2060000}"/>
    <cellStyle name="Normal 4 3 4 5" xfId="428" xr:uid="{00000000-0005-0000-0000-0000B3060000}"/>
    <cellStyle name="Normal 4 3 4 5 2" xfId="1230" xr:uid="{00000000-0005-0000-0000-0000B4060000}"/>
    <cellStyle name="Normal 4 3 4 5 2 2" xfId="2497" xr:uid="{00000000-0005-0000-0000-0000B5060000}"/>
    <cellStyle name="Normal 4 3 4 5 3" xfId="829" xr:uid="{00000000-0005-0000-0000-0000B6060000}"/>
    <cellStyle name="Normal 4 3 4 5 3 2" xfId="2096" xr:uid="{00000000-0005-0000-0000-0000B7060000}"/>
    <cellStyle name="Normal 4 3 4 5 4" xfId="1695" xr:uid="{00000000-0005-0000-0000-0000B8060000}"/>
    <cellStyle name="Normal 4 3 4 6" xfId="485" xr:uid="{00000000-0005-0000-0000-0000B9060000}"/>
    <cellStyle name="Normal 4 3 4 6 2" xfId="1287" xr:uid="{00000000-0005-0000-0000-0000BA060000}"/>
    <cellStyle name="Normal 4 3 4 6 2 2" xfId="2554" xr:uid="{00000000-0005-0000-0000-0000BB060000}"/>
    <cellStyle name="Normal 4 3 4 6 3" xfId="886" xr:uid="{00000000-0005-0000-0000-0000BC060000}"/>
    <cellStyle name="Normal 4 3 4 6 3 2" xfId="2153" xr:uid="{00000000-0005-0000-0000-0000BD060000}"/>
    <cellStyle name="Normal 4 3 4 6 4" xfId="1752" xr:uid="{00000000-0005-0000-0000-0000BE060000}"/>
    <cellStyle name="Normal 4 3 4 7" xfId="944" xr:uid="{00000000-0005-0000-0000-0000BF060000}"/>
    <cellStyle name="Normal 4 3 4 7 2" xfId="2211" xr:uid="{00000000-0005-0000-0000-0000C0060000}"/>
    <cellStyle name="Normal 4 3 4 8" xfId="543" xr:uid="{00000000-0005-0000-0000-0000C1060000}"/>
    <cellStyle name="Normal 4 3 4 8 2" xfId="1810" xr:uid="{00000000-0005-0000-0000-0000C2060000}"/>
    <cellStyle name="Normal 4 3 4 9" xfId="141" xr:uid="{00000000-0005-0000-0000-0000C3060000}"/>
    <cellStyle name="Normal 4 3 4 9 2" xfId="1408" xr:uid="{00000000-0005-0000-0000-0000C4060000}"/>
    <cellStyle name="Normal 4 3 5" xfId="160" xr:uid="{00000000-0005-0000-0000-0000C5060000}"/>
    <cellStyle name="Normal 4 3 5 2" xfId="331" xr:uid="{00000000-0005-0000-0000-0000C6060000}"/>
    <cellStyle name="Normal 4 3 5 2 2" xfId="1134" xr:uid="{00000000-0005-0000-0000-0000C7060000}"/>
    <cellStyle name="Normal 4 3 5 2 2 2" xfId="2401" xr:uid="{00000000-0005-0000-0000-0000C8060000}"/>
    <cellStyle name="Normal 4 3 5 2 3" xfId="733" xr:uid="{00000000-0005-0000-0000-0000C9060000}"/>
    <cellStyle name="Normal 4 3 5 2 3 2" xfId="2000" xr:uid="{00000000-0005-0000-0000-0000CA060000}"/>
    <cellStyle name="Normal 4 3 5 2 4" xfId="1598" xr:uid="{00000000-0005-0000-0000-0000CB060000}"/>
    <cellStyle name="Normal 4 3 5 3" xfId="963" xr:uid="{00000000-0005-0000-0000-0000CC060000}"/>
    <cellStyle name="Normal 4 3 5 3 2" xfId="2230" xr:uid="{00000000-0005-0000-0000-0000CD060000}"/>
    <cellStyle name="Normal 4 3 5 4" xfId="562" xr:uid="{00000000-0005-0000-0000-0000CE060000}"/>
    <cellStyle name="Normal 4 3 5 4 2" xfId="1829" xr:uid="{00000000-0005-0000-0000-0000CF060000}"/>
    <cellStyle name="Normal 4 3 5 5" xfId="1427" xr:uid="{00000000-0005-0000-0000-0000D0060000}"/>
    <cellStyle name="Normal 4 3 6" xfId="274" xr:uid="{00000000-0005-0000-0000-0000D1060000}"/>
    <cellStyle name="Normal 4 3 6 2" xfId="1077" xr:uid="{00000000-0005-0000-0000-0000D2060000}"/>
    <cellStyle name="Normal 4 3 6 2 2" xfId="2344" xr:uid="{00000000-0005-0000-0000-0000D3060000}"/>
    <cellStyle name="Normal 4 3 6 3" xfId="676" xr:uid="{00000000-0005-0000-0000-0000D4060000}"/>
    <cellStyle name="Normal 4 3 6 3 2" xfId="1943" xr:uid="{00000000-0005-0000-0000-0000D5060000}"/>
    <cellStyle name="Normal 4 3 6 4" xfId="1541" xr:uid="{00000000-0005-0000-0000-0000D6060000}"/>
    <cellStyle name="Normal 4 3 7" xfId="217" xr:uid="{00000000-0005-0000-0000-0000D7060000}"/>
    <cellStyle name="Normal 4 3 7 2" xfId="1020" xr:uid="{00000000-0005-0000-0000-0000D8060000}"/>
    <cellStyle name="Normal 4 3 7 2 2" xfId="2287" xr:uid="{00000000-0005-0000-0000-0000D9060000}"/>
    <cellStyle name="Normal 4 3 7 3" xfId="619" xr:uid="{00000000-0005-0000-0000-0000DA060000}"/>
    <cellStyle name="Normal 4 3 7 3 2" xfId="1886" xr:uid="{00000000-0005-0000-0000-0000DB060000}"/>
    <cellStyle name="Normal 4 3 7 4" xfId="1484" xr:uid="{00000000-0005-0000-0000-0000DC060000}"/>
    <cellStyle name="Normal 4 3 8" xfId="390" xr:uid="{00000000-0005-0000-0000-0000DD060000}"/>
    <cellStyle name="Normal 4 3 8 2" xfId="1192" xr:uid="{00000000-0005-0000-0000-0000DE060000}"/>
    <cellStyle name="Normal 4 3 8 2 2" xfId="2459" xr:uid="{00000000-0005-0000-0000-0000DF060000}"/>
    <cellStyle name="Normal 4 3 8 3" xfId="791" xr:uid="{00000000-0005-0000-0000-0000E0060000}"/>
    <cellStyle name="Normal 4 3 8 3 2" xfId="2058" xr:uid="{00000000-0005-0000-0000-0000E1060000}"/>
    <cellStyle name="Normal 4 3 8 4" xfId="1657" xr:uid="{00000000-0005-0000-0000-0000E2060000}"/>
    <cellStyle name="Normal 4 3 9" xfId="447" xr:uid="{00000000-0005-0000-0000-0000E3060000}"/>
    <cellStyle name="Normal 4 3 9 2" xfId="1249" xr:uid="{00000000-0005-0000-0000-0000E4060000}"/>
    <cellStyle name="Normal 4 3 9 2 2" xfId="2516" xr:uid="{00000000-0005-0000-0000-0000E5060000}"/>
    <cellStyle name="Normal 4 3 9 3" xfId="848" xr:uid="{00000000-0005-0000-0000-0000E6060000}"/>
    <cellStyle name="Normal 4 3 9 3 2" xfId="2115" xr:uid="{00000000-0005-0000-0000-0000E7060000}"/>
    <cellStyle name="Normal 4 3 9 4" xfId="1714" xr:uid="{00000000-0005-0000-0000-0000E8060000}"/>
    <cellStyle name="Normal 4 4" xfId="23" xr:uid="{00000000-0005-0000-0000-0000E9060000}"/>
    <cellStyle name="Normal 4_Sheet1" xfId="24" xr:uid="{00000000-0005-0000-0000-0000EA060000}"/>
    <cellStyle name="Normal 5" xfId="25" xr:uid="{00000000-0005-0000-0000-0000EB060000}"/>
    <cellStyle name="Normal 5 10" xfId="448" xr:uid="{00000000-0005-0000-0000-0000EC060000}"/>
    <cellStyle name="Normal 5 10 2" xfId="1250" xr:uid="{00000000-0005-0000-0000-0000ED060000}"/>
    <cellStyle name="Normal 5 10 2 2" xfId="2517" xr:uid="{00000000-0005-0000-0000-0000EE060000}"/>
    <cellStyle name="Normal 5 10 3" xfId="849" xr:uid="{00000000-0005-0000-0000-0000EF060000}"/>
    <cellStyle name="Normal 5 10 3 2" xfId="2116" xr:uid="{00000000-0005-0000-0000-0000F0060000}"/>
    <cellStyle name="Normal 5 10 4" xfId="1715" xr:uid="{00000000-0005-0000-0000-0000F1060000}"/>
    <cellStyle name="Normal 5 11" xfId="907" xr:uid="{00000000-0005-0000-0000-0000F2060000}"/>
    <cellStyle name="Normal 5 11 2" xfId="2174" xr:uid="{00000000-0005-0000-0000-0000F3060000}"/>
    <cellStyle name="Normal 5 12" xfId="506" xr:uid="{00000000-0005-0000-0000-0000F4060000}"/>
    <cellStyle name="Normal 5 12 2" xfId="1773" xr:uid="{00000000-0005-0000-0000-0000F5060000}"/>
    <cellStyle name="Normal 5 13" xfId="104" xr:uid="{00000000-0005-0000-0000-0000F6060000}"/>
    <cellStyle name="Normal 5 13 2" xfId="1371" xr:uid="{00000000-0005-0000-0000-0000F7060000}"/>
    <cellStyle name="Normal 5 14" xfId="1311" xr:uid="{00000000-0005-0000-0000-0000F8060000}"/>
    <cellStyle name="Normal 5 2" xfId="26" xr:uid="{00000000-0005-0000-0000-0000F9060000}"/>
    <cellStyle name="Normal 5 3" xfId="47" xr:uid="{00000000-0005-0000-0000-0000FA060000}"/>
    <cellStyle name="Normal 5 3 10" xfId="515" xr:uid="{00000000-0005-0000-0000-0000FB060000}"/>
    <cellStyle name="Normal 5 3 10 2" xfId="1782" xr:uid="{00000000-0005-0000-0000-0000FC060000}"/>
    <cellStyle name="Normal 5 3 11" xfId="113" xr:uid="{00000000-0005-0000-0000-0000FD060000}"/>
    <cellStyle name="Normal 5 3 11 2" xfId="1380" xr:uid="{00000000-0005-0000-0000-0000FE060000}"/>
    <cellStyle name="Normal 5 3 12" xfId="1320" xr:uid="{00000000-0005-0000-0000-0000FF060000}"/>
    <cellStyle name="Normal 5 3 2" xfId="70" xr:uid="{00000000-0005-0000-0000-000000070000}"/>
    <cellStyle name="Normal 5 3 2 10" xfId="1338" xr:uid="{00000000-0005-0000-0000-000001070000}"/>
    <cellStyle name="Normal 5 3 2 2" xfId="188" xr:uid="{00000000-0005-0000-0000-000002070000}"/>
    <cellStyle name="Normal 5 3 2 2 2" xfId="359" xr:uid="{00000000-0005-0000-0000-000003070000}"/>
    <cellStyle name="Normal 5 3 2 2 2 2" xfId="1162" xr:uid="{00000000-0005-0000-0000-000004070000}"/>
    <cellStyle name="Normal 5 3 2 2 2 2 2" xfId="2429" xr:uid="{00000000-0005-0000-0000-000005070000}"/>
    <cellStyle name="Normal 5 3 2 2 2 3" xfId="761" xr:uid="{00000000-0005-0000-0000-000006070000}"/>
    <cellStyle name="Normal 5 3 2 2 2 3 2" xfId="2028" xr:uid="{00000000-0005-0000-0000-000007070000}"/>
    <cellStyle name="Normal 5 3 2 2 2 4" xfId="1626" xr:uid="{00000000-0005-0000-0000-000008070000}"/>
    <cellStyle name="Normal 5 3 2 2 3" xfId="991" xr:uid="{00000000-0005-0000-0000-000009070000}"/>
    <cellStyle name="Normal 5 3 2 2 3 2" xfId="2258" xr:uid="{00000000-0005-0000-0000-00000A070000}"/>
    <cellStyle name="Normal 5 3 2 2 4" xfId="590" xr:uid="{00000000-0005-0000-0000-00000B070000}"/>
    <cellStyle name="Normal 5 3 2 2 4 2" xfId="1857" xr:uid="{00000000-0005-0000-0000-00000C070000}"/>
    <cellStyle name="Normal 5 3 2 2 5" xfId="1455" xr:uid="{00000000-0005-0000-0000-00000D070000}"/>
    <cellStyle name="Normal 5 3 2 3" xfId="302" xr:uid="{00000000-0005-0000-0000-00000E070000}"/>
    <cellStyle name="Normal 5 3 2 3 2" xfId="1105" xr:uid="{00000000-0005-0000-0000-00000F070000}"/>
    <cellStyle name="Normal 5 3 2 3 2 2" xfId="2372" xr:uid="{00000000-0005-0000-0000-000010070000}"/>
    <cellStyle name="Normal 5 3 2 3 3" xfId="704" xr:uid="{00000000-0005-0000-0000-000011070000}"/>
    <cellStyle name="Normal 5 3 2 3 3 2" xfId="1971" xr:uid="{00000000-0005-0000-0000-000012070000}"/>
    <cellStyle name="Normal 5 3 2 3 4" xfId="1569" xr:uid="{00000000-0005-0000-0000-000013070000}"/>
    <cellStyle name="Normal 5 3 2 4" xfId="245" xr:uid="{00000000-0005-0000-0000-000014070000}"/>
    <cellStyle name="Normal 5 3 2 4 2" xfId="1048" xr:uid="{00000000-0005-0000-0000-000015070000}"/>
    <cellStyle name="Normal 5 3 2 4 2 2" xfId="2315" xr:uid="{00000000-0005-0000-0000-000016070000}"/>
    <cellStyle name="Normal 5 3 2 4 3" xfId="647" xr:uid="{00000000-0005-0000-0000-000017070000}"/>
    <cellStyle name="Normal 5 3 2 4 3 2" xfId="1914" xr:uid="{00000000-0005-0000-0000-000018070000}"/>
    <cellStyle name="Normal 5 3 2 4 4" xfId="1512" xr:uid="{00000000-0005-0000-0000-000019070000}"/>
    <cellStyle name="Normal 5 3 2 5" xfId="418" xr:uid="{00000000-0005-0000-0000-00001A070000}"/>
    <cellStyle name="Normal 5 3 2 5 2" xfId="1220" xr:uid="{00000000-0005-0000-0000-00001B070000}"/>
    <cellStyle name="Normal 5 3 2 5 2 2" xfId="2487" xr:uid="{00000000-0005-0000-0000-00001C070000}"/>
    <cellStyle name="Normal 5 3 2 5 3" xfId="819" xr:uid="{00000000-0005-0000-0000-00001D070000}"/>
    <cellStyle name="Normal 5 3 2 5 3 2" xfId="2086" xr:uid="{00000000-0005-0000-0000-00001E070000}"/>
    <cellStyle name="Normal 5 3 2 5 4" xfId="1685" xr:uid="{00000000-0005-0000-0000-00001F070000}"/>
    <cellStyle name="Normal 5 3 2 6" xfId="475" xr:uid="{00000000-0005-0000-0000-000020070000}"/>
    <cellStyle name="Normal 5 3 2 6 2" xfId="1277" xr:uid="{00000000-0005-0000-0000-000021070000}"/>
    <cellStyle name="Normal 5 3 2 6 2 2" xfId="2544" xr:uid="{00000000-0005-0000-0000-000022070000}"/>
    <cellStyle name="Normal 5 3 2 6 3" xfId="876" xr:uid="{00000000-0005-0000-0000-000023070000}"/>
    <cellStyle name="Normal 5 3 2 6 3 2" xfId="2143" xr:uid="{00000000-0005-0000-0000-000024070000}"/>
    <cellStyle name="Normal 5 3 2 6 4" xfId="1742" xr:uid="{00000000-0005-0000-0000-000025070000}"/>
    <cellStyle name="Normal 5 3 2 7" xfId="934" xr:uid="{00000000-0005-0000-0000-000026070000}"/>
    <cellStyle name="Normal 5 3 2 7 2" xfId="2201" xr:uid="{00000000-0005-0000-0000-000027070000}"/>
    <cellStyle name="Normal 5 3 2 8" xfId="533" xr:uid="{00000000-0005-0000-0000-000028070000}"/>
    <cellStyle name="Normal 5 3 2 8 2" xfId="1800" xr:uid="{00000000-0005-0000-0000-000029070000}"/>
    <cellStyle name="Normal 5 3 2 9" xfId="131" xr:uid="{00000000-0005-0000-0000-00002A070000}"/>
    <cellStyle name="Normal 5 3 2 9 2" xfId="1398" xr:uid="{00000000-0005-0000-0000-00002B070000}"/>
    <cellStyle name="Normal 5 3 3" xfId="90" xr:uid="{00000000-0005-0000-0000-00002C070000}"/>
    <cellStyle name="Normal 5 3 3 10" xfId="1358" xr:uid="{00000000-0005-0000-0000-00002D070000}"/>
    <cellStyle name="Normal 5 3 3 2" xfId="208" xr:uid="{00000000-0005-0000-0000-00002E070000}"/>
    <cellStyle name="Normal 5 3 3 2 2" xfId="379" xr:uid="{00000000-0005-0000-0000-00002F070000}"/>
    <cellStyle name="Normal 5 3 3 2 2 2" xfId="1182" xr:uid="{00000000-0005-0000-0000-000030070000}"/>
    <cellStyle name="Normal 5 3 3 2 2 2 2" xfId="2449" xr:uid="{00000000-0005-0000-0000-000031070000}"/>
    <cellStyle name="Normal 5 3 3 2 2 3" xfId="781" xr:uid="{00000000-0005-0000-0000-000032070000}"/>
    <cellStyle name="Normal 5 3 3 2 2 3 2" xfId="2048" xr:uid="{00000000-0005-0000-0000-000033070000}"/>
    <cellStyle name="Normal 5 3 3 2 2 4" xfId="1646" xr:uid="{00000000-0005-0000-0000-000034070000}"/>
    <cellStyle name="Normal 5 3 3 2 3" xfId="1011" xr:uid="{00000000-0005-0000-0000-000035070000}"/>
    <cellStyle name="Normal 5 3 3 2 3 2" xfId="2278" xr:uid="{00000000-0005-0000-0000-000036070000}"/>
    <cellStyle name="Normal 5 3 3 2 4" xfId="610" xr:uid="{00000000-0005-0000-0000-000037070000}"/>
    <cellStyle name="Normal 5 3 3 2 4 2" xfId="1877" xr:uid="{00000000-0005-0000-0000-000038070000}"/>
    <cellStyle name="Normal 5 3 3 2 5" xfId="1475" xr:uid="{00000000-0005-0000-0000-000039070000}"/>
    <cellStyle name="Normal 5 3 3 3" xfId="322" xr:uid="{00000000-0005-0000-0000-00003A070000}"/>
    <cellStyle name="Normal 5 3 3 3 2" xfId="1125" xr:uid="{00000000-0005-0000-0000-00003B070000}"/>
    <cellStyle name="Normal 5 3 3 3 2 2" xfId="2392" xr:uid="{00000000-0005-0000-0000-00003C070000}"/>
    <cellStyle name="Normal 5 3 3 3 3" xfId="724" xr:uid="{00000000-0005-0000-0000-00003D070000}"/>
    <cellStyle name="Normal 5 3 3 3 3 2" xfId="1991" xr:uid="{00000000-0005-0000-0000-00003E070000}"/>
    <cellStyle name="Normal 5 3 3 3 4" xfId="1589" xr:uid="{00000000-0005-0000-0000-00003F070000}"/>
    <cellStyle name="Normal 5 3 3 4" xfId="265" xr:uid="{00000000-0005-0000-0000-000040070000}"/>
    <cellStyle name="Normal 5 3 3 4 2" xfId="1068" xr:uid="{00000000-0005-0000-0000-000041070000}"/>
    <cellStyle name="Normal 5 3 3 4 2 2" xfId="2335" xr:uid="{00000000-0005-0000-0000-000042070000}"/>
    <cellStyle name="Normal 5 3 3 4 3" xfId="667" xr:uid="{00000000-0005-0000-0000-000043070000}"/>
    <cellStyle name="Normal 5 3 3 4 3 2" xfId="1934" xr:uid="{00000000-0005-0000-0000-000044070000}"/>
    <cellStyle name="Normal 5 3 3 4 4" xfId="1532" xr:uid="{00000000-0005-0000-0000-000045070000}"/>
    <cellStyle name="Normal 5 3 3 5" xfId="438" xr:uid="{00000000-0005-0000-0000-000046070000}"/>
    <cellStyle name="Normal 5 3 3 5 2" xfId="1240" xr:uid="{00000000-0005-0000-0000-000047070000}"/>
    <cellStyle name="Normal 5 3 3 5 2 2" xfId="2507" xr:uid="{00000000-0005-0000-0000-000048070000}"/>
    <cellStyle name="Normal 5 3 3 5 3" xfId="839" xr:uid="{00000000-0005-0000-0000-000049070000}"/>
    <cellStyle name="Normal 5 3 3 5 3 2" xfId="2106" xr:uid="{00000000-0005-0000-0000-00004A070000}"/>
    <cellStyle name="Normal 5 3 3 5 4" xfId="1705" xr:uid="{00000000-0005-0000-0000-00004B070000}"/>
    <cellStyle name="Normal 5 3 3 6" xfId="495" xr:uid="{00000000-0005-0000-0000-00004C070000}"/>
    <cellStyle name="Normal 5 3 3 6 2" xfId="1297" xr:uid="{00000000-0005-0000-0000-00004D070000}"/>
    <cellStyle name="Normal 5 3 3 6 2 2" xfId="2564" xr:uid="{00000000-0005-0000-0000-00004E070000}"/>
    <cellStyle name="Normal 5 3 3 6 3" xfId="896" xr:uid="{00000000-0005-0000-0000-00004F070000}"/>
    <cellStyle name="Normal 5 3 3 6 3 2" xfId="2163" xr:uid="{00000000-0005-0000-0000-000050070000}"/>
    <cellStyle name="Normal 5 3 3 6 4" xfId="1762" xr:uid="{00000000-0005-0000-0000-000051070000}"/>
    <cellStyle name="Normal 5 3 3 7" xfId="954" xr:uid="{00000000-0005-0000-0000-000052070000}"/>
    <cellStyle name="Normal 5 3 3 7 2" xfId="2221" xr:uid="{00000000-0005-0000-0000-000053070000}"/>
    <cellStyle name="Normal 5 3 3 8" xfId="553" xr:uid="{00000000-0005-0000-0000-000054070000}"/>
    <cellStyle name="Normal 5 3 3 8 2" xfId="1820" xr:uid="{00000000-0005-0000-0000-000055070000}"/>
    <cellStyle name="Normal 5 3 3 9" xfId="151" xr:uid="{00000000-0005-0000-0000-000056070000}"/>
    <cellStyle name="Normal 5 3 3 9 2" xfId="1418" xr:uid="{00000000-0005-0000-0000-000057070000}"/>
    <cellStyle name="Normal 5 3 4" xfId="170" xr:uid="{00000000-0005-0000-0000-000058070000}"/>
    <cellStyle name="Normal 5 3 4 2" xfId="341" xr:uid="{00000000-0005-0000-0000-000059070000}"/>
    <cellStyle name="Normal 5 3 4 2 2" xfId="1144" xr:uid="{00000000-0005-0000-0000-00005A070000}"/>
    <cellStyle name="Normal 5 3 4 2 2 2" xfId="2411" xr:uid="{00000000-0005-0000-0000-00005B070000}"/>
    <cellStyle name="Normal 5 3 4 2 3" xfId="743" xr:uid="{00000000-0005-0000-0000-00005C070000}"/>
    <cellStyle name="Normal 5 3 4 2 3 2" xfId="2010" xr:uid="{00000000-0005-0000-0000-00005D070000}"/>
    <cellStyle name="Normal 5 3 4 2 4" xfId="1608" xr:uid="{00000000-0005-0000-0000-00005E070000}"/>
    <cellStyle name="Normal 5 3 4 3" xfId="973" xr:uid="{00000000-0005-0000-0000-00005F070000}"/>
    <cellStyle name="Normal 5 3 4 3 2" xfId="2240" xr:uid="{00000000-0005-0000-0000-000060070000}"/>
    <cellStyle name="Normal 5 3 4 4" xfId="572" xr:uid="{00000000-0005-0000-0000-000061070000}"/>
    <cellStyle name="Normal 5 3 4 4 2" xfId="1839" xr:uid="{00000000-0005-0000-0000-000062070000}"/>
    <cellStyle name="Normal 5 3 4 5" xfId="1437" xr:uid="{00000000-0005-0000-0000-000063070000}"/>
    <cellStyle name="Normal 5 3 5" xfId="284" xr:uid="{00000000-0005-0000-0000-000064070000}"/>
    <cellStyle name="Normal 5 3 5 2" xfId="1087" xr:uid="{00000000-0005-0000-0000-000065070000}"/>
    <cellStyle name="Normal 5 3 5 2 2" xfId="2354" xr:uid="{00000000-0005-0000-0000-000066070000}"/>
    <cellStyle name="Normal 5 3 5 3" xfId="686" xr:uid="{00000000-0005-0000-0000-000067070000}"/>
    <cellStyle name="Normal 5 3 5 3 2" xfId="1953" xr:uid="{00000000-0005-0000-0000-000068070000}"/>
    <cellStyle name="Normal 5 3 5 4" xfId="1551" xr:uid="{00000000-0005-0000-0000-000069070000}"/>
    <cellStyle name="Normal 5 3 6" xfId="227" xr:uid="{00000000-0005-0000-0000-00006A070000}"/>
    <cellStyle name="Normal 5 3 6 2" xfId="1030" xr:uid="{00000000-0005-0000-0000-00006B070000}"/>
    <cellStyle name="Normal 5 3 6 2 2" xfId="2297" xr:uid="{00000000-0005-0000-0000-00006C070000}"/>
    <cellStyle name="Normal 5 3 6 3" xfId="629" xr:uid="{00000000-0005-0000-0000-00006D070000}"/>
    <cellStyle name="Normal 5 3 6 3 2" xfId="1896" xr:uid="{00000000-0005-0000-0000-00006E070000}"/>
    <cellStyle name="Normal 5 3 6 4" xfId="1494" xr:uid="{00000000-0005-0000-0000-00006F070000}"/>
    <cellStyle name="Normal 5 3 7" xfId="400" xr:uid="{00000000-0005-0000-0000-000070070000}"/>
    <cellStyle name="Normal 5 3 7 2" xfId="1202" xr:uid="{00000000-0005-0000-0000-000071070000}"/>
    <cellStyle name="Normal 5 3 7 2 2" xfId="2469" xr:uid="{00000000-0005-0000-0000-000072070000}"/>
    <cellStyle name="Normal 5 3 7 3" xfId="801" xr:uid="{00000000-0005-0000-0000-000073070000}"/>
    <cellStyle name="Normal 5 3 7 3 2" xfId="2068" xr:uid="{00000000-0005-0000-0000-000074070000}"/>
    <cellStyle name="Normal 5 3 7 4" xfId="1667" xr:uid="{00000000-0005-0000-0000-000075070000}"/>
    <cellStyle name="Normal 5 3 8" xfId="457" xr:uid="{00000000-0005-0000-0000-000076070000}"/>
    <cellStyle name="Normal 5 3 8 2" xfId="1259" xr:uid="{00000000-0005-0000-0000-000077070000}"/>
    <cellStyle name="Normal 5 3 8 2 2" xfId="2526" xr:uid="{00000000-0005-0000-0000-000078070000}"/>
    <cellStyle name="Normal 5 3 8 3" xfId="858" xr:uid="{00000000-0005-0000-0000-000079070000}"/>
    <cellStyle name="Normal 5 3 8 3 2" xfId="2125" xr:uid="{00000000-0005-0000-0000-00007A070000}"/>
    <cellStyle name="Normal 5 3 8 4" xfId="1724" xr:uid="{00000000-0005-0000-0000-00007B070000}"/>
    <cellStyle name="Normal 5 3 9" xfId="916" xr:uid="{00000000-0005-0000-0000-00007C070000}"/>
    <cellStyle name="Normal 5 3 9 2" xfId="2183" xr:uid="{00000000-0005-0000-0000-00007D070000}"/>
    <cellStyle name="Normal 5 4" xfId="61" xr:uid="{00000000-0005-0000-0000-00007E070000}"/>
    <cellStyle name="Normal 5 4 10" xfId="1329" xr:uid="{00000000-0005-0000-0000-00007F070000}"/>
    <cellStyle name="Normal 5 4 2" xfId="179" xr:uid="{00000000-0005-0000-0000-000080070000}"/>
    <cellStyle name="Normal 5 4 2 2" xfId="350" xr:uid="{00000000-0005-0000-0000-000081070000}"/>
    <cellStyle name="Normal 5 4 2 2 2" xfId="1153" xr:uid="{00000000-0005-0000-0000-000082070000}"/>
    <cellStyle name="Normal 5 4 2 2 2 2" xfId="2420" xr:uid="{00000000-0005-0000-0000-000083070000}"/>
    <cellStyle name="Normal 5 4 2 2 3" xfId="752" xr:uid="{00000000-0005-0000-0000-000084070000}"/>
    <cellStyle name="Normal 5 4 2 2 3 2" xfId="2019" xr:uid="{00000000-0005-0000-0000-000085070000}"/>
    <cellStyle name="Normal 5 4 2 2 4" xfId="1617" xr:uid="{00000000-0005-0000-0000-000086070000}"/>
    <cellStyle name="Normal 5 4 2 3" xfId="982" xr:uid="{00000000-0005-0000-0000-000087070000}"/>
    <cellStyle name="Normal 5 4 2 3 2" xfId="2249" xr:uid="{00000000-0005-0000-0000-000088070000}"/>
    <cellStyle name="Normal 5 4 2 4" xfId="581" xr:uid="{00000000-0005-0000-0000-000089070000}"/>
    <cellStyle name="Normal 5 4 2 4 2" xfId="1848" xr:uid="{00000000-0005-0000-0000-00008A070000}"/>
    <cellStyle name="Normal 5 4 2 5" xfId="1446" xr:uid="{00000000-0005-0000-0000-00008B070000}"/>
    <cellStyle name="Normal 5 4 3" xfId="293" xr:uid="{00000000-0005-0000-0000-00008C070000}"/>
    <cellStyle name="Normal 5 4 3 2" xfId="1096" xr:uid="{00000000-0005-0000-0000-00008D070000}"/>
    <cellStyle name="Normal 5 4 3 2 2" xfId="2363" xr:uid="{00000000-0005-0000-0000-00008E070000}"/>
    <cellStyle name="Normal 5 4 3 3" xfId="695" xr:uid="{00000000-0005-0000-0000-00008F070000}"/>
    <cellStyle name="Normal 5 4 3 3 2" xfId="1962" xr:uid="{00000000-0005-0000-0000-000090070000}"/>
    <cellStyle name="Normal 5 4 3 4" xfId="1560" xr:uid="{00000000-0005-0000-0000-000091070000}"/>
    <cellStyle name="Normal 5 4 4" xfId="236" xr:uid="{00000000-0005-0000-0000-000092070000}"/>
    <cellStyle name="Normal 5 4 4 2" xfId="1039" xr:uid="{00000000-0005-0000-0000-000093070000}"/>
    <cellStyle name="Normal 5 4 4 2 2" xfId="2306" xr:uid="{00000000-0005-0000-0000-000094070000}"/>
    <cellStyle name="Normal 5 4 4 3" xfId="638" xr:uid="{00000000-0005-0000-0000-000095070000}"/>
    <cellStyle name="Normal 5 4 4 3 2" xfId="1905" xr:uid="{00000000-0005-0000-0000-000096070000}"/>
    <cellStyle name="Normal 5 4 4 4" xfId="1503" xr:uid="{00000000-0005-0000-0000-000097070000}"/>
    <cellStyle name="Normal 5 4 5" xfId="409" xr:uid="{00000000-0005-0000-0000-000098070000}"/>
    <cellStyle name="Normal 5 4 5 2" xfId="1211" xr:uid="{00000000-0005-0000-0000-000099070000}"/>
    <cellStyle name="Normal 5 4 5 2 2" xfId="2478" xr:uid="{00000000-0005-0000-0000-00009A070000}"/>
    <cellStyle name="Normal 5 4 5 3" xfId="810" xr:uid="{00000000-0005-0000-0000-00009B070000}"/>
    <cellStyle name="Normal 5 4 5 3 2" xfId="2077" xr:uid="{00000000-0005-0000-0000-00009C070000}"/>
    <cellStyle name="Normal 5 4 5 4" xfId="1676" xr:uid="{00000000-0005-0000-0000-00009D070000}"/>
    <cellStyle name="Normal 5 4 6" xfId="466" xr:uid="{00000000-0005-0000-0000-00009E070000}"/>
    <cellStyle name="Normal 5 4 6 2" xfId="1268" xr:uid="{00000000-0005-0000-0000-00009F070000}"/>
    <cellStyle name="Normal 5 4 6 2 2" xfId="2535" xr:uid="{00000000-0005-0000-0000-0000A0070000}"/>
    <cellStyle name="Normal 5 4 6 3" xfId="867" xr:uid="{00000000-0005-0000-0000-0000A1070000}"/>
    <cellStyle name="Normal 5 4 6 3 2" xfId="2134" xr:uid="{00000000-0005-0000-0000-0000A2070000}"/>
    <cellStyle name="Normal 5 4 6 4" xfId="1733" xr:uid="{00000000-0005-0000-0000-0000A3070000}"/>
    <cellStyle name="Normal 5 4 7" xfId="925" xr:uid="{00000000-0005-0000-0000-0000A4070000}"/>
    <cellStyle name="Normal 5 4 7 2" xfId="2192" xr:uid="{00000000-0005-0000-0000-0000A5070000}"/>
    <cellStyle name="Normal 5 4 8" xfId="524" xr:uid="{00000000-0005-0000-0000-0000A6070000}"/>
    <cellStyle name="Normal 5 4 8 2" xfId="1791" xr:uid="{00000000-0005-0000-0000-0000A7070000}"/>
    <cellStyle name="Normal 5 4 9" xfId="122" xr:uid="{00000000-0005-0000-0000-0000A8070000}"/>
    <cellStyle name="Normal 5 4 9 2" xfId="1389" xr:uid="{00000000-0005-0000-0000-0000A9070000}"/>
    <cellStyle name="Normal 5 5" xfId="81" xr:uid="{00000000-0005-0000-0000-0000AA070000}"/>
    <cellStyle name="Normal 5 5 10" xfId="1349" xr:uid="{00000000-0005-0000-0000-0000AB070000}"/>
    <cellStyle name="Normal 5 5 2" xfId="199" xr:uid="{00000000-0005-0000-0000-0000AC070000}"/>
    <cellStyle name="Normal 5 5 2 2" xfId="370" xr:uid="{00000000-0005-0000-0000-0000AD070000}"/>
    <cellStyle name="Normal 5 5 2 2 2" xfId="1173" xr:uid="{00000000-0005-0000-0000-0000AE070000}"/>
    <cellStyle name="Normal 5 5 2 2 2 2" xfId="2440" xr:uid="{00000000-0005-0000-0000-0000AF070000}"/>
    <cellStyle name="Normal 5 5 2 2 3" xfId="772" xr:uid="{00000000-0005-0000-0000-0000B0070000}"/>
    <cellStyle name="Normal 5 5 2 2 3 2" xfId="2039" xr:uid="{00000000-0005-0000-0000-0000B1070000}"/>
    <cellStyle name="Normal 5 5 2 2 4" xfId="1637" xr:uid="{00000000-0005-0000-0000-0000B2070000}"/>
    <cellStyle name="Normal 5 5 2 3" xfId="1002" xr:uid="{00000000-0005-0000-0000-0000B3070000}"/>
    <cellStyle name="Normal 5 5 2 3 2" xfId="2269" xr:uid="{00000000-0005-0000-0000-0000B4070000}"/>
    <cellStyle name="Normal 5 5 2 4" xfId="601" xr:uid="{00000000-0005-0000-0000-0000B5070000}"/>
    <cellStyle name="Normal 5 5 2 4 2" xfId="1868" xr:uid="{00000000-0005-0000-0000-0000B6070000}"/>
    <cellStyle name="Normal 5 5 2 5" xfId="1466" xr:uid="{00000000-0005-0000-0000-0000B7070000}"/>
    <cellStyle name="Normal 5 5 3" xfId="313" xr:uid="{00000000-0005-0000-0000-0000B8070000}"/>
    <cellStyle name="Normal 5 5 3 2" xfId="1116" xr:uid="{00000000-0005-0000-0000-0000B9070000}"/>
    <cellStyle name="Normal 5 5 3 2 2" xfId="2383" xr:uid="{00000000-0005-0000-0000-0000BA070000}"/>
    <cellStyle name="Normal 5 5 3 3" xfId="715" xr:uid="{00000000-0005-0000-0000-0000BB070000}"/>
    <cellStyle name="Normal 5 5 3 3 2" xfId="1982" xr:uid="{00000000-0005-0000-0000-0000BC070000}"/>
    <cellStyle name="Normal 5 5 3 4" xfId="1580" xr:uid="{00000000-0005-0000-0000-0000BD070000}"/>
    <cellStyle name="Normal 5 5 4" xfId="256" xr:uid="{00000000-0005-0000-0000-0000BE070000}"/>
    <cellStyle name="Normal 5 5 4 2" xfId="1059" xr:uid="{00000000-0005-0000-0000-0000BF070000}"/>
    <cellStyle name="Normal 5 5 4 2 2" xfId="2326" xr:uid="{00000000-0005-0000-0000-0000C0070000}"/>
    <cellStyle name="Normal 5 5 4 3" xfId="658" xr:uid="{00000000-0005-0000-0000-0000C1070000}"/>
    <cellStyle name="Normal 5 5 4 3 2" xfId="1925" xr:uid="{00000000-0005-0000-0000-0000C2070000}"/>
    <cellStyle name="Normal 5 5 4 4" xfId="1523" xr:uid="{00000000-0005-0000-0000-0000C3070000}"/>
    <cellStyle name="Normal 5 5 5" xfId="429" xr:uid="{00000000-0005-0000-0000-0000C4070000}"/>
    <cellStyle name="Normal 5 5 5 2" xfId="1231" xr:uid="{00000000-0005-0000-0000-0000C5070000}"/>
    <cellStyle name="Normal 5 5 5 2 2" xfId="2498" xr:uid="{00000000-0005-0000-0000-0000C6070000}"/>
    <cellStyle name="Normal 5 5 5 3" xfId="830" xr:uid="{00000000-0005-0000-0000-0000C7070000}"/>
    <cellStyle name="Normal 5 5 5 3 2" xfId="2097" xr:uid="{00000000-0005-0000-0000-0000C8070000}"/>
    <cellStyle name="Normal 5 5 5 4" xfId="1696" xr:uid="{00000000-0005-0000-0000-0000C9070000}"/>
    <cellStyle name="Normal 5 5 6" xfId="486" xr:uid="{00000000-0005-0000-0000-0000CA070000}"/>
    <cellStyle name="Normal 5 5 6 2" xfId="1288" xr:uid="{00000000-0005-0000-0000-0000CB070000}"/>
    <cellStyle name="Normal 5 5 6 2 2" xfId="2555" xr:uid="{00000000-0005-0000-0000-0000CC070000}"/>
    <cellStyle name="Normal 5 5 6 3" xfId="887" xr:uid="{00000000-0005-0000-0000-0000CD070000}"/>
    <cellStyle name="Normal 5 5 6 3 2" xfId="2154" xr:uid="{00000000-0005-0000-0000-0000CE070000}"/>
    <cellStyle name="Normal 5 5 6 4" xfId="1753" xr:uid="{00000000-0005-0000-0000-0000CF070000}"/>
    <cellStyle name="Normal 5 5 7" xfId="945" xr:uid="{00000000-0005-0000-0000-0000D0070000}"/>
    <cellStyle name="Normal 5 5 7 2" xfId="2212" xr:uid="{00000000-0005-0000-0000-0000D1070000}"/>
    <cellStyle name="Normal 5 5 8" xfId="544" xr:uid="{00000000-0005-0000-0000-0000D2070000}"/>
    <cellStyle name="Normal 5 5 8 2" xfId="1811" xr:uid="{00000000-0005-0000-0000-0000D3070000}"/>
    <cellStyle name="Normal 5 5 9" xfId="142" xr:uid="{00000000-0005-0000-0000-0000D4070000}"/>
    <cellStyle name="Normal 5 5 9 2" xfId="1409" xr:uid="{00000000-0005-0000-0000-0000D5070000}"/>
    <cellStyle name="Normal 5 6" xfId="161" xr:uid="{00000000-0005-0000-0000-0000D6070000}"/>
    <cellStyle name="Normal 5 6 2" xfId="332" xr:uid="{00000000-0005-0000-0000-0000D7070000}"/>
    <cellStyle name="Normal 5 6 2 2" xfId="1135" xr:uid="{00000000-0005-0000-0000-0000D8070000}"/>
    <cellStyle name="Normal 5 6 2 2 2" xfId="2402" xr:uid="{00000000-0005-0000-0000-0000D9070000}"/>
    <cellStyle name="Normal 5 6 2 3" xfId="734" xr:uid="{00000000-0005-0000-0000-0000DA070000}"/>
    <cellStyle name="Normal 5 6 2 3 2" xfId="2001" xr:uid="{00000000-0005-0000-0000-0000DB070000}"/>
    <cellStyle name="Normal 5 6 2 4" xfId="1599" xr:uid="{00000000-0005-0000-0000-0000DC070000}"/>
    <cellStyle name="Normal 5 6 3" xfId="964" xr:uid="{00000000-0005-0000-0000-0000DD070000}"/>
    <cellStyle name="Normal 5 6 3 2" xfId="2231" xr:uid="{00000000-0005-0000-0000-0000DE070000}"/>
    <cellStyle name="Normal 5 6 4" xfId="563" xr:uid="{00000000-0005-0000-0000-0000DF070000}"/>
    <cellStyle name="Normal 5 6 4 2" xfId="1830" xr:uid="{00000000-0005-0000-0000-0000E0070000}"/>
    <cellStyle name="Normal 5 6 5" xfId="1428" xr:uid="{00000000-0005-0000-0000-0000E1070000}"/>
    <cellStyle name="Normal 5 7" xfId="275" xr:uid="{00000000-0005-0000-0000-0000E2070000}"/>
    <cellStyle name="Normal 5 7 2" xfId="1078" xr:uid="{00000000-0005-0000-0000-0000E3070000}"/>
    <cellStyle name="Normal 5 7 2 2" xfId="2345" xr:uid="{00000000-0005-0000-0000-0000E4070000}"/>
    <cellStyle name="Normal 5 7 3" xfId="677" xr:uid="{00000000-0005-0000-0000-0000E5070000}"/>
    <cellStyle name="Normal 5 7 3 2" xfId="1944" xr:uid="{00000000-0005-0000-0000-0000E6070000}"/>
    <cellStyle name="Normal 5 7 4" xfId="1542" xr:uid="{00000000-0005-0000-0000-0000E7070000}"/>
    <cellStyle name="Normal 5 8" xfId="218" xr:uid="{00000000-0005-0000-0000-0000E8070000}"/>
    <cellStyle name="Normal 5 8 2" xfId="1021" xr:uid="{00000000-0005-0000-0000-0000E9070000}"/>
    <cellStyle name="Normal 5 8 2 2" xfId="2288" xr:uid="{00000000-0005-0000-0000-0000EA070000}"/>
    <cellStyle name="Normal 5 8 3" xfId="620" xr:uid="{00000000-0005-0000-0000-0000EB070000}"/>
    <cellStyle name="Normal 5 8 3 2" xfId="1887" xr:uid="{00000000-0005-0000-0000-0000EC070000}"/>
    <cellStyle name="Normal 5 8 4" xfId="1485" xr:uid="{00000000-0005-0000-0000-0000ED070000}"/>
    <cellStyle name="Normal 5 9" xfId="391" xr:uid="{00000000-0005-0000-0000-0000EE070000}"/>
    <cellStyle name="Normal 5 9 2" xfId="1193" xr:uid="{00000000-0005-0000-0000-0000EF070000}"/>
    <cellStyle name="Normal 5 9 2 2" xfId="2460" xr:uid="{00000000-0005-0000-0000-0000F0070000}"/>
    <cellStyle name="Normal 5 9 3" xfId="792" xr:uid="{00000000-0005-0000-0000-0000F1070000}"/>
    <cellStyle name="Normal 5 9 3 2" xfId="2059" xr:uid="{00000000-0005-0000-0000-0000F2070000}"/>
    <cellStyle name="Normal 5 9 4" xfId="1658" xr:uid="{00000000-0005-0000-0000-0000F3070000}"/>
    <cellStyle name="Normal 6" xfId="27" xr:uid="{00000000-0005-0000-0000-0000F4070000}"/>
    <cellStyle name="Normal 6 10" xfId="449" xr:uid="{00000000-0005-0000-0000-0000F5070000}"/>
    <cellStyle name="Normal 6 10 2" xfId="1251" xr:uid="{00000000-0005-0000-0000-0000F6070000}"/>
    <cellStyle name="Normal 6 10 2 2" xfId="2518" xr:uid="{00000000-0005-0000-0000-0000F7070000}"/>
    <cellStyle name="Normal 6 10 3" xfId="850" xr:uid="{00000000-0005-0000-0000-0000F8070000}"/>
    <cellStyle name="Normal 6 10 3 2" xfId="2117" xr:uid="{00000000-0005-0000-0000-0000F9070000}"/>
    <cellStyle name="Normal 6 10 4" xfId="1716" xr:uid="{00000000-0005-0000-0000-0000FA070000}"/>
    <cellStyle name="Normal 6 11" xfId="908" xr:uid="{00000000-0005-0000-0000-0000FB070000}"/>
    <cellStyle name="Normal 6 11 2" xfId="2175" xr:uid="{00000000-0005-0000-0000-0000FC070000}"/>
    <cellStyle name="Normal 6 12" xfId="507" xr:uid="{00000000-0005-0000-0000-0000FD070000}"/>
    <cellStyle name="Normal 6 12 2" xfId="1774" xr:uid="{00000000-0005-0000-0000-0000FE070000}"/>
    <cellStyle name="Normal 6 13" xfId="105" xr:uid="{00000000-0005-0000-0000-0000FF070000}"/>
    <cellStyle name="Normal 6 13 2" xfId="1372" xr:uid="{00000000-0005-0000-0000-000000080000}"/>
    <cellStyle name="Normal 6 14" xfId="1312" xr:uid="{00000000-0005-0000-0000-000001080000}"/>
    <cellStyle name="Normal 6 2" xfId="37" xr:uid="{00000000-0005-0000-0000-000002080000}"/>
    <cellStyle name="Normal 6 3" xfId="48" xr:uid="{00000000-0005-0000-0000-000003080000}"/>
    <cellStyle name="Normal 6 3 10" xfId="516" xr:uid="{00000000-0005-0000-0000-000004080000}"/>
    <cellStyle name="Normal 6 3 10 2" xfId="1783" xr:uid="{00000000-0005-0000-0000-000005080000}"/>
    <cellStyle name="Normal 6 3 11" xfId="114" xr:uid="{00000000-0005-0000-0000-000006080000}"/>
    <cellStyle name="Normal 6 3 11 2" xfId="1381" xr:uid="{00000000-0005-0000-0000-000007080000}"/>
    <cellStyle name="Normal 6 3 12" xfId="1321" xr:uid="{00000000-0005-0000-0000-000008080000}"/>
    <cellStyle name="Normal 6 3 2" xfId="71" xr:uid="{00000000-0005-0000-0000-000009080000}"/>
    <cellStyle name="Normal 6 3 2 10" xfId="1339" xr:uid="{00000000-0005-0000-0000-00000A080000}"/>
    <cellStyle name="Normal 6 3 2 2" xfId="189" xr:uid="{00000000-0005-0000-0000-00000B080000}"/>
    <cellStyle name="Normal 6 3 2 2 2" xfId="360" xr:uid="{00000000-0005-0000-0000-00000C080000}"/>
    <cellStyle name="Normal 6 3 2 2 2 2" xfId="1163" xr:uid="{00000000-0005-0000-0000-00000D080000}"/>
    <cellStyle name="Normal 6 3 2 2 2 2 2" xfId="2430" xr:uid="{00000000-0005-0000-0000-00000E080000}"/>
    <cellStyle name="Normal 6 3 2 2 2 3" xfId="762" xr:uid="{00000000-0005-0000-0000-00000F080000}"/>
    <cellStyle name="Normal 6 3 2 2 2 3 2" xfId="2029" xr:uid="{00000000-0005-0000-0000-000010080000}"/>
    <cellStyle name="Normal 6 3 2 2 2 4" xfId="1627" xr:uid="{00000000-0005-0000-0000-000011080000}"/>
    <cellStyle name="Normal 6 3 2 2 3" xfId="992" xr:uid="{00000000-0005-0000-0000-000012080000}"/>
    <cellStyle name="Normal 6 3 2 2 3 2" xfId="2259" xr:uid="{00000000-0005-0000-0000-000013080000}"/>
    <cellStyle name="Normal 6 3 2 2 4" xfId="591" xr:uid="{00000000-0005-0000-0000-000014080000}"/>
    <cellStyle name="Normal 6 3 2 2 4 2" xfId="1858" xr:uid="{00000000-0005-0000-0000-000015080000}"/>
    <cellStyle name="Normal 6 3 2 2 5" xfId="1456" xr:uid="{00000000-0005-0000-0000-000016080000}"/>
    <cellStyle name="Normal 6 3 2 3" xfId="303" xr:uid="{00000000-0005-0000-0000-000017080000}"/>
    <cellStyle name="Normal 6 3 2 3 2" xfId="1106" xr:uid="{00000000-0005-0000-0000-000018080000}"/>
    <cellStyle name="Normal 6 3 2 3 2 2" xfId="2373" xr:uid="{00000000-0005-0000-0000-000019080000}"/>
    <cellStyle name="Normal 6 3 2 3 3" xfId="705" xr:uid="{00000000-0005-0000-0000-00001A080000}"/>
    <cellStyle name="Normal 6 3 2 3 3 2" xfId="1972" xr:uid="{00000000-0005-0000-0000-00001B080000}"/>
    <cellStyle name="Normal 6 3 2 3 4" xfId="1570" xr:uid="{00000000-0005-0000-0000-00001C080000}"/>
    <cellStyle name="Normal 6 3 2 4" xfId="246" xr:uid="{00000000-0005-0000-0000-00001D080000}"/>
    <cellStyle name="Normal 6 3 2 4 2" xfId="1049" xr:uid="{00000000-0005-0000-0000-00001E080000}"/>
    <cellStyle name="Normal 6 3 2 4 2 2" xfId="2316" xr:uid="{00000000-0005-0000-0000-00001F080000}"/>
    <cellStyle name="Normal 6 3 2 4 3" xfId="648" xr:uid="{00000000-0005-0000-0000-000020080000}"/>
    <cellStyle name="Normal 6 3 2 4 3 2" xfId="1915" xr:uid="{00000000-0005-0000-0000-000021080000}"/>
    <cellStyle name="Normal 6 3 2 4 4" xfId="1513" xr:uid="{00000000-0005-0000-0000-000022080000}"/>
    <cellStyle name="Normal 6 3 2 5" xfId="419" xr:uid="{00000000-0005-0000-0000-000023080000}"/>
    <cellStyle name="Normal 6 3 2 5 2" xfId="1221" xr:uid="{00000000-0005-0000-0000-000024080000}"/>
    <cellStyle name="Normal 6 3 2 5 2 2" xfId="2488" xr:uid="{00000000-0005-0000-0000-000025080000}"/>
    <cellStyle name="Normal 6 3 2 5 3" xfId="820" xr:uid="{00000000-0005-0000-0000-000026080000}"/>
    <cellStyle name="Normal 6 3 2 5 3 2" xfId="2087" xr:uid="{00000000-0005-0000-0000-000027080000}"/>
    <cellStyle name="Normal 6 3 2 5 4" xfId="1686" xr:uid="{00000000-0005-0000-0000-000028080000}"/>
    <cellStyle name="Normal 6 3 2 6" xfId="476" xr:uid="{00000000-0005-0000-0000-000029080000}"/>
    <cellStyle name="Normal 6 3 2 6 2" xfId="1278" xr:uid="{00000000-0005-0000-0000-00002A080000}"/>
    <cellStyle name="Normal 6 3 2 6 2 2" xfId="2545" xr:uid="{00000000-0005-0000-0000-00002B080000}"/>
    <cellStyle name="Normal 6 3 2 6 3" xfId="877" xr:uid="{00000000-0005-0000-0000-00002C080000}"/>
    <cellStyle name="Normal 6 3 2 6 3 2" xfId="2144" xr:uid="{00000000-0005-0000-0000-00002D080000}"/>
    <cellStyle name="Normal 6 3 2 6 4" xfId="1743" xr:uid="{00000000-0005-0000-0000-00002E080000}"/>
    <cellStyle name="Normal 6 3 2 7" xfId="935" xr:uid="{00000000-0005-0000-0000-00002F080000}"/>
    <cellStyle name="Normal 6 3 2 7 2" xfId="2202" xr:uid="{00000000-0005-0000-0000-000030080000}"/>
    <cellStyle name="Normal 6 3 2 8" xfId="534" xr:uid="{00000000-0005-0000-0000-000031080000}"/>
    <cellStyle name="Normal 6 3 2 8 2" xfId="1801" xr:uid="{00000000-0005-0000-0000-000032080000}"/>
    <cellStyle name="Normal 6 3 2 9" xfId="132" xr:uid="{00000000-0005-0000-0000-000033080000}"/>
    <cellStyle name="Normal 6 3 2 9 2" xfId="1399" xr:uid="{00000000-0005-0000-0000-000034080000}"/>
    <cellStyle name="Normal 6 3 3" xfId="91" xr:uid="{00000000-0005-0000-0000-000035080000}"/>
    <cellStyle name="Normal 6 3 3 10" xfId="1359" xr:uid="{00000000-0005-0000-0000-000036080000}"/>
    <cellStyle name="Normal 6 3 3 2" xfId="209" xr:uid="{00000000-0005-0000-0000-000037080000}"/>
    <cellStyle name="Normal 6 3 3 2 2" xfId="380" xr:uid="{00000000-0005-0000-0000-000038080000}"/>
    <cellStyle name="Normal 6 3 3 2 2 2" xfId="1183" xr:uid="{00000000-0005-0000-0000-000039080000}"/>
    <cellStyle name="Normal 6 3 3 2 2 2 2" xfId="2450" xr:uid="{00000000-0005-0000-0000-00003A080000}"/>
    <cellStyle name="Normal 6 3 3 2 2 3" xfId="782" xr:uid="{00000000-0005-0000-0000-00003B080000}"/>
    <cellStyle name="Normal 6 3 3 2 2 3 2" xfId="2049" xr:uid="{00000000-0005-0000-0000-00003C080000}"/>
    <cellStyle name="Normal 6 3 3 2 2 4" xfId="1647" xr:uid="{00000000-0005-0000-0000-00003D080000}"/>
    <cellStyle name="Normal 6 3 3 2 3" xfId="1012" xr:uid="{00000000-0005-0000-0000-00003E080000}"/>
    <cellStyle name="Normal 6 3 3 2 3 2" xfId="2279" xr:uid="{00000000-0005-0000-0000-00003F080000}"/>
    <cellStyle name="Normal 6 3 3 2 4" xfId="611" xr:uid="{00000000-0005-0000-0000-000040080000}"/>
    <cellStyle name="Normal 6 3 3 2 4 2" xfId="1878" xr:uid="{00000000-0005-0000-0000-000041080000}"/>
    <cellStyle name="Normal 6 3 3 2 5" xfId="1476" xr:uid="{00000000-0005-0000-0000-000042080000}"/>
    <cellStyle name="Normal 6 3 3 3" xfId="323" xr:uid="{00000000-0005-0000-0000-000043080000}"/>
    <cellStyle name="Normal 6 3 3 3 2" xfId="1126" xr:uid="{00000000-0005-0000-0000-000044080000}"/>
    <cellStyle name="Normal 6 3 3 3 2 2" xfId="2393" xr:uid="{00000000-0005-0000-0000-000045080000}"/>
    <cellStyle name="Normal 6 3 3 3 3" xfId="725" xr:uid="{00000000-0005-0000-0000-000046080000}"/>
    <cellStyle name="Normal 6 3 3 3 3 2" xfId="1992" xr:uid="{00000000-0005-0000-0000-000047080000}"/>
    <cellStyle name="Normal 6 3 3 3 4" xfId="1590" xr:uid="{00000000-0005-0000-0000-000048080000}"/>
    <cellStyle name="Normal 6 3 3 4" xfId="266" xr:uid="{00000000-0005-0000-0000-000049080000}"/>
    <cellStyle name="Normal 6 3 3 4 2" xfId="1069" xr:uid="{00000000-0005-0000-0000-00004A080000}"/>
    <cellStyle name="Normal 6 3 3 4 2 2" xfId="2336" xr:uid="{00000000-0005-0000-0000-00004B080000}"/>
    <cellStyle name="Normal 6 3 3 4 3" xfId="668" xr:uid="{00000000-0005-0000-0000-00004C080000}"/>
    <cellStyle name="Normal 6 3 3 4 3 2" xfId="1935" xr:uid="{00000000-0005-0000-0000-00004D080000}"/>
    <cellStyle name="Normal 6 3 3 4 4" xfId="1533" xr:uid="{00000000-0005-0000-0000-00004E080000}"/>
    <cellStyle name="Normal 6 3 3 5" xfId="439" xr:uid="{00000000-0005-0000-0000-00004F080000}"/>
    <cellStyle name="Normal 6 3 3 5 2" xfId="1241" xr:uid="{00000000-0005-0000-0000-000050080000}"/>
    <cellStyle name="Normal 6 3 3 5 2 2" xfId="2508" xr:uid="{00000000-0005-0000-0000-000051080000}"/>
    <cellStyle name="Normal 6 3 3 5 3" xfId="840" xr:uid="{00000000-0005-0000-0000-000052080000}"/>
    <cellStyle name="Normal 6 3 3 5 3 2" xfId="2107" xr:uid="{00000000-0005-0000-0000-000053080000}"/>
    <cellStyle name="Normal 6 3 3 5 4" xfId="1706" xr:uid="{00000000-0005-0000-0000-000054080000}"/>
    <cellStyle name="Normal 6 3 3 6" xfId="496" xr:uid="{00000000-0005-0000-0000-000055080000}"/>
    <cellStyle name="Normal 6 3 3 6 2" xfId="1298" xr:uid="{00000000-0005-0000-0000-000056080000}"/>
    <cellStyle name="Normal 6 3 3 6 2 2" xfId="2565" xr:uid="{00000000-0005-0000-0000-000057080000}"/>
    <cellStyle name="Normal 6 3 3 6 3" xfId="897" xr:uid="{00000000-0005-0000-0000-000058080000}"/>
    <cellStyle name="Normal 6 3 3 6 3 2" xfId="2164" xr:uid="{00000000-0005-0000-0000-000059080000}"/>
    <cellStyle name="Normal 6 3 3 6 4" xfId="1763" xr:uid="{00000000-0005-0000-0000-00005A080000}"/>
    <cellStyle name="Normal 6 3 3 7" xfId="955" xr:uid="{00000000-0005-0000-0000-00005B080000}"/>
    <cellStyle name="Normal 6 3 3 7 2" xfId="2222" xr:uid="{00000000-0005-0000-0000-00005C080000}"/>
    <cellStyle name="Normal 6 3 3 8" xfId="554" xr:uid="{00000000-0005-0000-0000-00005D080000}"/>
    <cellStyle name="Normal 6 3 3 8 2" xfId="1821" xr:uid="{00000000-0005-0000-0000-00005E080000}"/>
    <cellStyle name="Normal 6 3 3 9" xfId="152" xr:uid="{00000000-0005-0000-0000-00005F080000}"/>
    <cellStyle name="Normal 6 3 3 9 2" xfId="1419" xr:uid="{00000000-0005-0000-0000-000060080000}"/>
    <cellStyle name="Normal 6 3 4" xfId="171" xr:uid="{00000000-0005-0000-0000-000061080000}"/>
    <cellStyle name="Normal 6 3 4 2" xfId="342" xr:uid="{00000000-0005-0000-0000-000062080000}"/>
    <cellStyle name="Normal 6 3 4 2 2" xfId="1145" xr:uid="{00000000-0005-0000-0000-000063080000}"/>
    <cellStyle name="Normal 6 3 4 2 2 2" xfId="2412" xr:uid="{00000000-0005-0000-0000-000064080000}"/>
    <cellStyle name="Normal 6 3 4 2 3" xfId="744" xr:uid="{00000000-0005-0000-0000-000065080000}"/>
    <cellStyle name="Normal 6 3 4 2 3 2" xfId="2011" xr:uid="{00000000-0005-0000-0000-000066080000}"/>
    <cellStyle name="Normal 6 3 4 2 4" xfId="1609" xr:uid="{00000000-0005-0000-0000-000067080000}"/>
    <cellStyle name="Normal 6 3 4 3" xfId="974" xr:uid="{00000000-0005-0000-0000-000068080000}"/>
    <cellStyle name="Normal 6 3 4 3 2" xfId="2241" xr:uid="{00000000-0005-0000-0000-000069080000}"/>
    <cellStyle name="Normal 6 3 4 4" xfId="573" xr:uid="{00000000-0005-0000-0000-00006A080000}"/>
    <cellStyle name="Normal 6 3 4 4 2" xfId="1840" xr:uid="{00000000-0005-0000-0000-00006B080000}"/>
    <cellStyle name="Normal 6 3 4 5" xfId="1438" xr:uid="{00000000-0005-0000-0000-00006C080000}"/>
    <cellStyle name="Normal 6 3 5" xfId="285" xr:uid="{00000000-0005-0000-0000-00006D080000}"/>
    <cellStyle name="Normal 6 3 5 2" xfId="1088" xr:uid="{00000000-0005-0000-0000-00006E080000}"/>
    <cellStyle name="Normal 6 3 5 2 2" xfId="2355" xr:uid="{00000000-0005-0000-0000-00006F080000}"/>
    <cellStyle name="Normal 6 3 5 3" xfId="687" xr:uid="{00000000-0005-0000-0000-000070080000}"/>
    <cellStyle name="Normal 6 3 5 3 2" xfId="1954" xr:uid="{00000000-0005-0000-0000-000071080000}"/>
    <cellStyle name="Normal 6 3 5 4" xfId="1552" xr:uid="{00000000-0005-0000-0000-000072080000}"/>
    <cellStyle name="Normal 6 3 6" xfId="228" xr:uid="{00000000-0005-0000-0000-000073080000}"/>
    <cellStyle name="Normal 6 3 6 2" xfId="1031" xr:uid="{00000000-0005-0000-0000-000074080000}"/>
    <cellStyle name="Normal 6 3 6 2 2" xfId="2298" xr:uid="{00000000-0005-0000-0000-000075080000}"/>
    <cellStyle name="Normal 6 3 6 3" xfId="630" xr:uid="{00000000-0005-0000-0000-000076080000}"/>
    <cellStyle name="Normal 6 3 6 3 2" xfId="1897" xr:uid="{00000000-0005-0000-0000-000077080000}"/>
    <cellStyle name="Normal 6 3 6 4" xfId="1495" xr:uid="{00000000-0005-0000-0000-000078080000}"/>
    <cellStyle name="Normal 6 3 7" xfId="401" xr:uid="{00000000-0005-0000-0000-000079080000}"/>
    <cellStyle name="Normal 6 3 7 2" xfId="1203" xr:uid="{00000000-0005-0000-0000-00007A080000}"/>
    <cellStyle name="Normal 6 3 7 2 2" xfId="2470" xr:uid="{00000000-0005-0000-0000-00007B080000}"/>
    <cellStyle name="Normal 6 3 7 3" xfId="802" xr:uid="{00000000-0005-0000-0000-00007C080000}"/>
    <cellStyle name="Normal 6 3 7 3 2" xfId="2069" xr:uid="{00000000-0005-0000-0000-00007D080000}"/>
    <cellStyle name="Normal 6 3 7 4" xfId="1668" xr:uid="{00000000-0005-0000-0000-00007E080000}"/>
    <cellStyle name="Normal 6 3 8" xfId="458" xr:uid="{00000000-0005-0000-0000-00007F080000}"/>
    <cellStyle name="Normal 6 3 8 2" xfId="1260" xr:uid="{00000000-0005-0000-0000-000080080000}"/>
    <cellStyle name="Normal 6 3 8 2 2" xfId="2527" xr:uid="{00000000-0005-0000-0000-000081080000}"/>
    <cellStyle name="Normal 6 3 8 3" xfId="859" xr:uid="{00000000-0005-0000-0000-000082080000}"/>
    <cellStyle name="Normal 6 3 8 3 2" xfId="2126" xr:uid="{00000000-0005-0000-0000-000083080000}"/>
    <cellStyle name="Normal 6 3 8 4" xfId="1725" xr:uid="{00000000-0005-0000-0000-000084080000}"/>
    <cellStyle name="Normal 6 3 9" xfId="917" xr:uid="{00000000-0005-0000-0000-000085080000}"/>
    <cellStyle name="Normal 6 3 9 2" xfId="2184" xr:uid="{00000000-0005-0000-0000-000086080000}"/>
    <cellStyle name="Normal 6 4" xfId="62" xr:uid="{00000000-0005-0000-0000-000087080000}"/>
    <cellStyle name="Normal 6 4 10" xfId="1330" xr:uid="{00000000-0005-0000-0000-000088080000}"/>
    <cellStyle name="Normal 6 4 2" xfId="180" xr:uid="{00000000-0005-0000-0000-000089080000}"/>
    <cellStyle name="Normal 6 4 2 2" xfId="351" xr:uid="{00000000-0005-0000-0000-00008A080000}"/>
    <cellStyle name="Normal 6 4 2 2 2" xfId="1154" xr:uid="{00000000-0005-0000-0000-00008B080000}"/>
    <cellStyle name="Normal 6 4 2 2 2 2" xfId="2421" xr:uid="{00000000-0005-0000-0000-00008C080000}"/>
    <cellStyle name="Normal 6 4 2 2 3" xfId="753" xr:uid="{00000000-0005-0000-0000-00008D080000}"/>
    <cellStyle name="Normal 6 4 2 2 3 2" xfId="2020" xr:uid="{00000000-0005-0000-0000-00008E080000}"/>
    <cellStyle name="Normal 6 4 2 2 4" xfId="1618" xr:uid="{00000000-0005-0000-0000-00008F080000}"/>
    <cellStyle name="Normal 6 4 2 3" xfId="983" xr:uid="{00000000-0005-0000-0000-000090080000}"/>
    <cellStyle name="Normal 6 4 2 3 2" xfId="2250" xr:uid="{00000000-0005-0000-0000-000091080000}"/>
    <cellStyle name="Normal 6 4 2 4" xfId="582" xr:uid="{00000000-0005-0000-0000-000092080000}"/>
    <cellStyle name="Normal 6 4 2 4 2" xfId="1849" xr:uid="{00000000-0005-0000-0000-000093080000}"/>
    <cellStyle name="Normal 6 4 2 5" xfId="1447" xr:uid="{00000000-0005-0000-0000-000094080000}"/>
    <cellStyle name="Normal 6 4 3" xfId="294" xr:uid="{00000000-0005-0000-0000-000095080000}"/>
    <cellStyle name="Normal 6 4 3 2" xfId="1097" xr:uid="{00000000-0005-0000-0000-000096080000}"/>
    <cellStyle name="Normal 6 4 3 2 2" xfId="2364" xr:uid="{00000000-0005-0000-0000-000097080000}"/>
    <cellStyle name="Normal 6 4 3 3" xfId="696" xr:uid="{00000000-0005-0000-0000-000098080000}"/>
    <cellStyle name="Normal 6 4 3 3 2" xfId="1963" xr:uid="{00000000-0005-0000-0000-000099080000}"/>
    <cellStyle name="Normal 6 4 3 4" xfId="1561" xr:uid="{00000000-0005-0000-0000-00009A080000}"/>
    <cellStyle name="Normal 6 4 4" xfId="237" xr:uid="{00000000-0005-0000-0000-00009B080000}"/>
    <cellStyle name="Normal 6 4 4 2" xfId="1040" xr:uid="{00000000-0005-0000-0000-00009C080000}"/>
    <cellStyle name="Normal 6 4 4 2 2" xfId="2307" xr:uid="{00000000-0005-0000-0000-00009D080000}"/>
    <cellStyle name="Normal 6 4 4 3" xfId="639" xr:uid="{00000000-0005-0000-0000-00009E080000}"/>
    <cellStyle name="Normal 6 4 4 3 2" xfId="1906" xr:uid="{00000000-0005-0000-0000-00009F080000}"/>
    <cellStyle name="Normal 6 4 4 4" xfId="1504" xr:uid="{00000000-0005-0000-0000-0000A0080000}"/>
    <cellStyle name="Normal 6 4 5" xfId="410" xr:uid="{00000000-0005-0000-0000-0000A1080000}"/>
    <cellStyle name="Normal 6 4 5 2" xfId="1212" xr:uid="{00000000-0005-0000-0000-0000A2080000}"/>
    <cellStyle name="Normal 6 4 5 2 2" xfId="2479" xr:uid="{00000000-0005-0000-0000-0000A3080000}"/>
    <cellStyle name="Normal 6 4 5 3" xfId="811" xr:uid="{00000000-0005-0000-0000-0000A4080000}"/>
    <cellStyle name="Normal 6 4 5 3 2" xfId="2078" xr:uid="{00000000-0005-0000-0000-0000A5080000}"/>
    <cellStyle name="Normal 6 4 5 4" xfId="1677" xr:uid="{00000000-0005-0000-0000-0000A6080000}"/>
    <cellStyle name="Normal 6 4 6" xfId="467" xr:uid="{00000000-0005-0000-0000-0000A7080000}"/>
    <cellStyle name="Normal 6 4 6 2" xfId="1269" xr:uid="{00000000-0005-0000-0000-0000A8080000}"/>
    <cellStyle name="Normal 6 4 6 2 2" xfId="2536" xr:uid="{00000000-0005-0000-0000-0000A9080000}"/>
    <cellStyle name="Normal 6 4 6 3" xfId="868" xr:uid="{00000000-0005-0000-0000-0000AA080000}"/>
    <cellStyle name="Normal 6 4 6 3 2" xfId="2135" xr:uid="{00000000-0005-0000-0000-0000AB080000}"/>
    <cellStyle name="Normal 6 4 6 4" xfId="1734" xr:uid="{00000000-0005-0000-0000-0000AC080000}"/>
    <cellStyle name="Normal 6 4 7" xfId="926" xr:uid="{00000000-0005-0000-0000-0000AD080000}"/>
    <cellStyle name="Normal 6 4 7 2" xfId="2193" xr:uid="{00000000-0005-0000-0000-0000AE080000}"/>
    <cellStyle name="Normal 6 4 8" xfId="525" xr:uid="{00000000-0005-0000-0000-0000AF080000}"/>
    <cellStyle name="Normal 6 4 8 2" xfId="1792" xr:uid="{00000000-0005-0000-0000-0000B0080000}"/>
    <cellStyle name="Normal 6 4 9" xfId="123" xr:uid="{00000000-0005-0000-0000-0000B1080000}"/>
    <cellStyle name="Normal 6 4 9 2" xfId="1390" xr:uid="{00000000-0005-0000-0000-0000B2080000}"/>
    <cellStyle name="Normal 6 5" xfId="82" xr:uid="{00000000-0005-0000-0000-0000B3080000}"/>
    <cellStyle name="Normal 6 5 10" xfId="1350" xr:uid="{00000000-0005-0000-0000-0000B4080000}"/>
    <cellStyle name="Normal 6 5 2" xfId="200" xr:uid="{00000000-0005-0000-0000-0000B5080000}"/>
    <cellStyle name="Normal 6 5 2 2" xfId="371" xr:uid="{00000000-0005-0000-0000-0000B6080000}"/>
    <cellStyle name="Normal 6 5 2 2 2" xfId="1174" xr:uid="{00000000-0005-0000-0000-0000B7080000}"/>
    <cellStyle name="Normal 6 5 2 2 2 2" xfId="2441" xr:uid="{00000000-0005-0000-0000-0000B8080000}"/>
    <cellStyle name="Normal 6 5 2 2 3" xfId="773" xr:uid="{00000000-0005-0000-0000-0000B9080000}"/>
    <cellStyle name="Normal 6 5 2 2 3 2" xfId="2040" xr:uid="{00000000-0005-0000-0000-0000BA080000}"/>
    <cellStyle name="Normal 6 5 2 2 4" xfId="1638" xr:uid="{00000000-0005-0000-0000-0000BB080000}"/>
    <cellStyle name="Normal 6 5 2 3" xfId="1003" xr:uid="{00000000-0005-0000-0000-0000BC080000}"/>
    <cellStyle name="Normal 6 5 2 3 2" xfId="2270" xr:uid="{00000000-0005-0000-0000-0000BD080000}"/>
    <cellStyle name="Normal 6 5 2 4" xfId="602" xr:uid="{00000000-0005-0000-0000-0000BE080000}"/>
    <cellStyle name="Normal 6 5 2 4 2" xfId="1869" xr:uid="{00000000-0005-0000-0000-0000BF080000}"/>
    <cellStyle name="Normal 6 5 2 5" xfId="1467" xr:uid="{00000000-0005-0000-0000-0000C0080000}"/>
    <cellStyle name="Normal 6 5 3" xfId="314" xr:uid="{00000000-0005-0000-0000-0000C1080000}"/>
    <cellStyle name="Normal 6 5 3 2" xfId="1117" xr:uid="{00000000-0005-0000-0000-0000C2080000}"/>
    <cellStyle name="Normal 6 5 3 2 2" xfId="2384" xr:uid="{00000000-0005-0000-0000-0000C3080000}"/>
    <cellStyle name="Normal 6 5 3 3" xfId="716" xr:uid="{00000000-0005-0000-0000-0000C4080000}"/>
    <cellStyle name="Normal 6 5 3 3 2" xfId="1983" xr:uid="{00000000-0005-0000-0000-0000C5080000}"/>
    <cellStyle name="Normal 6 5 3 4" xfId="1581" xr:uid="{00000000-0005-0000-0000-0000C6080000}"/>
    <cellStyle name="Normal 6 5 4" xfId="257" xr:uid="{00000000-0005-0000-0000-0000C7080000}"/>
    <cellStyle name="Normal 6 5 4 2" xfId="1060" xr:uid="{00000000-0005-0000-0000-0000C8080000}"/>
    <cellStyle name="Normal 6 5 4 2 2" xfId="2327" xr:uid="{00000000-0005-0000-0000-0000C9080000}"/>
    <cellStyle name="Normal 6 5 4 3" xfId="659" xr:uid="{00000000-0005-0000-0000-0000CA080000}"/>
    <cellStyle name="Normal 6 5 4 3 2" xfId="1926" xr:uid="{00000000-0005-0000-0000-0000CB080000}"/>
    <cellStyle name="Normal 6 5 4 4" xfId="1524" xr:uid="{00000000-0005-0000-0000-0000CC080000}"/>
    <cellStyle name="Normal 6 5 5" xfId="430" xr:uid="{00000000-0005-0000-0000-0000CD080000}"/>
    <cellStyle name="Normal 6 5 5 2" xfId="1232" xr:uid="{00000000-0005-0000-0000-0000CE080000}"/>
    <cellStyle name="Normal 6 5 5 2 2" xfId="2499" xr:uid="{00000000-0005-0000-0000-0000CF080000}"/>
    <cellStyle name="Normal 6 5 5 3" xfId="831" xr:uid="{00000000-0005-0000-0000-0000D0080000}"/>
    <cellStyle name="Normal 6 5 5 3 2" xfId="2098" xr:uid="{00000000-0005-0000-0000-0000D1080000}"/>
    <cellStyle name="Normal 6 5 5 4" xfId="1697" xr:uid="{00000000-0005-0000-0000-0000D2080000}"/>
    <cellStyle name="Normal 6 5 6" xfId="487" xr:uid="{00000000-0005-0000-0000-0000D3080000}"/>
    <cellStyle name="Normal 6 5 6 2" xfId="1289" xr:uid="{00000000-0005-0000-0000-0000D4080000}"/>
    <cellStyle name="Normal 6 5 6 2 2" xfId="2556" xr:uid="{00000000-0005-0000-0000-0000D5080000}"/>
    <cellStyle name="Normal 6 5 6 3" xfId="888" xr:uid="{00000000-0005-0000-0000-0000D6080000}"/>
    <cellStyle name="Normal 6 5 6 3 2" xfId="2155" xr:uid="{00000000-0005-0000-0000-0000D7080000}"/>
    <cellStyle name="Normal 6 5 6 4" xfId="1754" xr:uid="{00000000-0005-0000-0000-0000D8080000}"/>
    <cellStyle name="Normal 6 5 7" xfId="946" xr:uid="{00000000-0005-0000-0000-0000D9080000}"/>
    <cellStyle name="Normal 6 5 7 2" xfId="2213" xr:uid="{00000000-0005-0000-0000-0000DA080000}"/>
    <cellStyle name="Normal 6 5 8" xfId="545" xr:uid="{00000000-0005-0000-0000-0000DB080000}"/>
    <cellStyle name="Normal 6 5 8 2" xfId="1812" xr:uid="{00000000-0005-0000-0000-0000DC080000}"/>
    <cellStyle name="Normal 6 5 9" xfId="143" xr:uid="{00000000-0005-0000-0000-0000DD080000}"/>
    <cellStyle name="Normal 6 5 9 2" xfId="1410" xr:uid="{00000000-0005-0000-0000-0000DE080000}"/>
    <cellStyle name="Normal 6 6" xfId="162" xr:uid="{00000000-0005-0000-0000-0000DF080000}"/>
    <cellStyle name="Normal 6 6 2" xfId="333" xr:uid="{00000000-0005-0000-0000-0000E0080000}"/>
    <cellStyle name="Normal 6 6 2 2" xfId="1136" xr:uid="{00000000-0005-0000-0000-0000E1080000}"/>
    <cellStyle name="Normal 6 6 2 2 2" xfId="2403" xr:uid="{00000000-0005-0000-0000-0000E2080000}"/>
    <cellStyle name="Normal 6 6 2 3" xfId="735" xr:uid="{00000000-0005-0000-0000-0000E3080000}"/>
    <cellStyle name="Normal 6 6 2 3 2" xfId="2002" xr:uid="{00000000-0005-0000-0000-0000E4080000}"/>
    <cellStyle name="Normal 6 6 2 4" xfId="1600" xr:uid="{00000000-0005-0000-0000-0000E5080000}"/>
    <cellStyle name="Normal 6 6 3" xfId="965" xr:uid="{00000000-0005-0000-0000-0000E6080000}"/>
    <cellStyle name="Normal 6 6 3 2" xfId="2232" xr:uid="{00000000-0005-0000-0000-0000E7080000}"/>
    <cellStyle name="Normal 6 6 4" xfId="564" xr:uid="{00000000-0005-0000-0000-0000E8080000}"/>
    <cellStyle name="Normal 6 6 4 2" xfId="1831" xr:uid="{00000000-0005-0000-0000-0000E9080000}"/>
    <cellStyle name="Normal 6 6 5" xfId="1429" xr:uid="{00000000-0005-0000-0000-0000EA080000}"/>
    <cellStyle name="Normal 6 7" xfId="276" xr:uid="{00000000-0005-0000-0000-0000EB080000}"/>
    <cellStyle name="Normal 6 7 2" xfId="1079" xr:uid="{00000000-0005-0000-0000-0000EC080000}"/>
    <cellStyle name="Normal 6 7 2 2" xfId="2346" xr:uid="{00000000-0005-0000-0000-0000ED080000}"/>
    <cellStyle name="Normal 6 7 3" xfId="678" xr:uid="{00000000-0005-0000-0000-0000EE080000}"/>
    <cellStyle name="Normal 6 7 3 2" xfId="1945" xr:uid="{00000000-0005-0000-0000-0000EF080000}"/>
    <cellStyle name="Normal 6 7 4" xfId="1543" xr:uid="{00000000-0005-0000-0000-0000F0080000}"/>
    <cellStyle name="Normal 6 8" xfId="219" xr:uid="{00000000-0005-0000-0000-0000F1080000}"/>
    <cellStyle name="Normal 6 8 2" xfId="1022" xr:uid="{00000000-0005-0000-0000-0000F2080000}"/>
    <cellStyle name="Normal 6 8 2 2" xfId="2289" xr:uid="{00000000-0005-0000-0000-0000F3080000}"/>
    <cellStyle name="Normal 6 8 3" xfId="621" xr:uid="{00000000-0005-0000-0000-0000F4080000}"/>
    <cellStyle name="Normal 6 8 3 2" xfId="1888" xr:uid="{00000000-0005-0000-0000-0000F5080000}"/>
    <cellStyle name="Normal 6 8 4" xfId="1486" xr:uid="{00000000-0005-0000-0000-0000F6080000}"/>
    <cellStyle name="Normal 6 9" xfId="392" xr:uid="{00000000-0005-0000-0000-0000F7080000}"/>
    <cellStyle name="Normal 6 9 2" xfId="1194" xr:uid="{00000000-0005-0000-0000-0000F8080000}"/>
    <cellStyle name="Normal 6 9 2 2" xfId="2461" xr:uid="{00000000-0005-0000-0000-0000F9080000}"/>
    <cellStyle name="Normal 6 9 3" xfId="793" xr:uid="{00000000-0005-0000-0000-0000FA080000}"/>
    <cellStyle name="Normal 6 9 3 2" xfId="2060" xr:uid="{00000000-0005-0000-0000-0000FB080000}"/>
    <cellStyle name="Normal 6 9 4" xfId="1659" xr:uid="{00000000-0005-0000-0000-0000FC080000}"/>
    <cellStyle name="Normal 7" xfId="28" xr:uid="{00000000-0005-0000-0000-0000FD080000}"/>
    <cellStyle name="Normal 8" xfId="29" xr:uid="{00000000-0005-0000-0000-0000FE080000}"/>
    <cellStyle name="Normal 8 2" xfId="40" xr:uid="{00000000-0005-0000-0000-0000FF080000}"/>
    <cellStyle name="Normal 8 2 10" xfId="909" xr:uid="{00000000-0005-0000-0000-000000090000}"/>
    <cellStyle name="Normal 8 2 10 2" xfId="2176" xr:uid="{00000000-0005-0000-0000-000001090000}"/>
    <cellStyle name="Normal 8 2 11" xfId="508" xr:uid="{00000000-0005-0000-0000-000002090000}"/>
    <cellStyle name="Normal 8 2 11 2" xfId="1775" xr:uid="{00000000-0005-0000-0000-000003090000}"/>
    <cellStyle name="Normal 8 2 12" xfId="106" xr:uid="{00000000-0005-0000-0000-000004090000}"/>
    <cellStyle name="Normal 8 2 12 2" xfId="1373" xr:uid="{00000000-0005-0000-0000-000005090000}"/>
    <cellStyle name="Normal 8 2 13" xfId="1313" xr:uid="{00000000-0005-0000-0000-000006090000}"/>
    <cellStyle name="Normal 8 2 2" xfId="51" xr:uid="{00000000-0005-0000-0000-000007090000}"/>
    <cellStyle name="Normal 8 2 2 10" xfId="517" xr:uid="{00000000-0005-0000-0000-000008090000}"/>
    <cellStyle name="Normal 8 2 2 10 2" xfId="1784" xr:uid="{00000000-0005-0000-0000-000009090000}"/>
    <cellStyle name="Normal 8 2 2 11" xfId="115" xr:uid="{00000000-0005-0000-0000-00000A090000}"/>
    <cellStyle name="Normal 8 2 2 11 2" xfId="1382" xr:uid="{00000000-0005-0000-0000-00000B090000}"/>
    <cellStyle name="Normal 8 2 2 12" xfId="1322" xr:uid="{00000000-0005-0000-0000-00000C090000}"/>
    <cellStyle name="Normal 8 2 2 2" xfId="72" xr:uid="{00000000-0005-0000-0000-00000D090000}"/>
    <cellStyle name="Normal 8 2 2 2 10" xfId="1340" xr:uid="{00000000-0005-0000-0000-00000E090000}"/>
    <cellStyle name="Normal 8 2 2 2 2" xfId="190" xr:uid="{00000000-0005-0000-0000-00000F090000}"/>
    <cellStyle name="Normal 8 2 2 2 2 2" xfId="361" xr:uid="{00000000-0005-0000-0000-000010090000}"/>
    <cellStyle name="Normal 8 2 2 2 2 2 2" xfId="1164" xr:uid="{00000000-0005-0000-0000-000011090000}"/>
    <cellStyle name="Normal 8 2 2 2 2 2 2 2" xfId="2431" xr:uid="{00000000-0005-0000-0000-000012090000}"/>
    <cellStyle name="Normal 8 2 2 2 2 2 3" xfId="763" xr:uid="{00000000-0005-0000-0000-000013090000}"/>
    <cellStyle name="Normal 8 2 2 2 2 2 3 2" xfId="2030" xr:uid="{00000000-0005-0000-0000-000014090000}"/>
    <cellStyle name="Normal 8 2 2 2 2 2 4" xfId="1628" xr:uid="{00000000-0005-0000-0000-000015090000}"/>
    <cellStyle name="Normal 8 2 2 2 2 3" xfId="993" xr:uid="{00000000-0005-0000-0000-000016090000}"/>
    <cellStyle name="Normal 8 2 2 2 2 3 2" xfId="2260" xr:uid="{00000000-0005-0000-0000-000017090000}"/>
    <cellStyle name="Normal 8 2 2 2 2 4" xfId="592" xr:uid="{00000000-0005-0000-0000-000018090000}"/>
    <cellStyle name="Normal 8 2 2 2 2 4 2" xfId="1859" xr:uid="{00000000-0005-0000-0000-000019090000}"/>
    <cellStyle name="Normal 8 2 2 2 2 5" xfId="1457" xr:uid="{00000000-0005-0000-0000-00001A090000}"/>
    <cellStyle name="Normal 8 2 2 2 3" xfId="304" xr:uid="{00000000-0005-0000-0000-00001B090000}"/>
    <cellStyle name="Normal 8 2 2 2 3 2" xfId="1107" xr:uid="{00000000-0005-0000-0000-00001C090000}"/>
    <cellStyle name="Normal 8 2 2 2 3 2 2" xfId="2374" xr:uid="{00000000-0005-0000-0000-00001D090000}"/>
    <cellStyle name="Normal 8 2 2 2 3 3" xfId="706" xr:uid="{00000000-0005-0000-0000-00001E090000}"/>
    <cellStyle name="Normal 8 2 2 2 3 3 2" xfId="1973" xr:uid="{00000000-0005-0000-0000-00001F090000}"/>
    <cellStyle name="Normal 8 2 2 2 3 4" xfId="1571" xr:uid="{00000000-0005-0000-0000-000020090000}"/>
    <cellStyle name="Normal 8 2 2 2 4" xfId="247" xr:uid="{00000000-0005-0000-0000-000021090000}"/>
    <cellStyle name="Normal 8 2 2 2 4 2" xfId="1050" xr:uid="{00000000-0005-0000-0000-000022090000}"/>
    <cellStyle name="Normal 8 2 2 2 4 2 2" xfId="2317" xr:uid="{00000000-0005-0000-0000-000023090000}"/>
    <cellStyle name="Normal 8 2 2 2 4 3" xfId="649" xr:uid="{00000000-0005-0000-0000-000024090000}"/>
    <cellStyle name="Normal 8 2 2 2 4 3 2" xfId="1916" xr:uid="{00000000-0005-0000-0000-000025090000}"/>
    <cellStyle name="Normal 8 2 2 2 4 4" xfId="1514" xr:uid="{00000000-0005-0000-0000-000026090000}"/>
    <cellStyle name="Normal 8 2 2 2 5" xfId="420" xr:uid="{00000000-0005-0000-0000-000027090000}"/>
    <cellStyle name="Normal 8 2 2 2 5 2" xfId="1222" xr:uid="{00000000-0005-0000-0000-000028090000}"/>
    <cellStyle name="Normal 8 2 2 2 5 2 2" xfId="2489" xr:uid="{00000000-0005-0000-0000-000029090000}"/>
    <cellStyle name="Normal 8 2 2 2 5 3" xfId="821" xr:uid="{00000000-0005-0000-0000-00002A090000}"/>
    <cellStyle name="Normal 8 2 2 2 5 3 2" xfId="2088" xr:uid="{00000000-0005-0000-0000-00002B090000}"/>
    <cellStyle name="Normal 8 2 2 2 5 4" xfId="1687" xr:uid="{00000000-0005-0000-0000-00002C090000}"/>
    <cellStyle name="Normal 8 2 2 2 6" xfId="477" xr:uid="{00000000-0005-0000-0000-00002D090000}"/>
    <cellStyle name="Normal 8 2 2 2 6 2" xfId="1279" xr:uid="{00000000-0005-0000-0000-00002E090000}"/>
    <cellStyle name="Normal 8 2 2 2 6 2 2" xfId="2546" xr:uid="{00000000-0005-0000-0000-00002F090000}"/>
    <cellStyle name="Normal 8 2 2 2 6 3" xfId="878" xr:uid="{00000000-0005-0000-0000-000030090000}"/>
    <cellStyle name="Normal 8 2 2 2 6 3 2" xfId="2145" xr:uid="{00000000-0005-0000-0000-000031090000}"/>
    <cellStyle name="Normal 8 2 2 2 6 4" xfId="1744" xr:uid="{00000000-0005-0000-0000-000032090000}"/>
    <cellStyle name="Normal 8 2 2 2 7" xfId="936" xr:uid="{00000000-0005-0000-0000-000033090000}"/>
    <cellStyle name="Normal 8 2 2 2 7 2" xfId="2203" xr:uid="{00000000-0005-0000-0000-000034090000}"/>
    <cellStyle name="Normal 8 2 2 2 8" xfId="535" xr:uid="{00000000-0005-0000-0000-000035090000}"/>
    <cellStyle name="Normal 8 2 2 2 8 2" xfId="1802" xr:uid="{00000000-0005-0000-0000-000036090000}"/>
    <cellStyle name="Normal 8 2 2 2 9" xfId="133" xr:uid="{00000000-0005-0000-0000-000037090000}"/>
    <cellStyle name="Normal 8 2 2 2 9 2" xfId="1400" xr:uid="{00000000-0005-0000-0000-000038090000}"/>
    <cellStyle name="Normal 8 2 2 3" xfId="92" xr:uid="{00000000-0005-0000-0000-000039090000}"/>
    <cellStyle name="Normal 8 2 2 3 10" xfId="1360" xr:uid="{00000000-0005-0000-0000-00003A090000}"/>
    <cellStyle name="Normal 8 2 2 3 2" xfId="210" xr:uid="{00000000-0005-0000-0000-00003B090000}"/>
    <cellStyle name="Normal 8 2 2 3 2 2" xfId="381" xr:uid="{00000000-0005-0000-0000-00003C090000}"/>
    <cellStyle name="Normal 8 2 2 3 2 2 2" xfId="1184" xr:uid="{00000000-0005-0000-0000-00003D090000}"/>
    <cellStyle name="Normal 8 2 2 3 2 2 2 2" xfId="2451" xr:uid="{00000000-0005-0000-0000-00003E090000}"/>
    <cellStyle name="Normal 8 2 2 3 2 2 3" xfId="783" xr:uid="{00000000-0005-0000-0000-00003F090000}"/>
    <cellStyle name="Normal 8 2 2 3 2 2 3 2" xfId="2050" xr:uid="{00000000-0005-0000-0000-000040090000}"/>
    <cellStyle name="Normal 8 2 2 3 2 2 4" xfId="1648" xr:uid="{00000000-0005-0000-0000-000041090000}"/>
    <cellStyle name="Normal 8 2 2 3 2 3" xfId="1013" xr:uid="{00000000-0005-0000-0000-000042090000}"/>
    <cellStyle name="Normal 8 2 2 3 2 3 2" xfId="2280" xr:uid="{00000000-0005-0000-0000-000043090000}"/>
    <cellStyle name="Normal 8 2 2 3 2 4" xfId="612" xr:uid="{00000000-0005-0000-0000-000044090000}"/>
    <cellStyle name="Normal 8 2 2 3 2 4 2" xfId="1879" xr:uid="{00000000-0005-0000-0000-000045090000}"/>
    <cellStyle name="Normal 8 2 2 3 2 5" xfId="1477" xr:uid="{00000000-0005-0000-0000-000046090000}"/>
    <cellStyle name="Normal 8 2 2 3 3" xfId="324" xr:uid="{00000000-0005-0000-0000-000047090000}"/>
    <cellStyle name="Normal 8 2 2 3 3 2" xfId="1127" xr:uid="{00000000-0005-0000-0000-000048090000}"/>
    <cellStyle name="Normal 8 2 2 3 3 2 2" xfId="2394" xr:uid="{00000000-0005-0000-0000-000049090000}"/>
    <cellStyle name="Normal 8 2 2 3 3 3" xfId="726" xr:uid="{00000000-0005-0000-0000-00004A090000}"/>
    <cellStyle name="Normal 8 2 2 3 3 3 2" xfId="1993" xr:uid="{00000000-0005-0000-0000-00004B090000}"/>
    <cellStyle name="Normal 8 2 2 3 3 4" xfId="1591" xr:uid="{00000000-0005-0000-0000-00004C090000}"/>
    <cellStyle name="Normal 8 2 2 3 4" xfId="267" xr:uid="{00000000-0005-0000-0000-00004D090000}"/>
    <cellStyle name="Normal 8 2 2 3 4 2" xfId="1070" xr:uid="{00000000-0005-0000-0000-00004E090000}"/>
    <cellStyle name="Normal 8 2 2 3 4 2 2" xfId="2337" xr:uid="{00000000-0005-0000-0000-00004F090000}"/>
    <cellStyle name="Normal 8 2 2 3 4 3" xfId="669" xr:uid="{00000000-0005-0000-0000-000050090000}"/>
    <cellStyle name="Normal 8 2 2 3 4 3 2" xfId="1936" xr:uid="{00000000-0005-0000-0000-000051090000}"/>
    <cellStyle name="Normal 8 2 2 3 4 4" xfId="1534" xr:uid="{00000000-0005-0000-0000-000052090000}"/>
    <cellStyle name="Normal 8 2 2 3 5" xfId="440" xr:uid="{00000000-0005-0000-0000-000053090000}"/>
    <cellStyle name="Normal 8 2 2 3 5 2" xfId="1242" xr:uid="{00000000-0005-0000-0000-000054090000}"/>
    <cellStyle name="Normal 8 2 2 3 5 2 2" xfId="2509" xr:uid="{00000000-0005-0000-0000-000055090000}"/>
    <cellStyle name="Normal 8 2 2 3 5 3" xfId="841" xr:uid="{00000000-0005-0000-0000-000056090000}"/>
    <cellStyle name="Normal 8 2 2 3 5 3 2" xfId="2108" xr:uid="{00000000-0005-0000-0000-000057090000}"/>
    <cellStyle name="Normal 8 2 2 3 5 4" xfId="1707" xr:uid="{00000000-0005-0000-0000-000058090000}"/>
    <cellStyle name="Normal 8 2 2 3 6" xfId="497" xr:uid="{00000000-0005-0000-0000-000059090000}"/>
    <cellStyle name="Normal 8 2 2 3 6 2" xfId="1299" xr:uid="{00000000-0005-0000-0000-00005A090000}"/>
    <cellStyle name="Normal 8 2 2 3 6 2 2" xfId="2566" xr:uid="{00000000-0005-0000-0000-00005B090000}"/>
    <cellStyle name="Normal 8 2 2 3 6 3" xfId="898" xr:uid="{00000000-0005-0000-0000-00005C090000}"/>
    <cellStyle name="Normal 8 2 2 3 6 3 2" xfId="2165" xr:uid="{00000000-0005-0000-0000-00005D090000}"/>
    <cellStyle name="Normal 8 2 2 3 6 4" xfId="1764" xr:uid="{00000000-0005-0000-0000-00005E090000}"/>
    <cellStyle name="Normal 8 2 2 3 7" xfId="956" xr:uid="{00000000-0005-0000-0000-00005F090000}"/>
    <cellStyle name="Normal 8 2 2 3 7 2" xfId="2223" xr:uid="{00000000-0005-0000-0000-000060090000}"/>
    <cellStyle name="Normal 8 2 2 3 8" xfId="555" xr:uid="{00000000-0005-0000-0000-000061090000}"/>
    <cellStyle name="Normal 8 2 2 3 8 2" xfId="1822" xr:uid="{00000000-0005-0000-0000-000062090000}"/>
    <cellStyle name="Normal 8 2 2 3 9" xfId="153" xr:uid="{00000000-0005-0000-0000-000063090000}"/>
    <cellStyle name="Normal 8 2 2 3 9 2" xfId="1420" xr:uid="{00000000-0005-0000-0000-000064090000}"/>
    <cellStyle name="Normal 8 2 2 4" xfId="172" xr:uid="{00000000-0005-0000-0000-000065090000}"/>
    <cellStyle name="Normal 8 2 2 4 2" xfId="343" xr:uid="{00000000-0005-0000-0000-000066090000}"/>
    <cellStyle name="Normal 8 2 2 4 2 2" xfId="1146" xr:uid="{00000000-0005-0000-0000-000067090000}"/>
    <cellStyle name="Normal 8 2 2 4 2 2 2" xfId="2413" xr:uid="{00000000-0005-0000-0000-000068090000}"/>
    <cellStyle name="Normal 8 2 2 4 2 3" xfId="745" xr:uid="{00000000-0005-0000-0000-000069090000}"/>
    <cellStyle name="Normal 8 2 2 4 2 3 2" xfId="2012" xr:uid="{00000000-0005-0000-0000-00006A090000}"/>
    <cellStyle name="Normal 8 2 2 4 2 4" xfId="1610" xr:uid="{00000000-0005-0000-0000-00006B090000}"/>
    <cellStyle name="Normal 8 2 2 4 3" xfId="975" xr:uid="{00000000-0005-0000-0000-00006C090000}"/>
    <cellStyle name="Normal 8 2 2 4 3 2" xfId="2242" xr:uid="{00000000-0005-0000-0000-00006D090000}"/>
    <cellStyle name="Normal 8 2 2 4 4" xfId="574" xr:uid="{00000000-0005-0000-0000-00006E090000}"/>
    <cellStyle name="Normal 8 2 2 4 4 2" xfId="1841" xr:uid="{00000000-0005-0000-0000-00006F090000}"/>
    <cellStyle name="Normal 8 2 2 4 5" xfId="1439" xr:uid="{00000000-0005-0000-0000-000070090000}"/>
    <cellStyle name="Normal 8 2 2 5" xfId="286" xr:uid="{00000000-0005-0000-0000-000071090000}"/>
    <cellStyle name="Normal 8 2 2 5 2" xfId="1089" xr:uid="{00000000-0005-0000-0000-000072090000}"/>
    <cellStyle name="Normal 8 2 2 5 2 2" xfId="2356" xr:uid="{00000000-0005-0000-0000-000073090000}"/>
    <cellStyle name="Normal 8 2 2 5 3" xfId="688" xr:uid="{00000000-0005-0000-0000-000074090000}"/>
    <cellStyle name="Normal 8 2 2 5 3 2" xfId="1955" xr:uid="{00000000-0005-0000-0000-000075090000}"/>
    <cellStyle name="Normal 8 2 2 5 4" xfId="1553" xr:uid="{00000000-0005-0000-0000-000076090000}"/>
    <cellStyle name="Normal 8 2 2 6" xfId="229" xr:uid="{00000000-0005-0000-0000-000077090000}"/>
    <cellStyle name="Normal 8 2 2 6 2" xfId="1032" xr:uid="{00000000-0005-0000-0000-000078090000}"/>
    <cellStyle name="Normal 8 2 2 6 2 2" xfId="2299" xr:uid="{00000000-0005-0000-0000-000079090000}"/>
    <cellStyle name="Normal 8 2 2 6 3" xfId="631" xr:uid="{00000000-0005-0000-0000-00007A090000}"/>
    <cellStyle name="Normal 8 2 2 6 3 2" xfId="1898" xr:uid="{00000000-0005-0000-0000-00007B090000}"/>
    <cellStyle name="Normal 8 2 2 6 4" xfId="1496" xr:uid="{00000000-0005-0000-0000-00007C090000}"/>
    <cellStyle name="Normal 8 2 2 7" xfId="402" xr:uid="{00000000-0005-0000-0000-00007D090000}"/>
    <cellStyle name="Normal 8 2 2 7 2" xfId="1204" xr:uid="{00000000-0005-0000-0000-00007E090000}"/>
    <cellStyle name="Normal 8 2 2 7 2 2" xfId="2471" xr:uid="{00000000-0005-0000-0000-00007F090000}"/>
    <cellStyle name="Normal 8 2 2 7 3" xfId="803" xr:uid="{00000000-0005-0000-0000-000080090000}"/>
    <cellStyle name="Normal 8 2 2 7 3 2" xfId="2070" xr:uid="{00000000-0005-0000-0000-000081090000}"/>
    <cellStyle name="Normal 8 2 2 7 4" xfId="1669" xr:uid="{00000000-0005-0000-0000-000082090000}"/>
    <cellStyle name="Normal 8 2 2 8" xfId="459" xr:uid="{00000000-0005-0000-0000-000083090000}"/>
    <cellStyle name="Normal 8 2 2 8 2" xfId="1261" xr:uid="{00000000-0005-0000-0000-000084090000}"/>
    <cellStyle name="Normal 8 2 2 8 2 2" xfId="2528" xr:uid="{00000000-0005-0000-0000-000085090000}"/>
    <cellStyle name="Normal 8 2 2 8 3" xfId="860" xr:uid="{00000000-0005-0000-0000-000086090000}"/>
    <cellStyle name="Normal 8 2 2 8 3 2" xfId="2127" xr:uid="{00000000-0005-0000-0000-000087090000}"/>
    <cellStyle name="Normal 8 2 2 8 4" xfId="1726" xr:uid="{00000000-0005-0000-0000-000088090000}"/>
    <cellStyle name="Normal 8 2 2 9" xfId="918" xr:uid="{00000000-0005-0000-0000-000089090000}"/>
    <cellStyle name="Normal 8 2 2 9 2" xfId="2185" xr:uid="{00000000-0005-0000-0000-00008A090000}"/>
    <cellStyle name="Normal 8 2 3" xfId="63" xr:uid="{00000000-0005-0000-0000-00008B090000}"/>
    <cellStyle name="Normal 8 2 3 10" xfId="1331" xr:uid="{00000000-0005-0000-0000-00008C090000}"/>
    <cellStyle name="Normal 8 2 3 2" xfId="181" xr:uid="{00000000-0005-0000-0000-00008D090000}"/>
    <cellStyle name="Normal 8 2 3 2 2" xfId="352" xr:uid="{00000000-0005-0000-0000-00008E090000}"/>
    <cellStyle name="Normal 8 2 3 2 2 2" xfId="1155" xr:uid="{00000000-0005-0000-0000-00008F090000}"/>
    <cellStyle name="Normal 8 2 3 2 2 2 2" xfId="2422" xr:uid="{00000000-0005-0000-0000-000090090000}"/>
    <cellStyle name="Normal 8 2 3 2 2 3" xfId="754" xr:uid="{00000000-0005-0000-0000-000091090000}"/>
    <cellStyle name="Normal 8 2 3 2 2 3 2" xfId="2021" xr:uid="{00000000-0005-0000-0000-000092090000}"/>
    <cellStyle name="Normal 8 2 3 2 2 4" xfId="1619" xr:uid="{00000000-0005-0000-0000-000093090000}"/>
    <cellStyle name="Normal 8 2 3 2 3" xfId="984" xr:uid="{00000000-0005-0000-0000-000094090000}"/>
    <cellStyle name="Normal 8 2 3 2 3 2" xfId="2251" xr:uid="{00000000-0005-0000-0000-000095090000}"/>
    <cellStyle name="Normal 8 2 3 2 4" xfId="583" xr:uid="{00000000-0005-0000-0000-000096090000}"/>
    <cellStyle name="Normal 8 2 3 2 4 2" xfId="1850" xr:uid="{00000000-0005-0000-0000-000097090000}"/>
    <cellStyle name="Normal 8 2 3 2 5" xfId="1448" xr:uid="{00000000-0005-0000-0000-000098090000}"/>
    <cellStyle name="Normal 8 2 3 3" xfId="295" xr:uid="{00000000-0005-0000-0000-000099090000}"/>
    <cellStyle name="Normal 8 2 3 3 2" xfId="1098" xr:uid="{00000000-0005-0000-0000-00009A090000}"/>
    <cellStyle name="Normal 8 2 3 3 2 2" xfId="2365" xr:uid="{00000000-0005-0000-0000-00009B090000}"/>
    <cellStyle name="Normal 8 2 3 3 3" xfId="697" xr:uid="{00000000-0005-0000-0000-00009C090000}"/>
    <cellStyle name="Normal 8 2 3 3 3 2" xfId="1964" xr:uid="{00000000-0005-0000-0000-00009D090000}"/>
    <cellStyle name="Normal 8 2 3 3 4" xfId="1562" xr:uid="{00000000-0005-0000-0000-00009E090000}"/>
    <cellStyle name="Normal 8 2 3 4" xfId="238" xr:uid="{00000000-0005-0000-0000-00009F090000}"/>
    <cellStyle name="Normal 8 2 3 4 2" xfId="1041" xr:uid="{00000000-0005-0000-0000-0000A0090000}"/>
    <cellStyle name="Normal 8 2 3 4 2 2" xfId="2308" xr:uid="{00000000-0005-0000-0000-0000A1090000}"/>
    <cellStyle name="Normal 8 2 3 4 3" xfId="640" xr:uid="{00000000-0005-0000-0000-0000A2090000}"/>
    <cellStyle name="Normal 8 2 3 4 3 2" xfId="1907" xr:uid="{00000000-0005-0000-0000-0000A3090000}"/>
    <cellStyle name="Normal 8 2 3 4 4" xfId="1505" xr:uid="{00000000-0005-0000-0000-0000A4090000}"/>
    <cellStyle name="Normal 8 2 3 5" xfId="411" xr:uid="{00000000-0005-0000-0000-0000A5090000}"/>
    <cellStyle name="Normal 8 2 3 5 2" xfId="1213" xr:uid="{00000000-0005-0000-0000-0000A6090000}"/>
    <cellStyle name="Normal 8 2 3 5 2 2" xfId="2480" xr:uid="{00000000-0005-0000-0000-0000A7090000}"/>
    <cellStyle name="Normal 8 2 3 5 3" xfId="812" xr:uid="{00000000-0005-0000-0000-0000A8090000}"/>
    <cellStyle name="Normal 8 2 3 5 3 2" xfId="2079" xr:uid="{00000000-0005-0000-0000-0000A9090000}"/>
    <cellStyle name="Normal 8 2 3 5 4" xfId="1678" xr:uid="{00000000-0005-0000-0000-0000AA090000}"/>
    <cellStyle name="Normal 8 2 3 6" xfId="468" xr:uid="{00000000-0005-0000-0000-0000AB090000}"/>
    <cellStyle name="Normal 8 2 3 6 2" xfId="1270" xr:uid="{00000000-0005-0000-0000-0000AC090000}"/>
    <cellStyle name="Normal 8 2 3 6 2 2" xfId="2537" xr:uid="{00000000-0005-0000-0000-0000AD090000}"/>
    <cellStyle name="Normal 8 2 3 6 3" xfId="869" xr:uid="{00000000-0005-0000-0000-0000AE090000}"/>
    <cellStyle name="Normal 8 2 3 6 3 2" xfId="2136" xr:uid="{00000000-0005-0000-0000-0000AF090000}"/>
    <cellStyle name="Normal 8 2 3 6 4" xfId="1735" xr:uid="{00000000-0005-0000-0000-0000B0090000}"/>
    <cellStyle name="Normal 8 2 3 7" xfId="927" xr:uid="{00000000-0005-0000-0000-0000B1090000}"/>
    <cellStyle name="Normal 8 2 3 7 2" xfId="2194" xr:uid="{00000000-0005-0000-0000-0000B2090000}"/>
    <cellStyle name="Normal 8 2 3 8" xfId="526" xr:uid="{00000000-0005-0000-0000-0000B3090000}"/>
    <cellStyle name="Normal 8 2 3 8 2" xfId="1793" xr:uid="{00000000-0005-0000-0000-0000B4090000}"/>
    <cellStyle name="Normal 8 2 3 9" xfId="124" xr:uid="{00000000-0005-0000-0000-0000B5090000}"/>
    <cellStyle name="Normal 8 2 3 9 2" xfId="1391" xr:uid="{00000000-0005-0000-0000-0000B6090000}"/>
    <cellStyle name="Normal 8 2 4" xfId="83" xr:uid="{00000000-0005-0000-0000-0000B7090000}"/>
    <cellStyle name="Normal 8 2 4 10" xfId="1351" xr:uid="{00000000-0005-0000-0000-0000B8090000}"/>
    <cellStyle name="Normal 8 2 4 2" xfId="201" xr:uid="{00000000-0005-0000-0000-0000B9090000}"/>
    <cellStyle name="Normal 8 2 4 2 2" xfId="372" xr:uid="{00000000-0005-0000-0000-0000BA090000}"/>
    <cellStyle name="Normal 8 2 4 2 2 2" xfId="1175" xr:uid="{00000000-0005-0000-0000-0000BB090000}"/>
    <cellStyle name="Normal 8 2 4 2 2 2 2" xfId="2442" xr:uid="{00000000-0005-0000-0000-0000BC090000}"/>
    <cellStyle name="Normal 8 2 4 2 2 3" xfId="774" xr:uid="{00000000-0005-0000-0000-0000BD090000}"/>
    <cellStyle name="Normal 8 2 4 2 2 3 2" xfId="2041" xr:uid="{00000000-0005-0000-0000-0000BE090000}"/>
    <cellStyle name="Normal 8 2 4 2 2 4" xfId="1639" xr:uid="{00000000-0005-0000-0000-0000BF090000}"/>
    <cellStyle name="Normal 8 2 4 2 3" xfId="1004" xr:uid="{00000000-0005-0000-0000-0000C0090000}"/>
    <cellStyle name="Normal 8 2 4 2 3 2" xfId="2271" xr:uid="{00000000-0005-0000-0000-0000C1090000}"/>
    <cellStyle name="Normal 8 2 4 2 4" xfId="603" xr:uid="{00000000-0005-0000-0000-0000C2090000}"/>
    <cellStyle name="Normal 8 2 4 2 4 2" xfId="1870" xr:uid="{00000000-0005-0000-0000-0000C3090000}"/>
    <cellStyle name="Normal 8 2 4 2 5" xfId="1468" xr:uid="{00000000-0005-0000-0000-0000C4090000}"/>
    <cellStyle name="Normal 8 2 4 3" xfId="315" xr:uid="{00000000-0005-0000-0000-0000C5090000}"/>
    <cellStyle name="Normal 8 2 4 3 2" xfId="1118" xr:uid="{00000000-0005-0000-0000-0000C6090000}"/>
    <cellStyle name="Normal 8 2 4 3 2 2" xfId="2385" xr:uid="{00000000-0005-0000-0000-0000C7090000}"/>
    <cellStyle name="Normal 8 2 4 3 3" xfId="717" xr:uid="{00000000-0005-0000-0000-0000C8090000}"/>
    <cellStyle name="Normal 8 2 4 3 3 2" xfId="1984" xr:uid="{00000000-0005-0000-0000-0000C9090000}"/>
    <cellStyle name="Normal 8 2 4 3 4" xfId="1582" xr:uid="{00000000-0005-0000-0000-0000CA090000}"/>
    <cellStyle name="Normal 8 2 4 4" xfId="258" xr:uid="{00000000-0005-0000-0000-0000CB090000}"/>
    <cellStyle name="Normal 8 2 4 4 2" xfId="1061" xr:uid="{00000000-0005-0000-0000-0000CC090000}"/>
    <cellStyle name="Normal 8 2 4 4 2 2" xfId="2328" xr:uid="{00000000-0005-0000-0000-0000CD090000}"/>
    <cellStyle name="Normal 8 2 4 4 3" xfId="660" xr:uid="{00000000-0005-0000-0000-0000CE090000}"/>
    <cellStyle name="Normal 8 2 4 4 3 2" xfId="1927" xr:uid="{00000000-0005-0000-0000-0000CF090000}"/>
    <cellStyle name="Normal 8 2 4 4 4" xfId="1525" xr:uid="{00000000-0005-0000-0000-0000D0090000}"/>
    <cellStyle name="Normal 8 2 4 5" xfId="431" xr:uid="{00000000-0005-0000-0000-0000D1090000}"/>
    <cellStyle name="Normal 8 2 4 5 2" xfId="1233" xr:uid="{00000000-0005-0000-0000-0000D2090000}"/>
    <cellStyle name="Normal 8 2 4 5 2 2" xfId="2500" xr:uid="{00000000-0005-0000-0000-0000D3090000}"/>
    <cellStyle name="Normal 8 2 4 5 3" xfId="832" xr:uid="{00000000-0005-0000-0000-0000D4090000}"/>
    <cellStyle name="Normal 8 2 4 5 3 2" xfId="2099" xr:uid="{00000000-0005-0000-0000-0000D5090000}"/>
    <cellStyle name="Normal 8 2 4 5 4" xfId="1698" xr:uid="{00000000-0005-0000-0000-0000D6090000}"/>
    <cellStyle name="Normal 8 2 4 6" xfId="488" xr:uid="{00000000-0005-0000-0000-0000D7090000}"/>
    <cellStyle name="Normal 8 2 4 6 2" xfId="1290" xr:uid="{00000000-0005-0000-0000-0000D8090000}"/>
    <cellStyle name="Normal 8 2 4 6 2 2" xfId="2557" xr:uid="{00000000-0005-0000-0000-0000D9090000}"/>
    <cellStyle name="Normal 8 2 4 6 3" xfId="889" xr:uid="{00000000-0005-0000-0000-0000DA090000}"/>
    <cellStyle name="Normal 8 2 4 6 3 2" xfId="2156" xr:uid="{00000000-0005-0000-0000-0000DB090000}"/>
    <cellStyle name="Normal 8 2 4 6 4" xfId="1755" xr:uid="{00000000-0005-0000-0000-0000DC090000}"/>
    <cellStyle name="Normal 8 2 4 7" xfId="947" xr:uid="{00000000-0005-0000-0000-0000DD090000}"/>
    <cellStyle name="Normal 8 2 4 7 2" xfId="2214" xr:uid="{00000000-0005-0000-0000-0000DE090000}"/>
    <cellStyle name="Normal 8 2 4 8" xfId="546" xr:uid="{00000000-0005-0000-0000-0000DF090000}"/>
    <cellStyle name="Normal 8 2 4 8 2" xfId="1813" xr:uid="{00000000-0005-0000-0000-0000E0090000}"/>
    <cellStyle name="Normal 8 2 4 9" xfId="144" xr:uid="{00000000-0005-0000-0000-0000E1090000}"/>
    <cellStyle name="Normal 8 2 4 9 2" xfId="1411" xr:uid="{00000000-0005-0000-0000-0000E2090000}"/>
    <cellStyle name="Normal 8 2 5" xfId="163" xr:uid="{00000000-0005-0000-0000-0000E3090000}"/>
    <cellStyle name="Normal 8 2 5 2" xfId="334" xr:uid="{00000000-0005-0000-0000-0000E4090000}"/>
    <cellStyle name="Normal 8 2 5 2 2" xfId="1137" xr:uid="{00000000-0005-0000-0000-0000E5090000}"/>
    <cellStyle name="Normal 8 2 5 2 2 2" xfId="2404" xr:uid="{00000000-0005-0000-0000-0000E6090000}"/>
    <cellStyle name="Normal 8 2 5 2 3" xfId="736" xr:uid="{00000000-0005-0000-0000-0000E7090000}"/>
    <cellStyle name="Normal 8 2 5 2 3 2" xfId="2003" xr:uid="{00000000-0005-0000-0000-0000E8090000}"/>
    <cellStyle name="Normal 8 2 5 2 4" xfId="1601" xr:uid="{00000000-0005-0000-0000-0000E9090000}"/>
    <cellStyle name="Normal 8 2 5 3" xfId="966" xr:uid="{00000000-0005-0000-0000-0000EA090000}"/>
    <cellStyle name="Normal 8 2 5 3 2" xfId="2233" xr:uid="{00000000-0005-0000-0000-0000EB090000}"/>
    <cellStyle name="Normal 8 2 5 4" xfId="565" xr:uid="{00000000-0005-0000-0000-0000EC090000}"/>
    <cellStyle name="Normal 8 2 5 4 2" xfId="1832" xr:uid="{00000000-0005-0000-0000-0000ED090000}"/>
    <cellStyle name="Normal 8 2 5 5" xfId="1430" xr:uid="{00000000-0005-0000-0000-0000EE090000}"/>
    <cellStyle name="Normal 8 2 6" xfId="277" xr:uid="{00000000-0005-0000-0000-0000EF090000}"/>
    <cellStyle name="Normal 8 2 6 2" xfId="1080" xr:uid="{00000000-0005-0000-0000-0000F0090000}"/>
    <cellStyle name="Normal 8 2 6 2 2" xfId="2347" xr:uid="{00000000-0005-0000-0000-0000F1090000}"/>
    <cellStyle name="Normal 8 2 6 3" xfId="679" xr:uid="{00000000-0005-0000-0000-0000F2090000}"/>
    <cellStyle name="Normal 8 2 6 3 2" xfId="1946" xr:uid="{00000000-0005-0000-0000-0000F3090000}"/>
    <cellStyle name="Normal 8 2 6 4" xfId="1544" xr:uid="{00000000-0005-0000-0000-0000F4090000}"/>
    <cellStyle name="Normal 8 2 7" xfId="220" xr:uid="{00000000-0005-0000-0000-0000F5090000}"/>
    <cellStyle name="Normal 8 2 7 2" xfId="1023" xr:uid="{00000000-0005-0000-0000-0000F6090000}"/>
    <cellStyle name="Normal 8 2 7 2 2" xfId="2290" xr:uid="{00000000-0005-0000-0000-0000F7090000}"/>
    <cellStyle name="Normal 8 2 7 3" xfId="622" xr:uid="{00000000-0005-0000-0000-0000F8090000}"/>
    <cellStyle name="Normal 8 2 7 3 2" xfId="1889" xr:uid="{00000000-0005-0000-0000-0000F9090000}"/>
    <cellStyle name="Normal 8 2 7 4" xfId="1487" xr:uid="{00000000-0005-0000-0000-0000FA090000}"/>
    <cellStyle name="Normal 8 2 8" xfId="393" xr:uid="{00000000-0005-0000-0000-0000FB090000}"/>
    <cellStyle name="Normal 8 2 8 2" xfId="1195" xr:uid="{00000000-0005-0000-0000-0000FC090000}"/>
    <cellStyle name="Normal 8 2 8 2 2" xfId="2462" xr:uid="{00000000-0005-0000-0000-0000FD090000}"/>
    <cellStyle name="Normal 8 2 8 3" xfId="794" xr:uid="{00000000-0005-0000-0000-0000FE090000}"/>
    <cellStyle name="Normal 8 2 8 3 2" xfId="2061" xr:uid="{00000000-0005-0000-0000-0000FF090000}"/>
    <cellStyle name="Normal 8 2 8 4" xfId="1660" xr:uid="{00000000-0005-0000-0000-0000000A0000}"/>
    <cellStyle name="Normal 8 2 9" xfId="450" xr:uid="{00000000-0005-0000-0000-0000010A0000}"/>
    <cellStyle name="Normal 8 2 9 2" xfId="1252" xr:uid="{00000000-0005-0000-0000-0000020A0000}"/>
    <cellStyle name="Normal 8 2 9 2 2" xfId="2519" xr:uid="{00000000-0005-0000-0000-0000030A0000}"/>
    <cellStyle name="Normal 8 2 9 3" xfId="851" xr:uid="{00000000-0005-0000-0000-0000040A0000}"/>
    <cellStyle name="Normal 8 2 9 3 2" xfId="2118" xr:uid="{00000000-0005-0000-0000-0000050A0000}"/>
    <cellStyle name="Normal 8 2 9 4" xfId="1717" xr:uid="{00000000-0005-0000-0000-0000060A0000}"/>
    <cellStyle name="Normal 9" xfId="30" xr:uid="{00000000-0005-0000-0000-0000070A0000}"/>
    <cellStyle name="표준 2" xfId="31" xr:uid="{00000000-0005-0000-0000-0000080A0000}"/>
    <cellStyle name="표준 4" xfId="32" xr:uid="{00000000-0005-0000-0000-0000090A0000}"/>
  </cellStyles>
  <dxfs count="3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  <color rgb="FFFF7C80"/>
      <color rgb="FF996633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1" Type="http://schemas.openxmlformats.org/officeDocument/2006/relationships/image" Target="../media/image1.emf"/><Relationship Id="rId6" Type="http://schemas.openxmlformats.org/officeDocument/2006/relationships/image" Target="../media/image5.emf"/><Relationship Id="rId11" Type="http://schemas.openxmlformats.org/officeDocument/2006/relationships/image" Target="../media/image10.png"/><Relationship Id="rId5" Type="http://schemas.openxmlformats.org/officeDocument/2006/relationships/image" Target="cid:image003.jpg@01D45F25.7A3EC630" TargetMode="External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4" Type="http://schemas.openxmlformats.org/officeDocument/2006/relationships/image" Target="../media/image4.jpeg"/><Relationship Id="rId9" Type="http://schemas.openxmlformats.org/officeDocument/2006/relationships/image" Target="../media/image8.emf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tif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238126</xdr:colOff>
      <xdr:row>28</xdr:row>
      <xdr:rowOff>95250</xdr:rowOff>
    </xdr:from>
    <xdr:to>
      <xdr:col>35</xdr:col>
      <xdr:colOff>232645</xdr:colOff>
      <xdr:row>29</xdr:row>
      <xdr:rowOff>143064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3707075-2086-4F9B-822B-AC9C439782B4}"/>
            </a:ext>
          </a:extLst>
        </xdr:cNvPr>
        <xdr:cNvSpPr txBox="1"/>
      </xdr:nvSpPr>
      <xdr:spPr>
        <a:xfrm>
          <a:off x="8001001" y="7322344"/>
          <a:ext cx="1744738" cy="297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>
              <a:solidFill>
                <a:srgbClr val="FF0000"/>
              </a:solidFill>
              <a:latin typeface="Abadi" panose="020B0604020202020204" pitchFamily="34" charset="0"/>
            </a:rPr>
            <a:t>Gigiabyte Compute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151323</xdr:colOff>
      <xdr:row>286</xdr:row>
      <xdr:rowOff>3058</xdr:rowOff>
    </xdr:from>
    <xdr:to>
      <xdr:col>51</xdr:col>
      <xdr:colOff>166655</xdr:colOff>
      <xdr:row>294</xdr:row>
      <xdr:rowOff>3376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3AAA3DD-0FB8-4DB2-B22D-D354766D6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873" y="72545458"/>
          <a:ext cx="10911932" cy="2133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184150</xdr:colOff>
      <xdr:row>172</xdr:row>
      <xdr:rowOff>215900</xdr:rowOff>
    </xdr:from>
    <xdr:to>
      <xdr:col>56</xdr:col>
      <xdr:colOff>104777</xdr:colOff>
      <xdr:row>178</xdr:row>
      <xdr:rowOff>196850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86796-40DF-4F62-AE94-F2962608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1800" y="42354500"/>
          <a:ext cx="13541377" cy="1581150"/>
        </a:xfrm>
        <a:prstGeom prst="rect">
          <a:avLst/>
        </a:prstGeom>
      </xdr:spPr>
    </xdr:pic>
    <xdr:clientData/>
  </xdr:twoCellAnchor>
  <xdr:twoCellAnchor editAs="oneCell">
    <xdr:from>
      <xdr:col>1</xdr:col>
      <xdr:colOff>215900</xdr:colOff>
      <xdr:row>179</xdr:row>
      <xdr:rowOff>41275</xdr:rowOff>
    </xdr:from>
    <xdr:to>
      <xdr:col>56</xdr:col>
      <xdr:colOff>51437</xdr:colOff>
      <xdr:row>184</xdr:row>
      <xdr:rowOff>50800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44FAE13-4028-490F-99A2-9A98EC00B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550" y="44046775"/>
          <a:ext cx="13456287" cy="1343025"/>
        </a:xfrm>
        <a:prstGeom prst="rect">
          <a:avLst/>
        </a:prstGeom>
      </xdr:spPr>
    </xdr:pic>
    <xdr:clientData/>
  </xdr:twoCellAnchor>
  <xdr:twoCellAnchor>
    <xdr:from>
      <xdr:col>2</xdr:col>
      <xdr:colOff>210820</xdr:colOff>
      <xdr:row>212</xdr:row>
      <xdr:rowOff>7620</xdr:rowOff>
    </xdr:from>
    <xdr:to>
      <xdr:col>51</xdr:col>
      <xdr:colOff>228600</xdr:colOff>
      <xdr:row>218</xdr:row>
      <xdr:rowOff>147320</xdr:rowOff>
    </xdr:to>
    <xdr:pic>
      <xdr:nvPicPr>
        <xdr:cNvPr id="18" name="Picture 77" descr="cid:image003.png@01D45F23.5A38E840">
          <a:extLst>
            <a:ext uri="{FF2B5EF4-FFF2-40B4-BE49-F238E27FC236}">
              <a16:creationId xmlns:a16="http://schemas.microsoft.com/office/drawing/2014/main" id="{1BB0ABFE-0C3B-4A1C-AD3B-A2F960955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r:link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120" y="52814220"/>
          <a:ext cx="12152630" cy="173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124459</xdr:colOff>
      <xdr:row>220</xdr:row>
      <xdr:rowOff>170152</xdr:rowOff>
    </xdr:from>
    <xdr:to>
      <xdr:col>41</xdr:col>
      <xdr:colOff>84086</xdr:colOff>
      <xdr:row>237</xdr:row>
      <xdr:rowOff>210820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743DF66-A139-48EB-B941-EB94FC65E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409" y="55110352"/>
          <a:ext cx="9370327" cy="4574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132080</xdr:colOff>
      <xdr:row>3</xdr:row>
      <xdr:rowOff>30480</xdr:rowOff>
    </xdr:from>
    <xdr:to>
      <xdr:col>118</xdr:col>
      <xdr:colOff>129982</xdr:colOff>
      <xdr:row>27</xdr:row>
      <xdr:rowOff>1109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62463E-658C-4488-839F-914242578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458180" y="830580"/>
          <a:ext cx="10894502" cy="6371429"/>
        </a:xfrm>
        <a:prstGeom prst="rect">
          <a:avLst/>
        </a:prstGeom>
      </xdr:spPr>
    </xdr:pic>
    <xdr:clientData/>
  </xdr:twoCellAnchor>
  <xdr:twoCellAnchor editAs="oneCell">
    <xdr:from>
      <xdr:col>16</xdr:col>
      <xdr:colOff>2381</xdr:colOff>
      <xdr:row>247</xdr:row>
      <xdr:rowOff>61911</xdr:rowOff>
    </xdr:from>
    <xdr:to>
      <xdr:col>42</xdr:col>
      <xdr:colOff>81793</xdr:colOff>
      <xdr:row>256</xdr:row>
      <xdr:rowOff>109536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B10CA02-35DB-46E3-983F-3AC5B9416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64781" y="62203011"/>
          <a:ext cx="6518312" cy="244792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256</xdr:row>
      <xdr:rowOff>219076</xdr:rowOff>
    </xdr:from>
    <xdr:to>
      <xdr:col>25</xdr:col>
      <xdr:colOff>198970</xdr:colOff>
      <xdr:row>283</xdr:row>
      <xdr:rowOff>142875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9EA9417-15B9-4AD3-BC33-D2301DB08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6" y="64760476"/>
          <a:ext cx="6018744" cy="7124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47625</xdr:colOff>
      <xdr:row>258</xdr:row>
      <xdr:rowOff>57150</xdr:rowOff>
    </xdr:from>
    <xdr:to>
      <xdr:col>53</xdr:col>
      <xdr:colOff>48759</xdr:colOff>
      <xdr:row>273</xdr:row>
      <xdr:rowOff>18562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0BE0B13-F6DD-45D6-8462-58C74CBBB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81825" y="65131950"/>
          <a:ext cx="6192384" cy="3961912"/>
        </a:xfrm>
        <a:prstGeom prst="rect">
          <a:avLst/>
        </a:prstGeom>
      </xdr:spPr>
    </xdr:pic>
    <xdr:clientData/>
  </xdr:twoCellAnchor>
  <xdr:twoCellAnchor editAs="oneCell">
    <xdr:from>
      <xdr:col>8</xdr:col>
      <xdr:colOff>167640</xdr:colOff>
      <xdr:row>189</xdr:row>
      <xdr:rowOff>127000</xdr:rowOff>
    </xdr:from>
    <xdr:to>
      <xdr:col>41</xdr:col>
      <xdr:colOff>158863</xdr:colOff>
      <xdr:row>197</xdr:row>
      <xdr:rowOff>25157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2F2F90-8B3A-406F-A11F-B845E1E13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8840" y="46799500"/>
          <a:ext cx="8163673" cy="20317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243840</xdr:colOff>
      <xdr:row>89</xdr:row>
      <xdr:rowOff>45720</xdr:rowOff>
    </xdr:from>
    <xdr:to>
      <xdr:col>98</xdr:col>
      <xdr:colOff>91428</xdr:colOff>
      <xdr:row>110</xdr:row>
      <xdr:rowOff>83115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1650CDF-2137-4917-9204-B77088BC2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359890" y="23782020"/>
          <a:ext cx="10001238" cy="5638095"/>
        </a:xfrm>
        <a:prstGeom prst="rect">
          <a:avLst/>
        </a:prstGeom>
      </xdr:spPr>
    </xdr:pic>
    <xdr:clientData/>
  </xdr:twoCellAnchor>
  <xdr:twoCellAnchor>
    <xdr:from>
      <xdr:col>5</xdr:col>
      <xdr:colOff>106680</xdr:colOff>
      <xdr:row>122</xdr:row>
      <xdr:rowOff>45720</xdr:rowOff>
    </xdr:from>
    <xdr:to>
      <xdr:col>51</xdr:col>
      <xdr:colOff>141606</xdr:colOff>
      <xdr:row>147</xdr:row>
      <xdr:rowOff>117879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E7DA297F-3C9E-4875-887C-970809EE3843}"/>
            </a:ext>
          </a:extLst>
        </xdr:cNvPr>
        <xdr:cNvGrpSpPr/>
      </xdr:nvGrpSpPr>
      <xdr:grpSpPr>
        <a:xfrm>
          <a:off x="1503680" y="34132520"/>
          <a:ext cx="12887326" cy="7057159"/>
          <a:chOff x="719137" y="9496425"/>
          <a:chExt cx="7155656" cy="5081587"/>
        </a:xfrm>
      </xdr:grpSpPr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EF9F6C9C-1C59-4EB6-B76E-8BF1FFE5BF1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534" t="27575" r="4412" b="27940"/>
          <a:stretch/>
        </xdr:blipFill>
        <xdr:spPr>
          <a:xfrm>
            <a:off x="719137" y="9496425"/>
            <a:ext cx="7146131" cy="3395664"/>
          </a:xfrm>
          <a:prstGeom prst="rect">
            <a:avLst/>
          </a:prstGeom>
        </xdr:spPr>
      </xdr:pic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3CC455C5-F7C6-4D79-A792-ED1C90D229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565" t="40594" r="4381" b="40656"/>
          <a:stretch/>
        </xdr:blipFill>
        <xdr:spPr>
          <a:xfrm>
            <a:off x="728662" y="13144499"/>
            <a:ext cx="7146131" cy="1433513"/>
          </a:xfrm>
          <a:prstGeom prst="rect">
            <a:avLst/>
          </a:prstGeom>
        </xdr:spPr>
      </xdr:pic>
    </xdr:grpSp>
    <xdr:clientData/>
  </xdr:twoCellAnchor>
  <xdr:twoCellAnchor editAs="oneCell">
    <xdr:from>
      <xdr:col>74</xdr:col>
      <xdr:colOff>137159</xdr:colOff>
      <xdr:row>27</xdr:row>
      <xdr:rowOff>45720</xdr:rowOff>
    </xdr:from>
    <xdr:to>
      <xdr:col>120</xdr:col>
      <xdr:colOff>87537</xdr:colOff>
      <xdr:row>51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2D73389-E92A-49EA-80F4-9F4E55516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463259" y="7246620"/>
          <a:ext cx="11342278" cy="635508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156</xdr:row>
      <xdr:rowOff>114300</xdr:rowOff>
    </xdr:from>
    <xdr:to>
      <xdr:col>67</xdr:col>
      <xdr:colOff>79410</xdr:colOff>
      <xdr:row>164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13ABB4-3438-427D-AA6B-E6F119553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42900" y="41719500"/>
          <a:ext cx="16329060" cy="2209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203200</xdr:colOff>
      <xdr:row>29</xdr:row>
      <xdr:rowOff>190500</xdr:rowOff>
    </xdr:from>
    <xdr:to>
      <xdr:col>24</xdr:col>
      <xdr:colOff>787400</xdr:colOff>
      <xdr:row>39</xdr:row>
      <xdr:rowOff>228600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BBDCA9-E56D-D949-9AC0-ACCE0B411600}"/>
            </a:ext>
          </a:extLst>
        </xdr:cNvPr>
        <xdr:cNvSpPr txBox="1"/>
      </xdr:nvSpPr>
      <xdr:spPr>
        <a:xfrm>
          <a:off x="22225000" y="7899400"/>
          <a:ext cx="3060700" cy="270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QSFP-DD (Double-Density) Interconnect System’s 8-lane electrical interface transmits up to 28 Gbps NRZ or 56 Gbps PAM-4, up to 200 or 400 Gbps aggregate, with the same module form factor as QSFP Interconnects, making them backward compatible</a:t>
          </a:r>
        </a:p>
      </xdr:txBody>
    </xdr:sp>
    <xdr:clientData/>
  </xdr:twoCellAnchor>
  <xdr:twoCellAnchor editAs="oneCell">
    <xdr:from>
      <xdr:col>12</xdr:col>
      <xdr:colOff>0</xdr:colOff>
      <xdr:row>1</xdr:row>
      <xdr:rowOff>0</xdr:rowOff>
    </xdr:from>
    <xdr:to>
      <xdr:col>27</xdr:col>
      <xdr:colOff>422817</xdr:colOff>
      <xdr:row>15</xdr:row>
      <xdr:rowOff>203200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AC6D54-19BB-A743-B352-B1EE67E67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38300" y="241300"/>
          <a:ext cx="13059317" cy="3937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258641</xdr:colOff>
      <xdr:row>0</xdr:row>
      <xdr:rowOff>0</xdr:rowOff>
    </xdr:from>
    <xdr:ext cx="600036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1CC4530-6AC4-4EB5-AE20-45FE61513C34}"/>
            </a:ext>
          </a:extLst>
        </xdr:cNvPr>
        <xdr:cNvSpPr txBox="1"/>
      </xdr:nvSpPr>
      <xdr:spPr>
        <a:xfrm>
          <a:off x="17213141" y="0"/>
          <a:ext cx="600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VLAN 2</a:t>
          </a:r>
        </a:p>
      </xdr:txBody>
    </xdr:sp>
    <xdr:clientData/>
  </xdr:oneCellAnchor>
  <xdr:oneCellAnchor>
    <xdr:from>
      <xdr:col>23</xdr:col>
      <xdr:colOff>244849</xdr:colOff>
      <xdr:row>0</xdr:row>
      <xdr:rowOff>0</xdr:rowOff>
    </xdr:from>
    <xdr:ext cx="600036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E33A131-FA73-41BD-8DC4-59C2AC834FB7}"/>
            </a:ext>
          </a:extLst>
        </xdr:cNvPr>
        <xdr:cNvSpPr txBox="1"/>
      </xdr:nvSpPr>
      <xdr:spPr>
        <a:xfrm>
          <a:off x="19142449" y="0"/>
          <a:ext cx="600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VLAN 3</a:t>
          </a:r>
        </a:p>
      </xdr:txBody>
    </xdr:sp>
    <xdr:clientData/>
  </xdr:oneCellAnchor>
  <xdr:oneCellAnchor>
    <xdr:from>
      <xdr:col>31</xdr:col>
      <xdr:colOff>119903</xdr:colOff>
      <xdr:row>0</xdr:row>
      <xdr:rowOff>0</xdr:rowOff>
    </xdr:from>
    <xdr:ext cx="600036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97E35B0-90DF-405B-8BB1-636F96570DC2}"/>
            </a:ext>
          </a:extLst>
        </xdr:cNvPr>
        <xdr:cNvSpPr txBox="1"/>
      </xdr:nvSpPr>
      <xdr:spPr>
        <a:xfrm>
          <a:off x="23894303" y="0"/>
          <a:ext cx="600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VLAN 4</a:t>
          </a:r>
        </a:p>
      </xdr:txBody>
    </xdr:sp>
    <xdr:clientData/>
  </xdr:oneCellAnchor>
  <xdr:oneCellAnchor>
    <xdr:from>
      <xdr:col>52</xdr:col>
      <xdr:colOff>49091</xdr:colOff>
      <xdr:row>0</xdr:row>
      <xdr:rowOff>0</xdr:rowOff>
    </xdr:from>
    <xdr:ext cx="568425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599D4AE-92A6-436B-A9D5-AB456A82FE01}"/>
            </a:ext>
          </a:extLst>
        </xdr:cNvPr>
        <xdr:cNvSpPr txBox="1"/>
      </xdr:nvSpPr>
      <xdr:spPr>
        <a:xfrm>
          <a:off x="36625091" y="0"/>
          <a:ext cx="5684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MTN</a:t>
          </a:r>
          <a:r>
            <a:rPr lang="en-US" sz="1100" baseline="0"/>
            <a:t> 0</a:t>
          </a:r>
          <a:endParaRPr lang="en-US" sz="1100"/>
        </a:p>
      </xdr:txBody>
    </xdr:sp>
    <xdr:clientData/>
  </xdr:oneCellAnchor>
  <xdr:oneCellAnchor>
    <xdr:from>
      <xdr:col>56</xdr:col>
      <xdr:colOff>277691</xdr:colOff>
      <xdr:row>0</xdr:row>
      <xdr:rowOff>0</xdr:rowOff>
    </xdr:from>
    <xdr:ext cx="568425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6DDD321-A6D5-4725-9C33-742110A647B3}"/>
            </a:ext>
          </a:extLst>
        </xdr:cNvPr>
        <xdr:cNvSpPr txBox="1"/>
      </xdr:nvSpPr>
      <xdr:spPr>
        <a:xfrm>
          <a:off x="39292091" y="0"/>
          <a:ext cx="5684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MTN</a:t>
          </a:r>
          <a:r>
            <a:rPr lang="en-US" sz="1100" baseline="0"/>
            <a:t> 1</a:t>
          </a:r>
          <a:endParaRPr lang="en-US" sz="1100"/>
        </a:p>
      </xdr:txBody>
    </xdr:sp>
    <xdr:clientData/>
  </xdr:oneCellAnchor>
  <xdr:oneCellAnchor>
    <xdr:from>
      <xdr:col>62</xdr:col>
      <xdr:colOff>30041</xdr:colOff>
      <xdr:row>0</xdr:row>
      <xdr:rowOff>0</xdr:rowOff>
    </xdr:from>
    <xdr:ext cx="568425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60CC19E-9466-438C-A2C5-E916BE3D04CD}"/>
            </a:ext>
          </a:extLst>
        </xdr:cNvPr>
        <xdr:cNvSpPr txBox="1"/>
      </xdr:nvSpPr>
      <xdr:spPr>
        <a:xfrm>
          <a:off x="42702041" y="0"/>
          <a:ext cx="5684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MTN</a:t>
          </a:r>
          <a:r>
            <a:rPr lang="en-US" sz="1100" baseline="0"/>
            <a:t> 2</a:t>
          </a:r>
          <a:endParaRPr lang="en-US" sz="1100"/>
        </a:p>
      </xdr:txBody>
    </xdr:sp>
    <xdr:clientData/>
  </xdr:oneCellAnchor>
  <xdr:oneCellAnchor>
    <xdr:from>
      <xdr:col>67</xdr:col>
      <xdr:colOff>1466</xdr:colOff>
      <xdr:row>0</xdr:row>
      <xdr:rowOff>0</xdr:rowOff>
    </xdr:from>
    <xdr:ext cx="568425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E1530F0-A7DD-4111-9D17-13DA01470D4C}"/>
            </a:ext>
          </a:extLst>
        </xdr:cNvPr>
        <xdr:cNvSpPr txBox="1"/>
      </xdr:nvSpPr>
      <xdr:spPr>
        <a:xfrm>
          <a:off x="45721466" y="0"/>
          <a:ext cx="5684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MTN</a:t>
          </a:r>
          <a:r>
            <a:rPr lang="en-US" sz="1100" baseline="0">
              <a:solidFill>
                <a:schemeClr val="bg1"/>
              </a:solidFill>
            </a:rPr>
            <a:t> 3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91</xdr:col>
      <xdr:colOff>161925</xdr:colOff>
      <xdr:row>0</xdr:row>
      <xdr:rowOff>0</xdr:rowOff>
    </xdr:from>
    <xdr:to>
      <xdr:col>114</xdr:col>
      <xdr:colOff>474457</xdr:colOff>
      <xdr:row>38</xdr:row>
      <xdr:rowOff>129298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041951C-D641-44AD-B199-AC2D700EE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2325" y="0"/>
          <a:ext cx="14333333" cy="7237189"/>
        </a:xfrm>
        <a:prstGeom prst="rect">
          <a:avLst/>
        </a:prstGeom>
      </xdr:spPr>
    </xdr:pic>
    <xdr:clientData/>
  </xdr:twoCellAnchor>
  <xdr:oneCellAnchor>
    <xdr:from>
      <xdr:col>79</xdr:col>
      <xdr:colOff>1466</xdr:colOff>
      <xdr:row>0</xdr:row>
      <xdr:rowOff>0</xdr:rowOff>
    </xdr:from>
    <xdr:ext cx="568425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3A3F998-5589-480F-834F-0DEC09BB0023}"/>
            </a:ext>
          </a:extLst>
        </xdr:cNvPr>
        <xdr:cNvSpPr txBox="1"/>
      </xdr:nvSpPr>
      <xdr:spPr>
        <a:xfrm>
          <a:off x="53036666" y="0"/>
          <a:ext cx="5684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MTN</a:t>
          </a:r>
          <a:r>
            <a:rPr lang="en-US" sz="1100" baseline="0">
              <a:solidFill>
                <a:schemeClr val="bg1"/>
              </a:solidFill>
            </a:rPr>
            <a:t> 3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50</xdr:col>
      <xdr:colOff>127012</xdr:colOff>
      <xdr:row>0</xdr:row>
      <xdr:rowOff>0</xdr:rowOff>
    </xdr:from>
    <xdr:ext cx="8508996" cy="1782924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C77A025-4CD2-469D-BCF3-31BF94DDC7F3}"/>
            </a:ext>
          </a:extLst>
        </xdr:cNvPr>
        <xdr:cNvSpPr/>
      </xdr:nvSpPr>
      <xdr:spPr>
        <a:xfrm>
          <a:off x="35483812" y="0"/>
          <a:ext cx="8508996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Production style connections</a:t>
          </a:r>
        </a:p>
        <a:p>
          <a:pPr algn="ctr"/>
          <a:r>
            <a:rPr 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in the future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515621</xdr:colOff>
      <xdr:row>14</xdr:row>
      <xdr:rowOff>16087</xdr:rowOff>
    </xdr:from>
    <xdr:to>
      <xdr:col>20</xdr:col>
      <xdr:colOff>373380</xdr:colOff>
      <xdr:row>68</xdr:row>
      <xdr:rowOff>7831</xdr:rowOff>
    </xdr:to>
    <xdr:pic>
      <xdr:nvPicPr>
        <xdr:cNvPr id="4" name="Picture 3" descr="https://cdn10.servertech.com/assets/images/images/770/original/ENA-0906-17H_mixed.jpg?1460409528">
          <a:extLst>
            <a:ext uri="{FF2B5EF4-FFF2-40B4-BE49-F238E27FC236}">
              <a16:creationId xmlns:a16="http://schemas.microsoft.com/office/drawing/2014/main" id="{C07F80DA-1C7B-4272-9362-87801F647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4641" y="2858347"/>
          <a:ext cx="1785619" cy="9838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23899</xdr:colOff>
      <xdr:row>16</xdr:row>
      <xdr:rowOff>80446</xdr:rowOff>
    </xdr:from>
    <xdr:ext cx="6275476" cy="1706878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7ED79C8-6B64-4731-8BDE-5AABD4F31187}"/>
            </a:ext>
          </a:extLst>
        </xdr:cNvPr>
        <xdr:cNvSpPr/>
      </xdr:nvSpPr>
      <xdr:spPr>
        <a:xfrm rot="20325906">
          <a:off x="1996935" y="3373375"/>
          <a:ext cx="6275476" cy="170687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Not Updated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showGridLines="0" topLeftCell="A19" zoomScaleNormal="100" workbookViewId="0">
      <selection activeCell="B32" sqref="B32:J32"/>
    </sheetView>
  </sheetViews>
  <sheetFormatPr baseColWidth="10" defaultColWidth="3.6640625" defaultRowHeight="20" customHeight="1" x14ac:dyDescent="0.15"/>
  <cols>
    <col min="1" max="1" width="11.6640625" style="27" customWidth="1"/>
    <col min="2" max="7" width="9" style="27" customWidth="1"/>
    <col min="8" max="8" width="17.33203125" style="27" customWidth="1"/>
    <col min="9" max="9" width="12.6640625" style="27" customWidth="1"/>
    <col min="10" max="10" width="9" style="27" customWidth="1"/>
    <col min="11" max="11" width="13.83203125" style="27" customWidth="1"/>
    <col min="12" max="13" width="9" style="27" customWidth="1"/>
    <col min="14" max="16384" width="3.6640625" style="27"/>
  </cols>
  <sheetData>
    <row r="1" spans="1:13" ht="20" customHeight="1" thickBot="1" x14ac:dyDescent="0.2">
      <c r="A1" s="401" t="s">
        <v>778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</row>
    <row r="2" spans="1:13" customFormat="1" ht="20" customHeight="1" thickTop="1" x14ac:dyDescent="0.15">
      <c r="A2" s="429" t="s">
        <v>57</v>
      </c>
      <c r="B2" s="430"/>
      <c r="C2" s="431"/>
      <c r="D2" s="366" t="s">
        <v>156</v>
      </c>
      <c r="E2" s="367"/>
      <c r="F2" s="368"/>
      <c r="G2" s="94"/>
      <c r="H2" s="423" t="s">
        <v>157</v>
      </c>
      <c r="I2" s="424"/>
      <c r="J2" s="425"/>
      <c r="K2" s="435" t="s">
        <v>156</v>
      </c>
      <c r="L2" s="436"/>
      <c r="M2" s="437"/>
    </row>
    <row r="3" spans="1:13" customFormat="1" ht="20" customHeight="1" thickBot="1" x14ac:dyDescent="0.2">
      <c r="A3" s="432"/>
      <c r="B3" s="433"/>
      <c r="C3" s="434"/>
      <c r="D3" s="387">
        <v>10011204</v>
      </c>
      <c r="E3" s="388"/>
      <c r="F3" s="389"/>
      <c r="G3" s="95"/>
      <c r="H3" s="426"/>
      <c r="I3" s="427"/>
      <c r="J3" s="428"/>
      <c r="K3" s="390">
        <v>10011340</v>
      </c>
      <c r="L3" s="391"/>
      <c r="M3" s="392"/>
    </row>
    <row r="4" spans="1:13" customFormat="1" ht="20" customHeight="1" x14ac:dyDescent="0.15">
      <c r="A4" s="393" t="s">
        <v>158</v>
      </c>
      <c r="B4" s="394"/>
      <c r="C4" s="395"/>
      <c r="H4" s="396" t="s">
        <v>158</v>
      </c>
      <c r="I4" s="397"/>
      <c r="J4" s="398"/>
      <c r="K4" s="399" t="s">
        <v>159</v>
      </c>
      <c r="L4" s="397"/>
      <c r="M4" s="400"/>
    </row>
    <row r="5" spans="1:13" customFormat="1" ht="20" customHeight="1" thickBot="1" x14ac:dyDescent="0.2">
      <c r="A5" s="413" t="s">
        <v>166</v>
      </c>
      <c r="B5" s="414"/>
      <c r="C5" s="415"/>
      <c r="H5" s="416" t="s">
        <v>169</v>
      </c>
      <c r="I5" s="391"/>
      <c r="J5" s="417"/>
      <c r="K5" s="418" t="s">
        <v>959</v>
      </c>
      <c r="L5" s="419"/>
      <c r="M5" s="420"/>
    </row>
    <row r="6" spans="1:13" customFormat="1" ht="20" customHeight="1" thickTop="1" x14ac:dyDescent="0.15">
      <c r="A6" s="393" t="s">
        <v>160</v>
      </c>
      <c r="B6" s="421"/>
      <c r="C6" s="96" t="s">
        <v>161</v>
      </c>
      <c r="H6" s="396" t="s">
        <v>168</v>
      </c>
      <c r="I6" s="422"/>
      <c r="J6" s="97" t="s">
        <v>161</v>
      </c>
      <c r="K6" s="98"/>
      <c r="L6" s="99"/>
      <c r="M6" s="99"/>
    </row>
    <row r="7" spans="1:13" customFormat="1" ht="20" customHeight="1" thickBot="1" x14ac:dyDescent="0.2">
      <c r="A7" s="403">
        <v>25693</v>
      </c>
      <c r="B7" s="404"/>
      <c r="C7" s="100" t="s">
        <v>162</v>
      </c>
      <c r="H7" s="405" t="s">
        <v>170</v>
      </c>
      <c r="I7" s="406"/>
      <c r="J7" s="101"/>
      <c r="K7" s="102"/>
      <c r="L7" s="103" t="b">
        <v>1</v>
      </c>
      <c r="M7" s="102"/>
    </row>
    <row r="8" spans="1:13" customFormat="1" ht="20" customHeight="1" thickTop="1" thickBot="1" x14ac:dyDescent="0.2">
      <c r="K8" s="102"/>
      <c r="L8" s="102"/>
      <c r="M8" s="102"/>
    </row>
    <row r="9" spans="1:13" customFormat="1" ht="20" customHeight="1" thickTop="1" x14ac:dyDescent="0.15">
      <c r="A9" s="407" t="s">
        <v>163</v>
      </c>
      <c r="B9" s="408"/>
      <c r="C9" s="409"/>
      <c r="D9" s="410" t="s">
        <v>164</v>
      </c>
      <c r="E9" s="408"/>
      <c r="F9" s="411"/>
      <c r="G9" s="104"/>
      <c r="K9" s="412"/>
      <c r="L9" s="412"/>
      <c r="M9" s="412"/>
    </row>
    <row r="10" spans="1:13" customFormat="1" ht="20" customHeight="1" thickBot="1" x14ac:dyDescent="0.2">
      <c r="A10" s="370" t="s">
        <v>165</v>
      </c>
      <c r="B10" s="371"/>
      <c r="C10" s="372"/>
      <c r="D10" s="373" t="s">
        <v>167</v>
      </c>
      <c r="E10" s="371"/>
      <c r="F10" s="374"/>
      <c r="G10" s="105"/>
    </row>
    <row r="11" spans="1:13" customFormat="1" ht="17" thickTop="1" thickBot="1" x14ac:dyDescent="0.2">
      <c r="A11" s="376" t="s">
        <v>49</v>
      </c>
      <c r="B11" s="377"/>
      <c r="C11" s="378"/>
      <c r="D11" s="1"/>
      <c r="E11" s="1"/>
      <c r="F11" s="1"/>
      <c r="G11" s="1"/>
    </row>
    <row r="12" spans="1:13" customFormat="1" ht="17" thickTop="1" thickBot="1" x14ac:dyDescent="0.2">
      <c r="A12" s="379" t="s">
        <v>171</v>
      </c>
      <c r="B12" s="380"/>
      <c r="C12" s="380"/>
      <c r="D12" s="381"/>
      <c r="E12" s="381"/>
      <c r="F12" s="381"/>
      <c r="G12" s="381"/>
      <c r="H12" s="381"/>
      <c r="I12" s="381"/>
      <c r="J12" s="381"/>
      <c r="K12" s="381"/>
      <c r="L12" s="381"/>
      <c r="M12" s="382"/>
    </row>
    <row r="13" spans="1:13" customFormat="1" ht="15" thickTop="1" thickBot="1" x14ac:dyDescent="0.2"/>
    <row r="14" spans="1:13" customFormat="1" ht="15" x14ac:dyDescent="0.15">
      <c r="A14" s="383" t="s">
        <v>50</v>
      </c>
      <c r="B14" s="384"/>
      <c r="C14" s="384"/>
      <c r="D14" s="384"/>
      <c r="E14" s="385"/>
      <c r="F14" s="2"/>
      <c r="G14" s="2"/>
    </row>
    <row r="15" spans="1:13" customFormat="1" ht="16" x14ac:dyDescent="0.15">
      <c r="A15" s="106" t="s">
        <v>52</v>
      </c>
      <c r="B15" s="386" t="s">
        <v>1</v>
      </c>
      <c r="C15" s="386"/>
      <c r="D15" s="386"/>
      <c r="E15" s="386"/>
      <c r="F15" s="386"/>
      <c r="G15" s="386"/>
      <c r="H15" s="386"/>
      <c r="I15" s="386"/>
      <c r="J15" s="386"/>
      <c r="K15" s="107" t="s">
        <v>53</v>
      </c>
      <c r="L15" s="107" t="s">
        <v>54</v>
      </c>
      <c r="M15" s="107" t="s">
        <v>51</v>
      </c>
    </row>
    <row r="16" spans="1:13" s="129" customFormat="1" ht="15" x14ac:dyDescent="0.15">
      <c r="A16" s="199"/>
      <c r="B16" s="200"/>
      <c r="C16" s="200"/>
      <c r="D16" s="200"/>
      <c r="E16" s="200"/>
      <c r="F16" s="200"/>
      <c r="G16" s="200"/>
      <c r="H16" s="200"/>
      <c r="I16" s="200"/>
      <c r="J16" s="200"/>
      <c r="K16" s="201"/>
      <c r="L16" s="201"/>
      <c r="M16" s="201"/>
    </row>
    <row r="17" spans="1:13" customFormat="1" ht="53.5" customHeight="1" x14ac:dyDescent="0.15">
      <c r="A17" s="108">
        <v>43585</v>
      </c>
      <c r="B17" s="365" t="s">
        <v>199</v>
      </c>
      <c r="C17" s="365"/>
      <c r="D17" s="365"/>
      <c r="E17" s="365"/>
      <c r="F17" s="365"/>
      <c r="G17" s="365"/>
      <c r="H17" s="365"/>
      <c r="I17" s="365"/>
      <c r="J17" s="365"/>
      <c r="K17" s="57" t="s">
        <v>198</v>
      </c>
      <c r="L17" s="57" t="s">
        <v>191</v>
      </c>
      <c r="M17" s="57"/>
    </row>
    <row r="18" spans="1:13" s="129" customFormat="1" ht="22" customHeight="1" x14ac:dyDescent="0.15">
      <c r="A18" s="108">
        <v>43585</v>
      </c>
      <c r="B18" s="365" t="s">
        <v>200</v>
      </c>
      <c r="C18" s="365"/>
      <c r="D18" s="365"/>
      <c r="E18" s="365"/>
      <c r="F18" s="365"/>
      <c r="G18" s="365"/>
      <c r="H18" s="365"/>
      <c r="I18" s="365"/>
      <c r="J18" s="365"/>
      <c r="K18" s="57" t="s">
        <v>201</v>
      </c>
      <c r="L18" s="57" t="s">
        <v>192</v>
      </c>
      <c r="M18" s="57"/>
    </row>
    <row r="19" spans="1:13" ht="22" customHeight="1" x14ac:dyDescent="0.15">
      <c r="A19" s="108">
        <v>43623</v>
      </c>
      <c r="B19" s="365" t="s">
        <v>203</v>
      </c>
      <c r="C19" s="365"/>
      <c r="D19" s="365"/>
      <c r="E19" s="365"/>
      <c r="F19" s="365"/>
      <c r="G19" s="365"/>
      <c r="H19" s="365"/>
      <c r="I19" s="365"/>
      <c r="J19" s="365"/>
      <c r="K19" s="57" t="s">
        <v>198</v>
      </c>
      <c r="L19" s="57" t="s">
        <v>202</v>
      </c>
      <c r="M19" s="57"/>
    </row>
    <row r="20" spans="1:13" ht="22" customHeight="1" x14ac:dyDescent="0.15">
      <c r="A20" s="108">
        <v>43627</v>
      </c>
      <c r="B20" s="365" t="s">
        <v>205</v>
      </c>
      <c r="C20" s="365"/>
      <c r="D20" s="365"/>
      <c r="E20" s="365"/>
      <c r="F20" s="365"/>
      <c r="G20" s="365"/>
      <c r="H20" s="365"/>
      <c r="I20" s="365"/>
      <c r="J20" s="365"/>
      <c r="K20" s="57" t="s">
        <v>198</v>
      </c>
      <c r="L20" s="57" t="s">
        <v>204</v>
      </c>
      <c r="M20" s="57"/>
    </row>
    <row r="21" spans="1:13" ht="22" customHeight="1" x14ac:dyDescent="0.15">
      <c r="A21" s="108">
        <v>43633</v>
      </c>
      <c r="B21" s="365" t="s">
        <v>207</v>
      </c>
      <c r="C21" s="365"/>
      <c r="D21" s="365"/>
      <c r="E21" s="365"/>
      <c r="F21" s="365"/>
      <c r="G21" s="365"/>
      <c r="H21" s="365"/>
      <c r="I21" s="365"/>
      <c r="J21" s="365"/>
      <c r="K21" s="57" t="s">
        <v>198</v>
      </c>
      <c r="L21" s="57" t="s">
        <v>206</v>
      </c>
      <c r="M21" s="57"/>
    </row>
    <row r="22" spans="1:13" ht="22" customHeight="1" x14ac:dyDescent="0.15">
      <c r="A22" s="197">
        <v>43647</v>
      </c>
      <c r="B22" s="375" t="s">
        <v>212</v>
      </c>
      <c r="C22" s="375"/>
      <c r="D22" s="375"/>
      <c r="E22" s="375"/>
      <c r="F22" s="375"/>
      <c r="G22" s="375"/>
      <c r="H22" s="375"/>
      <c r="I22" s="375"/>
      <c r="J22" s="375"/>
      <c r="K22" s="198" t="s">
        <v>211</v>
      </c>
      <c r="L22" s="198" t="s">
        <v>210</v>
      </c>
      <c r="M22" s="198"/>
    </row>
    <row r="23" spans="1:13" ht="22" customHeight="1" x14ac:dyDescent="0.15">
      <c r="A23" s="195">
        <v>43634</v>
      </c>
      <c r="B23" s="369" t="s">
        <v>209</v>
      </c>
      <c r="C23" s="369"/>
      <c r="D23" s="369"/>
      <c r="E23" s="369"/>
      <c r="F23" s="369"/>
      <c r="G23" s="369"/>
      <c r="H23" s="369"/>
      <c r="I23" s="369"/>
      <c r="J23" s="369"/>
      <c r="K23" s="196" t="s">
        <v>198</v>
      </c>
      <c r="L23" s="196" t="s">
        <v>208</v>
      </c>
      <c r="M23" s="196"/>
    </row>
    <row r="24" spans="1:13" ht="22" customHeight="1" x14ac:dyDescent="0.15">
      <c r="A24" s="108">
        <v>43713</v>
      </c>
      <c r="B24" s="365" t="s">
        <v>779</v>
      </c>
      <c r="C24" s="365"/>
      <c r="D24" s="365"/>
      <c r="E24" s="365"/>
      <c r="F24" s="365"/>
      <c r="G24" s="365"/>
      <c r="H24" s="365"/>
      <c r="I24" s="365"/>
      <c r="J24" s="365"/>
      <c r="K24" s="57" t="s">
        <v>198</v>
      </c>
      <c r="L24" s="57" t="s">
        <v>780</v>
      </c>
      <c r="M24" s="57"/>
    </row>
    <row r="25" spans="1:13" ht="22" customHeight="1" x14ac:dyDescent="0.15">
      <c r="A25" s="108">
        <v>43720</v>
      </c>
      <c r="B25" s="365" t="s">
        <v>1026</v>
      </c>
      <c r="C25" s="365"/>
      <c r="D25" s="365"/>
      <c r="E25" s="365"/>
      <c r="F25" s="365"/>
      <c r="G25" s="365"/>
      <c r="H25" s="365"/>
      <c r="I25" s="365"/>
      <c r="J25" s="365"/>
      <c r="K25" s="57" t="s">
        <v>198</v>
      </c>
      <c r="L25" s="57" t="s">
        <v>1025</v>
      </c>
      <c r="M25" s="57"/>
    </row>
    <row r="26" spans="1:13" ht="39" customHeight="1" x14ac:dyDescent="0.15">
      <c r="A26" s="108">
        <v>43725</v>
      </c>
      <c r="B26" s="365" t="s">
        <v>1037</v>
      </c>
      <c r="C26" s="365"/>
      <c r="D26" s="365"/>
      <c r="E26" s="365"/>
      <c r="F26" s="365"/>
      <c r="G26" s="365"/>
      <c r="H26" s="365"/>
      <c r="I26" s="365"/>
      <c r="J26" s="365"/>
      <c r="K26" s="57" t="s">
        <v>198</v>
      </c>
      <c r="L26" s="57" t="s">
        <v>1027</v>
      </c>
      <c r="M26" s="57"/>
    </row>
    <row r="27" spans="1:13" ht="30.75" customHeight="1" x14ac:dyDescent="0.15">
      <c r="A27" s="108">
        <v>43794</v>
      </c>
      <c r="B27" s="365" t="s">
        <v>1050</v>
      </c>
      <c r="C27" s="365"/>
      <c r="D27" s="365"/>
      <c r="E27" s="365"/>
      <c r="F27" s="365"/>
      <c r="G27" s="365"/>
      <c r="H27" s="365"/>
      <c r="I27" s="365"/>
      <c r="J27" s="365"/>
      <c r="K27" s="57" t="s">
        <v>198</v>
      </c>
      <c r="L27" s="57" t="s">
        <v>1049</v>
      </c>
      <c r="M27" s="57"/>
    </row>
    <row r="28" spans="1:13" ht="27.75" customHeight="1" x14ac:dyDescent="0.15">
      <c r="A28" s="108">
        <v>43801</v>
      </c>
      <c r="B28" s="365" t="s">
        <v>1053</v>
      </c>
      <c r="C28" s="365"/>
      <c r="D28" s="365"/>
      <c r="E28" s="365"/>
      <c r="F28" s="365"/>
      <c r="G28" s="365"/>
      <c r="H28" s="365"/>
      <c r="I28" s="365"/>
      <c r="J28" s="365"/>
      <c r="K28" s="57" t="s">
        <v>198</v>
      </c>
      <c r="L28" s="57" t="s">
        <v>1052</v>
      </c>
      <c r="M28" s="57"/>
    </row>
    <row r="29" spans="1:13" ht="34.5" customHeight="1" x14ac:dyDescent="0.15">
      <c r="A29" s="108">
        <v>43810</v>
      </c>
      <c r="B29" s="365" t="s">
        <v>1056</v>
      </c>
      <c r="C29" s="365"/>
      <c r="D29" s="365"/>
      <c r="E29" s="365"/>
      <c r="F29" s="365"/>
      <c r="G29" s="365"/>
      <c r="H29" s="365"/>
      <c r="I29" s="365"/>
      <c r="J29" s="365"/>
      <c r="K29" s="57" t="s">
        <v>198</v>
      </c>
      <c r="L29" s="57" t="s">
        <v>1055</v>
      </c>
      <c r="M29" s="57"/>
    </row>
    <row r="30" spans="1:13" ht="36.75" customHeight="1" x14ac:dyDescent="0.15">
      <c r="A30" s="108">
        <v>43969</v>
      </c>
      <c r="B30" s="365" t="s">
        <v>1372</v>
      </c>
      <c r="C30" s="365"/>
      <c r="D30" s="365"/>
      <c r="E30" s="365"/>
      <c r="F30" s="365"/>
      <c r="G30" s="365"/>
      <c r="H30" s="365"/>
      <c r="I30" s="365"/>
      <c r="J30" s="365"/>
      <c r="K30" s="57" t="s">
        <v>198</v>
      </c>
      <c r="L30" s="57" t="s">
        <v>1057</v>
      </c>
      <c r="M30" s="57"/>
    </row>
    <row r="31" spans="1:13" ht="33" customHeight="1" x14ac:dyDescent="0.15">
      <c r="A31" s="108">
        <v>43970</v>
      </c>
      <c r="B31" s="365" t="s">
        <v>1394</v>
      </c>
      <c r="C31" s="365"/>
      <c r="D31" s="365"/>
      <c r="E31" s="365"/>
      <c r="F31" s="365"/>
      <c r="G31" s="365"/>
      <c r="H31" s="365"/>
      <c r="I31" s="365"/>
      <c r="J31" s="365"/>
      <c r="K31" s="57" t="s">
        <v>198</v>
      </c>
      <c r="L31" s="57" t="s">
        <v>1389</v>
      </c>
      <c r="M31" s="57"/>
    </row>
    <row r="32" spans="1:13" ht="34.5" customHeight="1" x14ac:dyDescent="0.15">
      <c r="A32" s="108">
        <v>43991</v>
      </c>
      <c r="B32" s="365" t="s">
        <v>1448</v>
      </c>
      <c r="C32" s="365"/>
      <c r="D32" s="365"/>
      <c r="E32" s="365"/>
      <c r="F32" s="365"/>
      <c r="G32" s="365"/>
      <c r="H32" s="365"/>
      <c r="I32" s="365"/>
      <c r="J32" s="365"/>
      <c r="K32" s="57" t="s">
        <v>198</v>
      </c>
      <c r="L32" s="57" t="s">
        <v>1447</v>
      </c>
      <c r="M32" s="57"/>
    </row>
    <row r="33" spans="1:13" ht="24" customHeight="1" x14ac:dyDescent="0.15">
      <c r="A33" s="108">
        <v>43992</v>
      </c>
      <c r="B33" s="365" t="s">
        <v>1450</v>
      </c>
      <c r="C33" s="365"/>
      <c r="D33" s="365"/>
      <c r="E33" s="365"/>
      <c r="F33" s="365"/>
      <c r="G33" s="365"/>
      <c r="H33" s="365"/>
      <c r="I33" s="365"/>
      <c r="J33" s="365"/>
      <c r="K33" s="57" t="s">
        <v>198</v>
      </c>
      <c r="L33" s="57" t="s">
        <v>1449</v>
      </c>
      <c r="M33" s="57"/>
    </row>
    <row r="34" spans="1:13" ht="20" customHeight="1" x14ac:dyDescent="0.15">
      <c r="A34" s="108">
        <v>43993</v>
      </c>
      <c r="B34" s="365" t="s">
        <v>1452</v>
      </c>
      <c r="C34" s="365"/>
      <c r="D34" s="365"/>
      <c r="E34" s="365"/>
      <c r="F34" s="365"/>
      <c r="G34" s="365"/>
      <c r="H34" s="365"/>
      <c r="I34" s="365"/>
      <c r="J34" s="365"/>
      <c r="K34" s="57" t="s">
        <v>198</v>
      </c>
      <c r="L34" s="57" t="s">
        <v>1451</v>
      </c>
      <c r="M34" s="57"/>
    </row>
  </sheetData>
  <mergeCells count="44">
    <mergeCell ref="B34:J34"/>
    <mergeCell ref="B33:J33"/>
    <mergeCell ref="A1:M1"/>
    <mergeCell ref="A7:B7"/>
    <mergeCell ref="H7:I7"/>
    <mergeCell ref="A9:C9"/>
    <mergeCell ref="D9:F9"/>
    <mergeCell ref="K9:M9"/>
    <mergeCell ref="A5:C5"/>
    <mergeCell ref="H5:J5"/>
    <mergeCell ref="K5:M5"/>
    <mergeCell ref="A6:B6"/>
    <mergeCell ref="H6:I6"/>
    <mergeCell ref="H2:J3"/>
    <mergeCell ref="A2:C3"/>
    <mergeCell ref="K2:M2"/>
    <mergeCell ref="D3:F3"/>
    <mergeCell ref="K3:M3"/>
    <mergeCell ref="A4:C4"/>
    <mergeCell ref="H4:J4"/>
    <mergeCell ref="K4:M4"/>
    <mergeCell ref="D2:F2"/>
    <mergeCell ref="B23:J23"/>
    <mergeCell ref="B24:J24"/>
    <mergeCell ref="B27:J27"/>
    <mergeCell ref="B29:J29"/>
    <mergeCell ref="A10:C10"/>
    <mergeCell ref="D10:F10"/>
    <mergeCell ref="B22:J22"/>
    <mergeCell ref="A11:C11"/>
    <mergeCell ref="A12:M12"/>
    <mergeCell ref="A14:E14"/>
    <mergeCell ref="B20:J20"/>
    <mergeCell ref="B15:J15"/>
    <mergeCell ref="B19:J19"/>
    <mergeCell ref="B18:J18"/>
    <mergeCell ref="B17:J17"/>
    <mergeCell ref="B21:J21"/>
    <mergeCell ref="B32:J32"/>
    <mergeCell ref="B30:J30"/>
    <mergeCell ref="B28:J28"/>
    <mergeCell ref="B26:J26"/>
    <mergeCell ref="B25:J25"/>
    <mergeCell ref="B31:J31"/>
  </mergeCells>
  <phoneticPr fontId="8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51"/>
  <sheetViews>
    <sheetView tabSelected="1" topLeftCell="D14" zoomScaleNormal="100" workbookViewId="0">
      <selection activeCell="H17" sqref="H17"/>
    </sheetView>
  </sheetViews>
  <sheetFormatPr baseColWidth="10" defaultColWidth="9.1640625" defaultRowHeight="14" x14ac:dyDescent="0.2"/>
  <cols>
    <col min="1" max="1" width="5.1640625" style="141" customWidth="1"/>
    <col min="2" max="2" width="24.5" style="141" customWidth="1"/>
    <col min="3" max="3" width="20.6640625" style="141" customWidth="1"/>
    <col min="4" max="4" width="23.33203125" style="141" customWidth="1"/>
    <col min="5" max="5" width="17.5" style="141" customWidth="1"/>
    <col min="6" max="6" width="18.83203125" style="141" customWidth="1"/>
    <col min="7" max="7" width="20.1640625" style="141" customWidth="1"/>
    <col min="8" max="8" width="18" style="141" customWidth="1"/>
    <col min="9" max="9" width="9.1640625" style="141"/>
    <col min="10" max="10" width="15" style="141" bestFit="1" customWidth="1"/>
    <col min="11" max="11" width="5.83203125" style="141" bestFit="1" customWidth="1"/>
    <col min="12" max="12" width="7.6640625" style="141" bestFit="1" customWidth="1"/>
    <col min="13" max="13" width="11.33203125" style="141" customWidth="1"/>
    <col min="14" max="14" width="16.33203125" style="141" customWidth="1"/>
    <col min="15" max="15" width="5.6640625" style="141" customWidth="1"/>
    <col min="16" max="16" width="5.33203125" style="141" bestFit="1" customWidth="1"/>
    <col min="17" max="17" width="14.6640625" style="141" bestFit="1" customWidth="1"/>
    <col min="18" max="18" width="5.83203125" style="141" bestFit="1" customWidth="1"/>
    <col min="19" max="19" width="4" style="141" bestFit="1" customWidth="1"/>
    <col min="20" max="20" width="1.5" style="141" bestFit="1" customWidth="1"/>
    <col min="21" max="21" width="4.33203125" style="141" bestFit="1" customWidth="1"/>
    <col min="22" max="23" width="9.1640625" style="141"/>
    <col min="24" max="24" width="5.83203125" style="141" bestFit="1" customWidth="1"/>
    <col min="25" max="25" width="6.1640625" style="141" bestFit="1" customWidth="1"/>
    <col min="26" max="26" width="6.33203125" style="141" bestFit="1" customWidth="1"/>
    <col min="27" max="27" width="5.83203125" style="141" bestFit="1" customWidth="1"/>
    <col min="28" max="28" width="9.1640625" style="141"/>
    <col min="29" max="29" width="5.83203125" style="141" bestFit="1" customWidth="1"/>
    <col min="30" max="30" width="10" style="141" customWidth="1"/>
    <col min="31" max="32" width="9.1640625" style="141" customWidth="1"/>
    <col min="33" max="16384" width="9.1640625" style="141"/>
  </cols>
  <sheetData>
    <row r="1" spans="1:7" ht="19" x14ac:dyDescent="0.2">
      <c r="A1" s="67" t="s">
        <v>970</v>
      </c>
      <c r="B1" s="9"/>
      <c r="C1" s="11"/>
      <c r="D1" s="11"/>
      <c r="E1" s="11"/>
      <c r="F1" s="136"/>
      <c r="G1" s="136"/>
    </row>
    <row r="2" spans="1:7" ht="15" x14ac:dyDescent="0.2">
      <c r="A2" s="30"/>
      <c r="B2" s="31"/>
      <c r="C2" s="10"/>
      <c r="D2" s="10"/>
      <c r="E2" s="10"/>
      <c r="F2" s="32"/>
      <c r="G2" s="32"/>
    </row>
    <row r="3" spans="1:7" ht="17" thickBot="1" x14ac:dyDescent="0.25">
      <c r="A3" s="68" t="s">
        <v>74</v>
      </c>
      <c r="B3" s="13"/>
      <c r="C3" s="25"/>
      <c r="D3" s="25"/>
      <c r="E3" s="13"/>
      <c r="F3" s="25"/>
      <c r="G3" s="25"/>
    </row>
    <row r="4" spans="1:7" ht="15" x14ac:dyDescent="0.2">
      <c r="A4" s="133"/>
      <c r="B4" s="303" t="s">
        <v>75</v>
      </c>
      <c r="C4" s="733" t="s">
        <v>63</v>
      </c>
      <c r="D4" s="734"/>
      <c r="E4" s="304" t="s">
        <v>0</v>
      </c>
      <c r="F4" s="14" t="s">
        <v>62</v>
      </c>
      <c r="G4" s="25"/>
    </row>
    <row r="5" spans="1:7" ht="15" x14ac:dyDescent="0.2">
      <c r="A5" s="134">
        <v>1</v>
      </c>
      <c r="B5" s="135" t="s">
        <v>155</v>
      </c>
      <c r="C5" s="735" t="s">
        <v>5</v>
      </c>
      <c r="D5" s="736"/>
      <c r="E5" s="143" t="s">
        <v>954</v>
      </c>
      <c r="F5" s="305">
        <f>COUNTIF($F$19:$F$196,B5)</f>
        <v>0</v>
      </c>
      <c r="G5" s="25"/>
    </row>
    <row r="6" spans="1:7" ht="15" x14ac:dyDescent="0.2">
      <c r="A6" s="134">
        <v>2</v>
      </c>
      <c r="B6" s="135" t="s">
        <v>77</v>
      </c>
      <c r="C6" s="735" t="s">
        <v>5</v>
      </c>
      <c r="D6" s="736"/>
      <c r="E6" s="143" t="s">
        <v>72</v>
      </c>
      <c r="F6" s="305">
        <f>COUNTIF($F$19:$F$196,B6)</f>
        <v>18</v>
      </c>
      <c r="G6" s="16"/>
    </row>
    <row r="7" spans="1:7" ht="16" x14ac:dyDescent="0.2">
      <c r="A7" s="69" t="s">
        <v>959</v>
      </c>
      <c r="B7" s="16" t="s">
        <v>959</v>
      </c>
      <c r="C7" s="17"/>
      <c r="D7" s="17"/>
      <c r="E7" s="306" t="s">
        <v>64</v>
      </c>
      <c r="F7" s="310">
        <f>SUM(F6:F6)</f>
        <v>18</v>
      </c>
      <c r="G7" s="136"/>
    </row>
    <row r="8" spans="1:7" ht="16" x14ac:dyDescent="0.2">
      <c r="A8" s="69"/>
      <c r="B8" s="16"/>
      <c r="C8" s="17"/>
      <c r="D8" s="17"/>
      <c r="E8" s="19"/>
      <c r="F8" s="136"/>
      <c r="G8" s="136"/>
    </row>
    <row r="9" spans="1:7" ht="16" x14ac:dyDescent="0.2">
      <c r="A9" s="69"/>
      <c r="B9" s="16"/>
      <c r="C9" s="17"/>
      <c r="D9" s="17"/>
      <c r="E9" s="19"/>
      <c r="F9" s="136"/>
      <c r="G9" s="136"/>
    </row>
    <row r="10" spans="1:7" ht="16" x14ac:dyDescent="0.2">
      <c r="A10" s="69"/>
      <c r="B10" s="16"/>
      <c r="C10" s="17"/>
      <c r="D10" s="17"/>
      <c r="E10" s="19"/>
      <c r="F10" s="136"/>
      <c r="G10" s="136"/>
    </row>
    <row r="11" spans="1:7" ht="16" x14ac:dyDescent="0.2">
      <c r="A11" s="69"/>
      <c r="B11" s="16"/>
      <c r="C11" s="17"/>
      <c r="D11" s="17"/>
      <c r="E11" s="19"/>
      <c r="F11" s="136"/>
      <c r="G11" s="136"/>
    </row>
    <row r="12" spans="1:7" ht="16" x14ac:dyDescent="0.2">
      <c r="A12" s="69"/>
      <c r="B12" s="16"/>
      <c r="C12" s="17"/>
      <c r="D12" s="17"/>
      <c r="E12" s="19"/>
      <c r="F12" s="136"/>
      <c r="G12" s="136"/>
    </row>
    <row r="13" spans="1:7" ht="16" x14ac:dyDescent="0.2">
      <c r="A13" s="69"/>
      <c r="B13" s="16"/>
      <c r="C13" s="17"/>
      <c r="D13" s="17"/>
      <c r="E13" s="19"/>
      <c r="F13" s="136"/>
      <c r="G13" s="136"/>
    </row>
    <row r="14" spans="1:7" ht="16" x14ac:dyDescent="0.2">
      <c r="A14" s="69"/>
      <c r="B14" s="16"/>
      <c r="C14" s="17"/>
      <c r="D14" s="17"/>
      <c r="E14" s="19"/>
      <c r="F14" s="136"/>
      <c r="G14" s="136"/>
    </row>
    <row r="15" spans="1:7" ht="16" x14ac:dyDescent="0.2">
      <c r="A15" s="69"/>
      <c r="B15" s="16"/>
      <c r="C15" s="17"/>
      <c r="D15" s="17"/>
      <c r="E15" s="19"/>
      <c r="F15" s="136"/>
      <c r="G15" s="136"/>
    </row>
    <row r="16" spans="1:7" ht="16" x14ac:dyDescent="0.2">
      <c r="A16" s="69"/>
      <c r="B16" s="16"/>
      <c r="C16" s="17"/>
      <c r="D16" s="17"/>
      <c r="E16" s="19"/>
      <c r="F16" s="136"/>
      <c r="G16" s="136"/>
    </row>
    <row r="17" spans="1:21" ht="16" x14ac:dyDescent="0.2">
      <c r="A17" s="69"/>
      <c r="B17" s="16"/>
      <c r="C17" s="17"/>
      <c r="D17" s="17"/>
      <c r="E17" s="19"/>
      <c r="F17" s="136"/>
      <c r="G17" s="136"/>
    </row>
    <row r="18" spans="1:21" ht="17" thickBot="1" x14ac:dyDescent="0.25">
      <c r="A18" s="69" t="s">
        <v>76</v>
      </c>
      <c r="B18" s="16"/>
      <c r="C18" s="17"/>
      <c r="D18" s="19"/>
      <c r="E18" s="136"/>
      <c r="F18" s="34"/>
      <c r="G18" s="34"/>
    </row>
    <row r="19" spans="1:21" ht="15" customHeight="1" thickTop="1" thickBot="1" x14ac:dyDescent="0.25">
      <c r="A19" s="21"/>
      <c r="B19" s="18"/>
      <c r="C19" s="739" t="s">
        <v>2</v>
      </c>
      <c r="D19" s="740"/>
      <c r="E19" s="22"/>
      <c r="F19" s="16"/>
      <c r="G19" s="16"/>
    </row>
    <row r="20" spans="1:21" ht="15" customHeight="1" thickBot="1" x14ac:dyDescent="0.25">
      <c r="A20" s="332"/>
      <c r="B20" s="333" t="s">
        <v>3</v>
      </c>
      <c r="C20" s="334" t="s">
        <v>3</v>
      </c>
      <c r="D20" s="335" t="s">
        <v>4</v>
      </c>
      <c r="E20" s="336" t="s">
        <v>4</v>
      </c>
      <c r="F20" s="337" t="s">
        <v>1</v>
      </c>
      <c r="G20" s="338" t="s">
        <v>71</v>
      </c>
      <c r="J20" s="141" t="s">
        <v>3</v>
      </c>
      <c r="K20" s="141" t="s">
        <v>1395</v>
      </c>
      <c r="L20" s="141" t="s">
        <v>1396</v>
      </c>
      <c r="N20" s="141" t="s">
        <v>1397</v>
      </c>
      <c r="P20" s="141" t="s">
        <v>65</v>
      </c>
      <c r="Q20" s="141" t="s">
        <v>1398</v>
      </c>
      <c r="R20" s="141" t="s">
        <v>1399</v>
      </c>
      <c r="S20" s="141" t="s">
        <v>1400</v>
      </c>
      <c r="T20" s="141" t="s">
        <v>1401</v>
      </c>
      <c r="U20" s="141" t="s">
        <v>1402</v>
      </c>
    </row>
    <row r="21" spans="1:21" ht="15" customHeight="1" thickTop="1" x14ac:dyDescent="0.2">
      <c r="A21" s="318"/>
      <c r="B21" s="319" t="s">
        <v>897</v>
      </c>
      <c r="C21" s="339" t="s">
        <v>1075</v>
      </c>
      <c r="D21" s="340" t="s">
        <v>971</v>
      </c>
      <c r="E21" s="322" t="s">
        <v>945</v>
      </c>
      <c r="F21" s="341" t="s">
        <v>77</v>
      </c>
      <c r="G21" s="342" t="str">
        <f t="shared" ref="G21:G23" si="0">VLOOKUP(F21,$B$5:$E$6,4,0)</f>
        <v>080-00127J</v>
      </c>
      <c r="J21" s="141" t="s">
        <v>897</v>
      </c>
      <c r="K21" s="141" t="s">
        <v>1406</v>
      </c>
      <c r="L21" s="141" t="s">
        <v>1407</v>
      </c>
      <c r="O21" s="141" t="s">
        <v>1401</v>
      </c>
      <c r="P21" s="141" t="s">
        <v>1408</v>
      </c>
      <c r="Q21" s="141" t="s">
        <v>945</v>
      </c>
      <c r="R21" s="141" t="s">
        <v>1406</v>
      </c>
      <c r="S21" s="141" t="s">
        <v>1409</v>
      </c>
      <c r="T21" s="141" t="s">
        <v>1401</v>
      </c>
      <c r="U21" s="141" t="s">
        <v>1410</v>
      </c>
    </row>
    <row r="22" spans="1:21" ht="15" customHeight="1" x14ac:dyDescent="0.2">
      <c r="A22" s="137"/>
      <c r="B22" s="192" t="s">
        <v>905</v>
      </c>
      <c r="C22" s="158" t="s">
        <v>1076</v>
      </c>
      <c r="D22" s="194" t="s">
        <v>972</v>
      </c>
      <c r="E22" s="326" t="s">
        <v>945</v>
      </c>
      <c r="F22" s="178" t="s">
        <v>77</v>
      </c>
      <c r="G22" s="343" t="str">
        <f t="shared" si="0"/>
        <v>080-00127J</v>
      </c>
      <c r="J22" s="141" t="s">
        <v>905</v>
      </c>
      <c r="K22" s="141" t="s">
        <v>1406</v>
      </c>
      <c r="L22" s="141" t="s">
        <v>1411</v>
      </c>
      <c r="O22" s="141" t="s">
        <v>1401</v>
      </c>
      <c r="P22" s="141" t="s">
        <v>1408</v>
      </c>
      <c r="Q22" s="141" t="s">
        <v>945</v>
      </c>
      <c r="R22" s="141" t="s">
        <v>1406</v>
      </c>
      <c r="S22" s="141" t="s">
        <v>1409</v>
      </c>
      <c r="T22" s="141" t="s">
        <v>1401</v>
      </c>
      <c r="U22" s="141" t="s">
        <v>1412</v>
      </c>
    </row>
    <row r="23" spans="1:21" ht="15" customHeight="1" x14ac:dyDescent="0.2">
      <c r="A23" s="137"/>
      <c r="B23" s="192" t="s">
        <v>910</v>
      </c>
      <c r="C23" s="158" t="s">
        <v>1077</v>
      </c>
      <c r="D23" s="194" t="s">
        <v>973</v>
      </c>
      <c r="E23" s="326" t="s">
        <v>945</v>
      </c>
      <c r="F23" s="135" t="s">
        <v>77</v>
      </c>
      <c r="G23" s="343" t="str">
        <f t="shared" si="0"/>
        <v>080-00127J</v>
      </c>
      <c r="J23" s="141" t="s">
        <v>910</v>
      </c>
      <c r="K23" s="141" t="s">
        <v>1406</v>
      </c>
      <c r="L23" s="141" t="s">
        <v>1413</v>
      </c>
      <c r="O23" s="141" t="s">
        <v>1401</v>
      </c>
      <c r="P23" s="141" t="s">
        <v>1408</v>
      </c>
      <c r="Q23" s="141" t="s">
        <v>945</v>
      </c>
      <c r="R23" s="141" t="s">
        <v>1406</v>
      </c>
      <c r="S23" s="141" t="s">
        <v>1409</v>
      </c>
      <c r="T23" s="141" t="s">
        <v>1401</v>
      </c>
      <c r="U23" s="141" t="s">
        <v>1414</v>
      </c>
    </row>
    <row r="24" spans="1:21" ht="15" customHeight="1" x14ac:dyDescent="0.2">
      <c r="A24" s="137"/>
      <c r="B24" s="192" t="s">
        <v>915</v>
      </c>
      <c r="C24" s="158" t="s">
        <v>1078</v>
      </c>
      <c r="D24" s="194"/>
      <c r="E24" s="344" t="s">
        <v>197</v>
      </c>
      <c r="F24" s="144"/>
      <c r="G24" s="343" t="s">
        <v>959</v>
      </c>
      <c r="J24" s="141" t="s">
        <v>915</v>
      </c>
      <c r="K24" s="141" t="s">
        <v>1406</v>
      </c>
      <c r="L24" s="141" t="s">
        <v>1415</v>
      </c>
      <c r="O24" s="141" t="s">
        <v>1401</v>
      </c>
      <c r="P24" s="141" t="s">
        <v>1408</v>
      </c>
      <c r="Q24" s="141" t="s">
        <v>197</v>
      </c>
      <c r="R24" s="141" t="s">
        <v>1416</v>
      </c>
      <c r="T24" s="141" t="s">
        <v>1401</v>
      </c>
    </row>
    <row r="25" spans="1:21" ht="15" customHeight="1" x14ac:dyDescent="0.2">
      <c r="A25" s="137"/>
      <c r="B25" s="192" t="s">
        <v>920</v>
      </c>
      <c r="C25" s="158" t="s">
        <v>1079</v>
      </c>
      <c r="D25" s="194" t="s">
        <v>974</v>
      </c>
      <c r="E25" s="326" t="s">
        <v>945</v>
      </c>
      <c r="F25" s="144" t="s">
        <v>77</v>
      </c>
      <c r="G25" s="343" t="str">
        <f t="shared" ref="G25:G39" si="1">VLOOKUP(F25,$B$5:$E$6,4,0)</f>
        <v>080-00127J</v>
      </c>
      <c r="J25" s="141" t="s">
        <v>920</v>
      </c>
      <c r="K25" s="141" t="s">
        <v>1406</v>
      </c>
      <c r="L25" s="141" t="s">
        <v>1417</v>
      </c>
      <c r="O25" s="141" t="s">
        <v>1401</v>
      </c>
      <c r="P25" s="141" t="s">
        <v>1408</v>
      </c>
      <c r="Q25" s="141" t="s">
        <v>945</v>
      </c>
      <c r="R25" s="141" t="s">
        <v>1406</v>
      </c>
      <c r="S25" s="141" t="s">
        <v>1409</v>
      </c>
      <c r="T25" s="141" t="s">
        <v>1401</v>
      </c>
      <c r="U25" s="141" t="s">
        <v>1418</v>
      </c>
    </row>
    <row r="26" spans="1:21" ht="15" customHeight="1" x14ac:dyDescent="0.2">
      <c r="A26" s="137"/>
      <c r="B26" s="192" t="s">
        <v>925</v>
      </c>
      <c r="C26" s="158" t="s">
        <v>1080</v>
      </c>
      <c r="D26" s="194" t="s">
        <v>975</v>
      </c>
      <c r="E26" s="326" t="s">
        <v>945</v>
      </c>
      <c r="F26" s="135" t="s">
        <v>77</v>
      </c>
      <c r="G26" s="343" t="str">
        <f t="shared" si="1"/>
        <v>080-00127J</v>
      </c>
      <c r="J26" s="141" t="s">
        <v>925</v>
      </c>
      <c r="K26" s="141" t="s">
        <v>1406</v>
      </c>
      <c r="L26" s="141" t="s">
        <v>1419</v>
      </c>
      <c r="O26" s="141" t="s">
        <v>1401</v>
      </c>
      <c r="P26" s="141" t="s">
        <v>1408</v>
      </c>
      <c r="Q26" s="141" t="s">
        <v>945</v>
      </c>
      <c r="R26" s="141" t="s">
        <v>1406</v>
      </c>
      <c r="S26" s="141" t="s">
        <v>1409</v>
      </c>
      <c r="T26" s="141" t="s">
        <v>1401</v>
      </c>
      <c r="U26" s="141" t="s">
        <v>1420</v>
      </c>
    </row>
    <row r="27" spans="1:21" ht="15" customHeight="1" x14ac:dyDescent="0.2">
      <c r="A27" s="137"/>
      <c r="B27" s="192" t="s">
        <v>930</v>
      </c>
      <c r="C27" s="158" t="s">
        <v>1081</v>
      </c>
      <c r="D27" s="194" t="s">
        <v>976</v>
      </c>
      <c r="E27" s="326" t="s">
        <v>945</v>
      </c>
      <c r="F27" s="135" t="s">
        <v>77</v>
      </c>
      <c r="G27" s="343" t="str">
        <f t="shared" si="1"/>
        <v>080-00127J</v>
      </c>
      <c r="J27" s="141" t="s">
        <v>930</v>
      </c>
      <c r="K27" s="141" t="s">
        <v>1406</v>
      </c>
      <c r="L27" s="141" t="s">
        <v>1421</v>
      </c>
      <c r="O27" s="141" t="s">
        <v>1401</v>
      </c>
      <c r="P27" s="141" t="s">
        <v>1408</v>
      </c>
      <c r="Q27" s="141" t="s">
        <v>945</v>
      </c>
      <c r="R27" s="141" t="s">
        <v>1406</v>
      </c>
      <c r="S27" s="141" t="s">
        <v>1409</v>
      </c>
      <c r="T27" s="141" t="s">
        <v>1401</v>
      </c>
      <c r="U27" s="141" t="s">
        <v>1422</v>
      </c>
    </row>
    <row r="28" spans="1:21" ht="15" customHeight="1" x14ac:dyDescent="0.2">
      <c r="A28" s="137"/>
      <c r="B28" s="192" t="s">
        <v>935</v>
      </c>
      <c r="C28" s="158" t="s">
        <v>1082</v>
      </c>
      <c r="D28" s="194" t="s">
        <v>977</v>
      </c>
      <c r="E28" s="326" t="s">
        <v>945</v>
      </c>
      <c r="F28" s="135" t="s">
        <v>77</v>
      </c>
      <c r="G28" s="343" t="str">
        <f t="shared" si="1"/>
        <v>080-00127J</v>
      </c>
      <c r="J28" s="141" t="s">
        <v>935</v>
      </c>
      <c r="K28" s="141" t="s">
        <v>1406</v>
      </c>
      <c r="L28" s="141" t="s">
        <v>1423</v>
      </c>
      <c r="O28" s="141" t="s">
        <v>1401</v>
      </c>
      <c r="P28" s="141" t="s">
        <v>1408</v>
      </c>
      <c r="Q28" s="141" t="s">
        <v>945</v>
      </c>
      <c r="R28" s="141" t="s">
        <v>1406</v>
      </c>
      <c r="S28" s="141" t="s">
        <v>1409</v>
      </c>
      <c r="T28" s="141" t="s">
        <v>1401</v>
      </c>
      <c r="U28" s="141" t="s">
        <v>1424</v>
      </c>
    </row>
    <row r="29" spans="1:21" ht="15" customHeight="1" x14ac:dyDescent="0.2">
      <c r="A29" s="345"/>
      <c r="B29" s="192" t="s">
        <v>940</v>
      </c>
      <c r="C29" s="158" t="s">
        <v>1083</v>
      </c>
      <c r="D29" s="194" t="s">
        <v>978</v>
      </c>
      <c r="E29" s="326" t="s">
        <v>945</v>
      </c>
      <c r="F29" s="135" t="s">
        <v>77</v>
      </c>
      <c r="G29" s="343" t="str">
        <f t="shared" si="1"/>
        <v>080-00127J</v>
      </c>
      <c r="J29" s="141" t="s">
        <v>940</v>
      </c>
      <c r="K29" s="141" t="s">
        <v>1406</v>
      </c>
      <c r="L29" s="141" t="s">
        <v>1425</v>
      </c>
      <c r="O29" s="141" t="s">
        <v>1401</v>
      </c>
      <c r="P29" s="141" t="s">
        <v>1408</v>
      </c>
      <c r="Q29" s="141" t="s">
        <v>945</v>
      </c>
      <c r="R29" s="141" t="s">
        <v>1406</v>
      </c>
      <c r="S29" s="141" t="s">
        <v>1409</v>
      </c>
      <c r="T29" s="141" t="s">
        <v>1401</v>
      </c>
      <c r="U29" s="141" t="s">
        <v>1426</v>
      </c>
    </row>
    <row r="30" spans="1:21" ht="15" customHeight="1" x14ac:dyDescent="0.2">
      <c r="A30" s="345"/>
      <c r="B30" s="192" t="s">
        <v>196</v>
      </c>
      <c r="C30" s="158" t="s">
        <v>1086</v>
      </c>
      <c r="D30" s="194" t="s">
        <v>979</v>
      </c>
      <c r="E30" s="326" t="s">
        <v>945</v>
      </c>
      <c r="F30" s="135" t="s">
        <v>77</v>
      </c>
      <c r="G30" s="343" t="str">
        <f t="shared" si="1"/>
        <v>080-00127J</v>
      </c>
      <c r="J30" s="141" t="s">
        <v>196</v>
      </c>
      <c r="K30" s="141" t="s">
        <v>1406</v>
      </c>
      <c r="L30" s="141" t="s">
        <v>1446</v>
      </c>
      <c r="M30" s="141" t="s">
        <v>1444</v>
      </c>
      <c r="N30" s="141" t="s">
        <v>1403</v>
      </c>
      <c r="O30" s="141" t="s">
        <v>1401</v>
      </c>
      <c r="P30" s="141" t="s">
        <v>1408</v>
      </c>
      <c r="Q30" s="141" t="s">
        <v>945</v>
      </c>
      <c r="R30" s="141" t="s">
        <v>1406</v>
      </c>
      <c r="S30" s="141" t="s">
        <v>1409</v>
      </c>
      <c r="T30" s="141" t="s">
        <v>1401</v>
      </c>
      <c r="U30" s="141" t="s">
        <v>1427</v>
      </c>
    </row>
    <row r="31" spans="1:21" ht="15" customHeight="1" x14ac:dyDescent="0.2">
      <c r="A31" s="345"/>
      <c r="B31" s="192" t="s">
        <v>195</v>
      </c>
      <c r="C31" s="158" t="s">
        <v>1084</v>
      </c>
      <c r="D31" s="194" t="s">
        <v>980</v>
      </c>
      <c r="E31" s="326" t="s">
        <v>945</v>
      </c>
      <c r="F31" s="135" t="s">
        <v>77</v>
      </c>
      <c r="G31" s="343" t="str">
        <f t="shared" si="1"/>
        <v>080-00127J</v>
      </c>
      <c r="J31" s="141" t="s">
        <v>195</v>
      </c>
      <c r="K31" s="141" t="s">
        <v>1406</v>
      </c>
      <c r="L31" s="141" t="s">
        <v>1431</v>
      </c>
      <c r="M31" s="141" t="s">
        <v>1444</v>
      </c>
      <c r="N31" s="141" t="s">
        <v>1403</v>
      </c>
      <c r="O31" s="141" t="s">
        <v>1401</v>
      </c>
      <c r="P31" s="141" t="s">
        <v>1408</v>
      </c>
      <c r="Q31" s="141" t="s">
        <v>945</v>
      </c>
      <c r="R31" s="141" t="s">
        <v>1406</v>
      </c>
      <c r="S31" s="141" t="s">
        <v>1409</v>
      </c>
      <c r="T31" s="141" t="s">
        <v>1401</v>
      </c>
      <c r="U31" s="141" t="s">
        <v>1428</v>
      </c>
    </row>
    <row r="32" spans="1:21" ht="15.75" customHeight="1" x14ac:dyDescent="0.2">
      <c r="A32" s="345"/>
      <c r="B32" s="192" t="s">
        <v>194</v>
      </c>
      <c r="C32" s="158" t="s">
        <v>1087</v>
      </c>
      <c r="D32" s="194" t="s">
        <v>981</v>
      </c>
      <c r="E32" s="326" t="s">
        <v>945</v>
      </c>
      <c r="F32" s="135" t="s">
        <v>77</v>
      </c>
      <c r="G32" s="343" t="str">
        <f t="shared" si="1"/>
        <v>080-00127J</v>
      </c>
      <c r="J32" s="141" t="s">
        <v>194</v>
      </c>
      <c r="K32" s="141" t="s">
        <v>1406</v>
      </c>
      <c r="L32" s="141" t="s">
        <v>1446</v>
      </c>
      <c r="M32" s="141" t="s">
        <v>1445</v>
      </c>
      <c r="N32" s="141" t="s">
        <v>1403</v>
      </c>
      <c r="O32" s="141" t="s">
        <v>1401</v>
      </c>
      <c r="P32" s="141" t="s">
        <v>1408</v>
      </c>
      <c r="Q32" s="141" t="s">
        <v>945</v>
      </c>
      <c r="R32" s="141" t="s">
        <v>1406</v>
      </c>
      <c r="S32" s="141" t="s">
        <v>1409</v>
      </c>
      <c r="T32" s="141" t="s">
        <v>1401</v>
      </c>
      <c r="U32" s="141" t="s">
        <v>1429</v>
      </c>
    </row>
    <row r="33" spans="1:21" ht="15" x14ac:dyDescent="0.2">
      <c r="A33" s="345"/>
      <c r="B33" s="140" t="s">
        <v>193</v>
      </c>
      <c r="C33" s="346" t="s">
        <v>1085</v>
      </c>
      <c r="D33" s="194" t="s">
        <v>982</v>
      </c>
      <c r="E33" s="23" t="s">
        <v>945</v>
      </c>
      <c r="F33" s="135" t="s">
        <v>77</v>
      </c>
      <c r="G33" s="343" t="str">
        <f t="shared" si="1"/>
        <v>080-00127J</v>
      </c>
      <c r="J33" s="141" t="s">
        <v>193</v>
      </c>
      <c r="K33" s="141" t="s">
        <v>1406</v>
      </c>
      <c r="L33" s="141" t="s">
        <v>1431</v>
      </c>
      <c r="M33" s="141" t="s">
        <v>1445</v>
      </c>
      <c r="N33" s="141" t="s">
        <v>1403</v>
      </c>
      <c r="O33" s="141" t="s">
        <v>1401</v>
      </c>
      <c r="P33" s="141" t="s">
        <v>1408</v>
      </c>
      <c r="Q33" s="141" t="s">
        <v>945</v>
      </c>
      <c r="R33" s="141" t="s">
        <v>1406</v>
      </c>
      <c r="S33" s="141" t="s">
        <v>1409</v>
      </c>
      <c r="T33" s="141" t="s">
        <v>1401</v>
      </c>
      <c r="U33" s="141" t="s">
        <v>1430</v>
      </c>
    </row>
    <row r="34" spans="1:21" ht="15" x14ac:dyDescent="0.2">
      <c r="A34" s="345"/>
      <c r="B34" s="362" t="str">
        <f t="shared" ref="B34" si="2">J39</f>
        <v>Columbia</v>
      </c>
      <c r="C34" s="346" t="s">
        <v>1404</v>
      </c>
      <c r="D34" s="194" t="s">
        <v>1405</v>
      </c>
      <c r="E34" s="23" t="s">
        <v>945</v>
      </c>
      <c r="F34" s="135" t="s">
        <v>77</v>
      </c>
      <c r="G34" s="343" t="str">
        <f t="shared" si="1"/>
        <v>080-00127J</v>
      </c>
      <c r="J34" s="141" t="s">
        <v>1403</v>
      </c>
      <c r="K34" s="141" t="s">
        <v>1406</v>
      </c>
      <c r="L34" s="141" t="s">
        <v>1431</v>
      </c>
      <c r="O34" s="141" t="s">
        <v>1401</v>
      </c>
      <c r="P34" s="141" t="s">
        <v>1432</v>
      </c>
      <c r="Q34" s="141" t="s">
        <v>945</v>
      </c>
      <c r="R34" s="141" t="s">
        <v>1406</v>
      </c>
      <c r="S34" s="141" t="s">
        <v>1409</v>
      </c>
      <c r="T34" s="141" t="s">
        <v>1401</v>
      </c>
      <c r="U34" s="141" t="s">
        <v>1433</v>
      </c>
    </row>
    <row r="35" spans="1:21" ht="15" x14ac:dyDescent="0.2">
      <c r="A35" s="345"/>
      <c r="B35" s="192" t="s">
        <v>1040</v>
      </c>
      <c r="C35" s="346" t="s">
        <v>1088</v>
      </c>
      <c r="D35" s="194" t="s">
        <v>1048</v>
      </c>
      <c r="E35" s="23" t="s">
        <v>945</v>
      </c>
      <c r="F35" s="135" t="s">
        <v>77</v>
      </c>
      <c r="G35" s="343" t="str">
        <f t="shared" si="1"/>
        <v>080-00127J</v>
      </c>
      <c r="J35" s="141" t="s">
        <v>1040</v>
      </c>
      <c r="K35" s="141" t="s">
        <v>1406</v>
      </c>
      <c r="L35" s="141" t="s">
        <v>1434</v>
      </c>
      <c r="O35" s="141" t="s">
        <v>1401</v>
      </c>
      <c r="P35" s="141" t="s">
        <v>1408</v>
      </c>
      <c r="Q35" s="141" t="s">
        <v>945</v>
      </c>
      <c r="R35" s="141" t="s">
        <v>1406</v>
      </c>
      <c r="S35" s="141" t="s">
        <v>1409</v>
      </c>
      <c r="T35" s="141" t="s">
        <v>1401</v>
      </c>
      <c r="U35" s="141" t="s">
        <v>1435</v>
      </c>
    </row>
    <row r="36" spans="1:21" ht="15" x14ac:dyDescent="0.2">
      <c r="A36" s="345"/>
      <c r="B36" s="192" t="s">
        <v>900</v>
      </c>
      <c r="C36" s="346" t="s">
        <v>1033</v>
      </c>
      <c r="D36" s="194" t="s">
        <v>1035</v>
      </c>
      <c r="E36" s="23" t="s">
        <v>945</v>
      </c>
      <c r="F36" s="135" t="s">
        <v>77</v>
      </c>
      <c r="G36" s="343" t="str">
        <f t="shared" si="1"/>
        <v>080-00127J</v>
      </c>
      <c r="J36" s="141" t="s">
        <v>900</v>
      </c>
      <c r="K36" s="141" t="s">
        <v>1406</v>
      </c>
      <c r="L36" s="141" t="s">
        <v>1436</v>
      </c>
      <c r="O36" s="141" t="s">
        <v>1401</v>
      </c>
      <c r="P36" s="141" t="s">
        <v>1437</v>
      </c>
      <c r="Q36" s="141" t="s">
        <v>945</v>
      </c>
      <c r="R36" s="141" t="s">
        <v>1406</v>
      </c>
      <c r="S36" s="141" t="s">
        <v>1409</v>
      </c>
      <c r="T36" s="141" t="s">
        <v>1401</v>
      </c>
      <c r="U36" s="141" t="s">
        <v>1438</v>
      </c>
    </row>
    <row r="37" spans="1:21" ht="15" x14ac:dyDescent="0.2">
      <c r="A37" s="345"/>
      <c r="B37" s="192" t="s">
        <v>904</v>
      </c>
      <c r="C37" s="346" t="s">
        <v>1034</v>
      </c>
      <c r="D37" s="194" t="s">
        <v>1036</v>
      </c>
      <c r="E37" s="23" t="s">
        <v>945</v>
      </c>
      <c r="F37" s="135" t="s">
        <v>77</v>
      </c>
      <c r="G37" s="343" t="str">
        <f t="shared" si="1"/>
        <v>080-00127J</v>
      </c>
      <c r="J37" s="141" t="s">
        <v>904</v>
      </c>
      <c r="K37" s="141" t="s">
        <v>1406</v>
      </c>
      <c r="L37" s="141" t="s">
        <v>1439</v>
      </c>
      <c r="O37" s="141" t="s">
        <v>1401</v>
      </c>
      <c r="P37" s="141" t="s">
        <v>1437</v>
      </c>
      <c r="Q37" s="141" t="s">
        <v>945</v>
      </c>
      <c r="R37" s="141" t="s">
        <v>1406</v>
      </c>
      <c r="S37" s="141" t="s">
        <v>1409</v>
      </c>
      <c r="T37" s="141" t="s">
        <v>1401</v>
      </c>
      <c r="U37" s="141" t="s">
        <v>1440</v>
      </c>
    </row>
    <row r="38" spans="1:21" ht="15" x14ac:dyDescent="0.2">
      <c r="A38" s="345"/>
      <c r="B38" s="192" t="s">
        <v>945</v>
      </c>
      <c r="C38" s="358" t="s">
        <v>983</v>
      </c>
      <c r="D38" s="194" t="s">
        <v>984</v>
      </c>
      <c r="E38" s="23" t="s">
        <v>945</v>
      </c>
      <c r="F38" s="140" t="s">
        <v>77</v>
      </c>
      <c r="G38" s="343" t="str">
        <f t="shared" si="1"/>
        <v>080-00127J</v>
      </c>
      <c r="J38" s="141" t="s">
        <v>945</v>
      </c>
      <c r="K38" s="141" t="s">
        <v>1406</v>
      </c>
      <c r="L38" s="141" t="s">
        <v>1409</v>
      </c>
      <c r="O38" s="141" t="s">
        <v>1401</v>
      </c>
      <c r="P38" s="141" t="s">
        <v>1437</v>
      </c>
      <c r="Q38" s="141" t="s">
        <v>945</v>
      </c>
      <c r="R38" s="141" t="s">
        <v>1406</v>
      </c>
      <c r="S38" s="141" t="s">
        <v>1409</v>
      </c>
      <c r="T38" s="141" t="s">
        <v>1401</v>
      </c>
      <c r="U38" s="141" t="s">
        <v>1441</v>
      </c>
    </row>
    <row r="39" spans="1:21" ht="16" thickBot="1" x14ac:dyDescent="0.25">
      <c r="A39" s="328"/>
      <c r="B39" s="348" t="s">
        <v>985</v>
      </c>
      <c r="C39" s="330" t="s">
        <v>986</v>
      </c>
      <c r="D39" s="359" t="s">
        <v>987</v>
      </c>
      <c r="E39" s="347" t="s">
        <v>945</v>
      </c>
      <c r="F39" s="348" t="s">
        <v>77</v>
      </c>
      <c r="G39" s="349" t="str">
        <f t="shared" si="1"/>
        <v>080-00127J</v>
      </c>
      <c r="J39" s="141" t="s">
        <v>985</v>
      </c>
      <c r="K39" s="141" t="s">
        <v>1406</v>
      </c>
      <c r="L39" s="141" t="s">
        <v>1442</v>
      </c>
      <c r="O39" s="141" t="s">
        <v>1401</v>
      </c>
      <c r="P39" s="141" t="s">
        <v>1437</v>
      </c>
      <c r="Q39" s="141" t="s">
        <v>945</v>
      </c>
      <c r="R39" s="141" t="s">
        <v>1406</v>
      </c>
      <c r="S39" s="141" t="s">
        <v>1409</v>
      </c>
      <c r="T39" s="141" t="s">
        <v>1401</v>
      </c>
      <c r="U39" s="141" t="s">
        <v>1443</v>
      </c>
    </row>
    <row r="40" spans="1:21" ht="16" thickTop="1" x14ac:dyDescent="0.2">
      <c r="A40" s="25"/>
      <c r="B40" s="25"/>
      <c r="C40" s="136"/>
      <c r="D40" s="363"/>
      <c r="E40" s="25"/>
      <c r="F40" s="25"/>
      <c r="G40" s="364"/>
    </row>
    <row r="41" spans="1:21" ht="15" x14ac:dyDescent="0.2">
      <c r="A41" s="25"/>
      <c r="B41" s="25"/>
      <c r="C41" s="136"/>
      <c r="D41" s="363"/>
      <c r="E41" s="25"/>
      <c r="F41" s="25"/>
      <c r="G41" s="364"/>
    </row>
    <row r="42" spans="1:21" ht="15" x14ac:dyDescent="0.2">
      <c r="A42" s="25"/>
      <c r="B42" s="25"/>
      <c r="C42" s="136"/>
      <c r="D42" s="363"/>
      <c r="E42" s="25"/>
      <c r="F42" s="25"/>
      <c r="G42" s="364"/>
    </row>
    <row r="43" spans="1:21" ht="15" x14ac:dyDescent="0.2">
      <c r="A43" s="25"/>
      <c r="B43" s="25"/>
      <c r="C43" s="136"/>
      <c r="D43" s="363"/>
      <c r="E43" s="25"/>
      <c r="F43" s="25"/>
      <c r="G43" s="364"/>
    </row>
    <row r="44" spans="1:21" ht="15" x14ac:dyDescent="0.2">
      <c r="A44" s="25"/>
      <c r="B44" s="25"/>
      <c r="C44" s="136"/>
      <c r="D44" s="363"/>
      <c r="E44" s="25"/>
      <c r="F44" s="25"/>
      <c r="G44" s="364"/>
    </row>
    <row r="45" spans="1:21" ht="15" x14ac:dyDescent="0.2">
      <c r="A45" s="25"/>
      <c r="B45" s="25"/>
      <c r="C45" s="136"/>
      <c r="D45" s="363"/>
      <c r="E45" s="25"/>
      <c r="F45" s="25"/>
      <c r="G45" s="364"/>
    </row>
    <row r="47" spans="1:21" ht="19" x14ac:dyDescent="0.25">
      <c r="B47" s="742" t="s">
        <v>1011</v>
      </c>
      <c r="C47" s="743"/>
      <c r="D47" s="743"/>
      <c r="E47" s="350"/>
      <c r="F47" s="350"/>
      <c r="G47" s="350"/>
      <c r="H47" s="350"/>
      <c r="I47" s="350"/>
    </row>
    <row r="48" spans="1:21" x14ac:dyDescent="0.2">
      <c r="B48" s="351" t="s">
        <v>994</v>
      </c>
      <c r="C48" s="351" t="s">
        <v>995</v>
      </c>
      <c r="D48" s="351" t="s">
        <v>996</v>
      </c>
      <c r="E48" s="351" t="s">
        <v>1012</v>
      </c>
      <c r="F48" s="351" t="s">
        <v>1013</v>
      </c>
      <c r="G48" s="351" t="s">
        <v>997</v>
      </c>
      <c r="H48" s="351" t="s">
        <v>998</v>
      </c>
      <c r="I48" s="351" t="s">
        <v>999</v>
      </c>
      <c r="J48" s="351" t="s">
        <v>1000</v>
      </c>
      <c r="K48" s="351" t="s">
        <v>1001</v>
      </c>
      <c r="L48" s="351" t="s">
        <v>1002</v>
      </c>
      <c r="M48" s="351" t="s">
        <v>1003</v>
      </c>
      <c r="N48" s="351" t="s">
        <v>1004</v>
      </c>
      <c r="O48" s="352" t="s">
        <v>1005</v>
      </c>
      <c r="P48" s="351" t="s">
        <v>1006</v>
      </c>
      <c r="Q48" s="351" t="s">
        <v>1007</v>
      </c>
      <c r="R48" s="351" t="s">
        <v>1008</v>
      </c>
    </row>
    <row r="49" spans="2:18" x14ac:dyDescent="0.2">
      <c r="B49" s="353" t="s">
        <v>1014</v>
      </c>
      <c r="C49" s="354" t="s">
        <v>1015</v>
      </c>
      <c r="D49" s="353" t="s">
        <v>1009</v>
      </c>
      <c r="E49" s="350" t="s">
        <v>1022</v>
      </c>
      <c r="F49" s="353" t="s">
        <v>1009</v>
      </c>
      <c r="G49" s="353">
        <v>1</v>
      </c>
      <c r="H49" s="353" t="s">
        <v>1009</v>
      </c>
      <c r="I49" s="353" t="s">
        <v>1009</v>
      </c>
      <c r="J49" s="353" t="s">
        <v>1009</v>
      </c>
      <c r="K49" s="353" t="s">
        <v>1009</v>
      </c>
      <c r="L49" s="353" t="s">
        <v>1016</v>
      </c>
      <c r="M49" s="353">
        <v>1</v>
      </c>
      <c r="N49" s="353">
        <v>0</v>
      </c>
      <c r="O49" s="355" t="s">
        <v>1017</v>
      </c>
      <c r="P49" s="355" t="s">
        <v>1017</v>
      </c>
      <c r="Q49" s="356" t="s">
        <v>1010</v>
      </c>
      <c r="R49" s="356" t="s">
        <v>1010</v>
      </c>
    </row>
    <row r="50" spans="2:18" x14ac:dyDescent="0.2">
      <c r="B50" s="353" t="s">
        <v>1018</v>
      </c>
      <c r="C50" s="354" t="s">
        <v>1019</v>
      </c>
      <c r="D50" s="353" t="s">
        <v>1009</v>
      </c>
      <c r="E50" s="350" t="s">
        <v>1023</v>
      </c>
      <c r="F50" s="353" t="s">
        <v>1009</v>
      </c>
      <c r="G50" s="353">
        <v>1</v>
      </c>
      <c r="H50" s="353" t="s">
        <v>1009</v>
      </c>
      <c r="I50" s="353" t="s">
        <v>1009</v>
      </c>
      <c r="J50" s="353" t="s">
        <v>1009</v>
      </c>
      <c r="K50" s="353" t="s">
        <v>1009</v>
      </c>
      <c r="L50" s="353" t="s">
        <v>1016</v>
      </c>
      <c r="M50" s="353">
        <v>1</v>
      </c>
      <c r="N50" s="353">
        <v>0</v>
      </c>
      <c r="O50" s="355" t="s">
        <v>1017</v>
      </c>
      <c r="P50" s="355" t="s">
        <v>1017</v>
      </c>
      <c r="Q50" s="356" t="s">
        <v>1010</v>
      </c>
      <c r="R50" s="356" t="s">
        <v>1010</v>
      </c>
    </row>
    <row r="51" spans="2:18" x14ac:dyDescent="0.2">
      <c r="B51" s="353" t="s">
        <v>1020</v>
      </c>
      <c r="C51" s="354" t="s">
        <v>1021</v>
      </c>
      <c r="D51" s="353" t="s">
        <v>1009</v>
      </c>
      <c r="E51" s="350" t="s">
        <v>1024</v>
      </c>
      <c r="F51" s="353" t="s">
        <v>1009</v>
      </c>
      <c r="G51" s="353">
        <v>1</v>
      </c>
      <c r="H51" s="353" t="s">
        <v>1009</v>
      </c>
      <c r="I51" s="353" t="s">
        <v>1009</v>
      </c>
      <c r="J51" s="353" t="s">
        <v>1009</v>
      </c>
      <c r="K51" s="353" t="s">
        <v>1009</v>
      </c>
      <c r="L51" s="353" t="s">
        <v>1016</v>
      </c>
      <c r="M51" s="141">
        <v>1</v>
      </c>
      <c r="N51" s="141">
        <v>0</v>
      </c>
      <c r="O51" s="355" t="s">
        <v>1017</v>
      </c>
      <c r="P51" s="355" t="s">
        <v>1017</v>
      </c>
      <c r="Q51" s="356" t="s">
        <v>1010</v>
      </c>
      <c r="R51" s="356" t="s">
        <v>1010</v>
      </c>
    </row>
  </sheetData>
  <mergeCells count="5">
    <mergeCell ref="B47:D47"/>
    <mergeCell ref="C4:D4"/>
    <mergeCell ref="C5:D5"/>
    <mergeCell ref="C6:D6"/>
    <mergeCell ref="C19:D19"/>
  </mergeCells>
  <phoneticPr fontId="81" type="noConversion"/>
  <conditionalFormatting sqref="C7:C17 C1:C4">
    <cfRule type="duplicateValues" dxfId="126" priority="120"/>
  </conditionalFormatting>
  <conditionalFormatting sqref="C18">
    <cfRule type="duplicateValues" dxfId="125" priority="119"/>
  </conditionalFormatting>
  <conditionalFormatting sqref="C18">
    <cfRule type="duplicateValues" dxfId="124" priority="118"/>
  </conditionalFormatting>
  <conditionalFormatting sqref="C1:C4">
    <cfRule type="duplicateValues" dxfId="123" priority="121"/>
  </conditionalFormatting>
  <conditionalFormatting sqref="D7:D17 D1:D4">
    <cfRule type="duplicateValues" dxfId="122" priority="122"/>
  </conditionalFormatting>
  <conditionalFormatting sqref="C7:D18 C1:D4">
    <cfRule type="duplicateValues" dxfId="121" priority="123"/>
  </conditionalFormatting>
  <conditionalFormatting sqref="C7:D18">
    <cfRule type="duplicateValues" dxfId="120" priority="124"/>
  </conditionalFormatting>
  <conditionalFormatting sqref="C18">
    <cfRule type="duplicateValues" dxfId="119" priority="125"/>
  </conditionalFormatting>
  <conditionalFormatting sqref="C18:D18">
    <cfRule type="duplicateValues" dxfId="118" priority="126"/>
  </conditionalFormatting>
  <conditionalFormatting sqref="D18">
    <cfRule type="duplicateValues" dxfId="117" priority="127"/>
  </conditionalFormatting>
  <conditionalFormatting sqref="D7:D18 D1:D4">
    <cfRule type="duplicateValues" dxfId="116" priority="128"/>
  </conditionalFormatting>
  <conditionalFormatting sqref="C7:C18 C1:C4">
    <cfRule type="duplicateValues" dxfId="115" priority="129"/>
    <cfRule type="duplicateValues" dxfId="114" priority="130"/>
  </conditionalFormatting>
  <conditionalFormatting sqref="B5">
    <cfRule type="duplicateValues" dxfId="113" priority="116"/>
  </conditionalFormatting>
  <conditionalFormatting sqref="B18">
    <cfRule type="duplicateValues" dxfId="112" priority="115"/>
  </conditionalFormatting>
  <conditionalFormatting sqref="C20">
    <cfRule type="duplicateValues" dxfId="111" priority="91"/>
  </conditionalFormatting>
  <conditionalFormatting sqref="C20">
    <cfRule type="duplicateValues" dxfId="110" priority="104"/>
    <cfRule type="duplicateValues" dxfId="109" priority="105"/>
  </conditionalFormatting>
  <conditionalFormatting sqref="C21">
    <cfRule type="duplicateValues" dxfId="108" priority="89"/>
  </conditionalFormatting>
  <conditionalFormatting sqref="C21">
    <cfRule type="duplicateValues" dxfId="107" priority="90"/>
  </conditionalFormatting>
  <conditionalFormatting sqref="C19">
    <cfRule type="duplicateValues" dxfId="106" priority="86"/>
  </conditionalFormatting>
  <conditionalFormatting sqref="C19">
    <cfRule type="duplicateValues" dxfId="105" priority="87"/>
    <cfRule type="duplicateValues" dxfId="104" priority="88"/>
  </conditionalFormatting>
  <conditionalFormatting sqref="C21">
    <cfRule type="duplicateValues" dxfId="103" priority="106"/>
    <cfRule type="duplicateValues" dxfId="102" priority="107"/>
  </conditionalFormatting>
  <conditionalFormatting sqref="C21">
    <cfRule type="duplicateValues" dxfId="101" priority="108"/>
  </conditionalFormatting>
  <conditionalFormatting sqref="C34:C45 C22:C32">
    <cfRule type="duplicateValues" dxfId="100" priority="112"/>
  </conditionalFormatting>
  <conditionalFormatting sqref="C34:C45 C22:C32">
    <cfRule type="duplicateValues" dxfId="99" priority="113"/>
    <cfRule type="duplicateValues" dxfId="98" priority="114"/>
  </conditionalFormatting>
  <conditionalFormatting sqref="C33">
    <cfRule type="duplicateValues" dxfId="97" priority="79"/>
  </conditionalFormatting>
  <conditionalFormatting sqref="C33">
    <cfRule type="duplicateValues" dxfId="96" priority="80"/>
    <cfRule type="duplicateValues" dxfId="95" priority="81"/>
  </conditionalFormatting>
  <conditionalFormatting sqref="D31:D33">
    <cfRule type="duplicateValues" dxfId="94" priority="82"/>
  </conditionalFormatting>
  <conditionalFormatting sqref="C49:C50">
    <cfRule type="cellIs" dxfId="93" priority="78" operator="equal">
      <formula>"XXX"</formula>
    </cfRule>
  </conditionalFormatting>
  <conditionalFormatting sqref="C51">
    <cfRule type="cellIs" dxfId="92" priority="77" operator="equal">
      <formula>"XXX"</formula>
    </cfRule>
  </conditionalFormatting>
  <conditionalFormatting sqref="C28:C32">
    <cfRule type="duplicateValues" dxfId="91" priority="1453"/>
  </conditionalFormatting>
  <conditionalFormatting sqref="C28:C32">
    <cfRule type="duplicateValues" dxfId="90" priority="1455"/>
    <cfRule type="duplicateValues" dxfId="89" priority="1456"/>
  </conditionalFormatting>
  <conditionalFormatting sqref="C19">
    <cfRule type="duplicateValues" dxfId="88" priority="31"/>
  </conditionalFormatting>
  <conditionalFormatting sqref="C21">
    <cfRule type="duplicateValues" dxfId="87" priority="21"/>
  </conditionalFormatting>
  <conditionalFormatting sqref="C21">
    <cfRule type="duplicateValues" dxfId="86" priority="22"/>
  </conditionalFormatting>
  <conditionalFormatting sqref="C21">
    <cfRule type="duplicateValues" dxfId="85" priority="20"/>
  </conditionalFormatting>
  <conditionalFormatting sqref="C21">
    <cfRule type="duplicateValues" dxfId="84" priority="19"/>
  </conditionalFormatting>
  <conditionalFormatting sqref="B19">
    <cfRule type="duplicateValues" dxfId="83" priority="32"/>
  </conditionalFormatting>
  <conditionalFormatting sqref="C20:D20">
    <cfRule type="duplicateValues" dxfId="82" priority="33"/>
  </conditionalFormatting>
  <conditionalFormatting sqref="C21">
    <cfRule type="duplicateValues" dxfId="81" priority="18"/>
  </conditionalFormatting>
  <conditionalFormatting sqref="C21">
    <cfRule type="duplicateValues" dxfId="80" priority="17"/>
  </conditionalFormatting>
  <conditionalFormatting sqref="C21">
    <cfRule type="duplicateValues" dxfId="79" priority="13"/>
  </conditionalFormatting>
  <conditionalFormatting sqref="C21">
    <cfRule type="duplicateValues" dxfId="78" priority="14"/>
  </conditionalFormatting>
  <conditionalFormatting sqref="C21">
    <cfRule type="duplicateValues" dxfId="77" priority="15"/>
  </conditionalFormatting>
  <conditionalFormatting sqref="C21">
    <cfRule type="duplicateValues" dxfId="76" priority="12"/>
  </conditionalFormatting>
  <conditionalFormatting sqref="C21">
    <cfRule type="duplicateValues" dxfId="75" priority="11"/>
  </conditionalFormatting>
  <conditionalFormatting sqref="C21">
    <cfRule type="duplicateValues" dxfId="74" priority="16"/>
  </conditionalFormatting>
  <conditionalFormatting sqref="C25">
    <cfRule type="duplicateValues" dxfId="73" priority="10"/>
  </conditionalFormatting>
  <conditionalFormatting sqref="C25">
    <cfRule type="duplicateValues" dxfId="72" priority="23"/>
    <cfRule type="duplicateValues" dxfId="71" priority="24"/>
  </conditionalFormatting>
  <conditionalFormatting sqref="C26">
    <cfRule type="duplicateValues" dxfId="70" priority="8"/>
  </conditionalFormatting>
  <conditionalFormatting sqref="C26">
    <cfRule type="duplicateValues" dxfId="69" priority="9"/>
  </conditionalFormatting>
  <conditionalFormatting sqref="C24">
    <cfRule type="duplicateValues" dxfId="68" priority="5"/>
  </conditionalFormatting>
  <conditionalFormatting sqref="C24">
    <cfRule type="duplicateValues" dxfId="67" priority="6"/>
    <cfRule type="duplicateValues" dxfId="66" priority="7"/>
  </conditionalFormatting>
  <conditionalFormatting sqref="C26">
    <cfRule type="duplicateValues" dxfId="65" priority="25"/>
    <cfRule type="duplicateValues" dxfId="64" priority="26"/>
  </conditionalFormatting>
  <conditionalFormatting sqref="C26">
    <cfRule type="duplicateValues" dxfId="63" priority="27"/>
  </conditionalFormatting>
  <conditionalFormatting sqref="C21">
    <cfRule type="duplicateValues" dxfId="62" priority="28"/>
  </conditionalFormatting>
  <conditionalFormatting sqref="C21">
    <cfRule type="duplicateValues" dxfId="61" priority="29"/>
    <cfRule type="duplicateValues" dxfId="60" priority="30"/>
  </conditionalFormatting>
  <conditionalFormatting sqref="C38">
    <cfRule type="duplicateValues" dxfId="59" priority="1"/>
  </conditionalFormatting>
  <conditionalFormatting sqref="C38">
    <cfRule type="duplicateValues" dxfId="58" priority="2"/>
    <cfRule type="duplicateValues" dxfId="57" priority="3"/>
  </conditionalFormatting>
  <conditionalFormatting sqref="D36:D38">
    <cfRule type="duplicateValues" dxfId="56" priority="4"/>
  </conditionalFormatting>
  <conditionalFormatting sqref="C33:C37">
    <cfRule type="duplicateValues" dxfId="55" priority="34"/>
  </conditionalFormatting>
  <conditionalFormatting sqref="C33:C37">
    <cfRule type="duplicateValues" dxfId="54" priority="35"/>
    <cfRule type="duplicateValues" dxfId="53" priority="36"/>
  </conditionalFormatting>
  <conditionalFormatting sqref="B1:B4 B7:B17">
    <cfRule type="duplicateValues" dxfId="52" priority="1457"/>
  </conditionalFormatting>
  <conditionalFormatting sqref="D19:D45">
    <cfRule type="duplicateValues" dxfId="51" priority="146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"/>
  <sheetViews>
    <sheetView workbookViewId="0">
      <selection activeCell="A5" sqref="A5"/>
    </sheetView>
  </sheetViews>
  <sheetFormatPr baseColWidth="10" defaultColWidth="11.5" defaultRowHeight="13" x14ac:dyDescent="0.15"/>
  <sheetData>
    <row r="3" spans="1:1" x14ac:dyDescent="0.15">
      <c r="A3" t="s">
        <v>959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79"/>
  <sheetViews>
    <sheetView zoomScale="70" zoomScaleNormal="70" workbookViewId="0">
      <selection activeCell="I20" sqref="I20"/>
    </sheetView>
  </sheetViews>
  <sheetFormatPr baseColWidth="10" defaultColWidth="9.1640625" defaultRowHeight="14" x14ac:dyDescent="0.2"/>
  <cols>
    <col min="1" max="1" width="5.1640625" style="28" customWidth="1"/>
    <col min="2" max="2" width="24.5" style="28" customWidth="1"/>
    <col min="3" max="3" width="20.6640625" style="28" customWidth="1"/>
    <col min="4" max="4" width="23.33203125" style="28" customWidth="1"/>
    <col min="5" max="5" width="17.5" style="28" customWidth="1"/>
    <col min="6" max="7" width="14.6640625" style="28" customWidth="1"/>
    <col min="8" max="11" width="14.6640625" style="156" customWidth="1"/>
    <col min="12" max="12" width="4" style="28" customWidth="1"/>
    <col min="13" max="13" width="10.83203125" style="28" hidden="1" customWidth="1"/>
    <col min="14" max="14" width="8.83203125" style="28" hidden="1" customWidth="1"/>
    <col min="15" max="16" width="6.6640625" style="28" customWidth="1"/>
    <col min="17" max="17" width="6" style="28" customWidth="1"/>
    <col min="18" max="18" width="10.33203125" style="28" customWidth="1"/>
    <col min="19" max="19" width="9.33203125" style="28" customWidth="1"/>
    <col min="20" max="20" width="8.5" style="28" customWidth="1"/>
    <col min="21" max="21" width="6.1640625" style="28" customWidth="1"/>
    <col min="22" max="22" width="26.83203125" style="28" customWidth="1"/>
    <col min="23" max="23" width="12.5" style="28" bestFit="1" customWidth="1"/>
    <col min="24" max="24" width="11" style="28" bestFit="1" customWidth="1"/>
    <col min="25" max="16384" width="9.1640625" style="28"/>
  </cols>
  <sheetData>
    <row r="1" spans="1:21" ht="21.5" customHeight="1" x14ac:dyDescent="0.2">
      <c r="A1" s="67" t="s">
        <v>126</v>
      </c>
      <c r="B1" s="9"/>
      <c r="C1" s="11"/>
      <c r="D1" s="767" t="s">
        <v>135</v>
      </c>
      <c r="E1" s="768"/>
      <c r="F1" s="768"/>
      <c r="G1" s="768"/>
      <c r="H1" s="768"/>
      <c r="I1" s="768"/>
      <c r="J1" s="768"/>
      <c r="K1" s="768"/>
      <c r="L1" s="769"/>
      <c r="M1" s="24"/>
      <c r="N1" s="24"/>
    </row>
    <row r="2" spans="1:21" ht="21.5" customHeight="1" thickBot="1" x14ac:dyDescent="0.25">
      <c r="A2" s="30"/>
      <c r="B2" s="31"/>
      <c r="C2" s="10"/>
      <c r="D2" s="770"/>
      <c r="E2" s="771"/>
      <c r="F2" s="771"/>
      <c r="G2" s="771"/>
      <c r="H2" s="771"/>
      <c r="I2" s="771"/>
      <c r="J2" s="771"/>
      <c r="K2" s="771"/>
      <c r="L2" s="772"/>
      <c r="M2" s="24"/>
      <c r="N2" s="24"/>
    </row>
    <row r="3" spans="1:21" ht="17" thickBot="1" x14ac:dyDescent="0.25">
      <c r="A3" s="68" t="s">
        <v>74</v>
      </c>
      <c r="B3" s="13"/>
      <c r="C3" s="25"/>
      <c r="D3" s="25"/>
      <c r="E3" s="13"/>
      <c r="F3" s="25"/>
      <c r="G3" s="25"/>
      <c r="H3" s="25"/>
      <c r="I3" s="25"/>
      <c r="J3" s="25"/>
      <c r="K3" s="25"/>
      <c r="L3" s="26"/>
      <c r="M3" s="26"/>
      <c r="N3" s="26"/>
      <c r="O3" s="26"/>
      <c r="P3" s="26"/>
      <c r="Q3" s="26"/>
      <c r="R3" s="26"/>
      <c r="S3" s="26"/>
      <c r="T3" s="26"/>
      <c r="U3" s="26"/>
    </row>
    <row r="4" spans="1:21" ht="15" x14ac:dyDescent="0.2">
      <c r="A4" s="87"/>
      <c r="B4" s="133" t="s">
        <v>75</v>
      </c>
      <c r="C4" s="733" t="s">
        <v>63</v>
      </c>
      <c r="D4" s="734"/>
      <c r="E4" s="177" t="s">
        <v>0</v>
      </c>
      <c r="F4" s="14" t="s">
        <v>62</v>
      </c>
      <c r="G4" s="25"/>
      <c r="H4" s="25"/>
      <c r="I4" s="25"/>
      <c r="J4" s="25"/>
      <c r="K4" s="25"/>
      <c r="L4" s="26"/>
      <c r="M4" s="26"/>
      <c r="N4" s="26"/>
      <c r="O4" s="26"/>
      <c r="P4" s="26"/>
      <c r="Q4" s="26"/>
      <c r="R4" s="26"/>
      <c r="S4" s="26"/>
      <c r="T4" s="26"/>
      <c r="U4" s="26"/>
    </row>
    <row r="5" spans="1:21" ht="15" x14ac:dyDescent="0.2">
      <c r="A5" s="88">
        <v>1</v>
      </c>
      <c r="B5" s="89" t="s">
        <v>78</v>
      </c>
      <c r="C5" s="735" t="s">
        <v>73</v>
      </c>
      <c r="D5" s="736"/>
      <c r="E5" s="33" t="s">
        <v>68</v>
      </c>
      <c r="F5" s="90">
        <f>COUNTIF($F$13:$F$29,B5)</f>
        <v>4</v>
      </c>
      <c r="G5" s="16"/>
      <c r="H5" s="16"/>
      <c r="I5" s="16"/>
      <c r="J5" s="16"/>
      <c r="K5" s="16"/>
      <c r="L5" s="138"/>
      <c r="M5" s="138"/>
      <c r="N5" s="138"/>
      <c r="O5" s="138"/>
      <c r="P5" s="24"/>
      <c r="Q5" s="24"/>
      <c r="R5" s="24"/>
      <c r="S5" s="24"/>
      <c r="T5" s="24"/>
      <c r="U5" s="24"/>
    </row>
    <row r="6" spans="1:21" ht="14.5" customHeight="1" x14ac:dyDescent="0.2">
      <c r="A6" s="88">
        <v>2</v>
      </c>
      <c r="B6" s="89" t="s">
        <v>79</v>
      </c>
      <c r="C6" s="735" t="s">
        <v>69</v>
      </c>
      <c r="D6" s="736"/>
      <c r="E6" s="33" t="s">
        <v>70</v>
      </c>
      <c r="F6" s="169">
        <f>COUNTIF($F$13:$F$29,B6)</f>
        <v>10</v>
      </c>
      <c r="G6" s="16"/>
      <c r="H6" s="16"/>
      <c r="I6" s="16"/>
      <c r="J6" s="16"/>
      <c r="K6" s="16"/>
      <c r="L6" s="138"/>
      <c r="M6" s="138"/>
      <c r="N6" s="138"/>
      <c r="O6" s="138"/>
      <c r="P6" s="24"/>
      <c r="Q6" s="24"/>
      <c r="R6" s="24"/>
      <c r="S6" s="24"/>
      <c r="T6" s="24"/>
      <c r="U6" s="24"/>
    </row>
    <row r="7" spans="1:21" ht="16" thickBot="1" x14ac:dyDescent="0.25">
      <c r="A7" s="88">
        <v>3</v>
      </c>
      <c r="B7" s="85" t="s">
        <v>141</v>
      </c>
      <c r="C7" s="755" t="s">
        <v>67</v>
      </c>
      <c r="D7" s="756"/>
      <c r="E7" s="175">
        <v>100894300</v>
      </c>
      <c r="F7" s="113">
        <f>COUNTIF($F$13:$F$29,B7)</f>
        <v>0</v>
      </c>
      <c r="G7" s="16"/>
      <c r="H7" s="16"/>
      <c r="I7" s="16"/>
      <c r="J7" s="16"/>
      <c r="K7" s="16"/>
      <c r="L7" s="138"/>
      <c r="M7" s="138"/>
      <c r="N7" s="138"/>
      <c r="O7" s="138"/>
      <c r="P7" s="24"/>
      <c r="Q7" s="24"/>
      <c r="R7" s="24"/>
      <c r="S7" s="24"/>
      <c r="T7" s="24"/>
      <c r="U7" s="24"/>
    </row>
    <row r="8" spans="1:21" ht="16" thickBot="1" x14ac:dyDescent="0.25">
      <c r="A8" s="15"/>
      <c r="B8" s="16"/>
      <c r="C8" s="17"/>
      <c r="D8" s="17"/>
      <c r="E8" s="111" t="s">
        <v>64</v>
      </c>
      <c r="F8" s="172">
        <f>SUM(F5:F7)</f>
        <v>14</v>
      </c>
      <c r="G8" s="16"/>
      <c r="H8" s="16"/>
      <c r="I8" s="16"/>
      <c r="J8" s="16"/>
      <c r="K8" s="16"/>
      <c r="L8" s="138"/>
      <c r="M8" s="138"/>
      <c r="N8" s="138"/>
      <c r="O8" s="138"/>
      <c r="P8" s="24"/>
      <c r="Q8" s="24"/>
      <c r="R8" s="24"/>
      <c r="S8" s="24"/>
      <c r="T8" s="24"/>
      <c r="U8" s="24"/>
    </row>
    <row r="9" spans="1:21" ht="17" thickBot="1" x14ac:dyDescent="0.25">
      <c r="A9" s="69" t="s">
        <v>80</v>
      </c>
      <c r="B9" s="18"/>
      <c r="C9" s="17"/>
      <c r="D9" s="19"/>
      <c r="E9" s="20"/>
      <c r="F9" s="34"/>
      <c r="G9" s="34"/>
      <c r="H9" s="34"/>
      <c r="I9" s="34"/>
      <c r="J9" s="34"/>
      <c r="K9" s="34"/>
      <c r="L9" s="35"/>
      <c r="M9" s="36"/>
      <c r="N9" s="36"/>
      <c r="O9" s="35"/>
      <c r="P9" s="35"/>
      <c r="Q9" s="35"/>
      <c r="R9" s="35"/>
      <c r="S9" s="35"/>
      <c r="T9" s="35"/>
      <c r="U9" s="35"/>
    </row>
    <row r="10" spans="1:21" ht="17" thickTop="1" thickBot="1" x14ac:dyDescent="0.25">
      <c r="A10" s="21"/>
      <c r="B10" s="18"/>
      <c r="C10" s="763" t="s">
        <v>2</v>
      </c>
      <c r="D10" s="764"/>
      <c r="E10" s="22"/>
      <c r="F10" s="16"/>
      <c r="G10" s="16"/>
      <c r="H10" s="16"/>
      <c r="I10" s="16"/>
      <c r="J10" s="16"/>
      <c r="K10" s="16"/>
      <c r="L10" s="35"/>
      <c r="M10" s="36"/>
      <c r="N10" s="36"/>
      <c r="O10" s="35"/>
      <c r="P10" s="35"/>
      <c r="Q10" s="35"/>
      <c r="R10" s="35"/>
      <c r="S10" s="35"/>
      <c r="T10" s="35"/>
      <c r="U10" s="35"/>
    </row>
    <row r="11" spans="1:21" ht="15" x14ac:dyDescent="0.2">
      <c r="A11" s="163"/>
      <c r="B11" s="161" t="s">
        <v>3</v>
      </c>
      <c r="C11" s="166" t="s">
        <v>3</v>
      </c>
      <c r="D11" s="167" t="s">
        <v>4</v>
      </c>
      <c r="E11" s="162" t="s">
        <v>4</v>
      </c>
      <c r="F11" s="161" t="s">
        <v>1</v>
      </c>
      <c r="G11" s="168" t="s">
        <v>71</v>
      </c>
      <c r="H11" s="25"/>
      <c r="I11" s="25"/>
      <c r="J11" s="25"/>
      <c r="K11" s="25"/>
      <c r="L11" s="35"/>
      <c r="M11" s="36"/>
      <c r="N11" s="36"/>
      <c r="O11" s="744" t="s">
        <v>82</v>
      </c>
      <c r="P11" s="745"/>
      <c r="Q11" s="745"/>
      <c r="R11" s="745"/>
      <c r="S11" s="745"/>
      <c r="T11" s="745"/>
      <c r="U11" s="746"/>
    </row>
    <row r="12" spans="1:21" ht="16" thickBot="1" x14ac:dyDescent="0.25">
      <c r="A12" s="765" t="s">
        <v>83</v>
      </c>
      <c r="B12" s="766"/>
      <c r="C12" s="176"/>
      <c r="D12" s="159"/>
      <c r="E12" s="174"/>
      <c r="F12" s="160"/>
      <c r="G12" s="165"/>
      <c r="H12" s="86"/>
      <c r="I12" s="86"/>
      <c r="J12" s="86"/>
      <c r="K12" s="86"/>
      <c r="L12" s="35"/>
      <c r="M12" s="36" t="s">
        <v>81</v>
      </c>
      <c r="N12" s="36"/>
      <c r="O12" s="757" t="s">
        <v>138</v>
      </c>
      <c r="P12" s="758"/>
      <c r="Q12" s="758"/>
      <c r="R12" s="758"/>
      <c r="S12" s="758"/>
      <c r="T12" s="758"/>
      <c r="U12" s="759"/>
    </row>
    <row r="13" spans="1:21" ht="15.75" customHeight="1" thickBot="1" x14ac:dyDescent="0.25">
      <c r="A13" s="139">
        <v>1</v>
      </c>
      <c r="B13" s="171" t="s">
        <v>173</v>
      </c>
      <c r="C13" s="110" t="s">
        <v>174</v>
      </c>
      <c r="D13" s="112" t="s">
        <v>186</v>
      </c>
      <c r="E13" s="137" t="str">
        <f t="shared" ref="E13:E26" si="0">LEFT(D13,6)</f>
        <v>pdu1-0</v>
      </c>
      <c r="F13" s="135" t="s">
        <v>78</v>
      </c>
      <c r="G13" s="164" t="str">
        <f t="shared" ref="G13:G26" si="1">VLOOKUP(F13,$B$5:$E$7,4,0)</f>
        <v>085-00251A</v>
      </c>
      <c r="H13" s="86"/>
      <c r="I13" s="86"/>
      <c r="J13" s="86"/>
      <c r="K13" s="86"/>
      <c r="L13" s="145"/>
      <c r="M13" s="36" t="s">
        <v>151</v>
      </c>
      <c r="N13" s="36">
        <f t="shared" ref="N13:N18" si="2">COUNTIF(D$13:D$26,M13)</f>
        <v>3</v>
      </c>
      <c r="O13" s="760" t="s">
        <v>139</v>
      </c>
      <c r="P13" s="761"/>
      <c r="Q13" s="761"/>
      <c r="R13" s="761"/>
      <c r="S13" s="761"/>
      <c r="T13" s="761"/>
      <c r="U13" s="762"/>
    </row>
    <row r="14" spans="1:21" ht="15" x14ac:dyDescent="0.2">
      <c r="A14" s="91">
        <v>2</v>
      </c>
      <c r="B14" s="171" t="s">
        <v>173</v>
      </c>
      <c r="C14" s="110" t="s">
        <v>177</v>
      </c>
      <c r="D14" s="93" t="s">
        <v>187</v>
      </c>
      <c r="E14" s="137" t="str">
        <f t="shared" si="0"/>
        <v>pdu1-1</v>
      </c>
      <c r="F14" s="135" t="s">
        <v>78</v>
      </c>
      <c r="G14" s="164" t="str">
        <f t="shared" si="1"/>
        <v>085-00251A</v>
      </c>
      <c r="H14" s="86"/>
      <c r="I14" s="86"/>
      <c r="J14" s="86"/>
      <c r="K14" s="86"/>
      <c r="L14" s="145"/>
      <c r="M14" s="36" t="s">
        <v>152</v>
      </c>
      <c r="N14" s="146">
        <f t="shared" si="2"/>
        <v>2</v>
      </c>
      <c r="O14" s="37"/>
      <c r="P14" s="38"/>
      <c r="Q14" s="38"/>
      <c r="R14" s="38"/>
      <c r="S14" s="38"/>
      <c r="T14" s="38"/>
      <c r="U14" s="39"/>
    </row>
    <row r="15" spans="1:21" ht="15" x14ac:dyDescent="0.2">
      <c r="A15" s="139">
        <v>3</v>
      </c>
      <c r="B15" s="182" t="s">
        <v>172</v>
      </c>
      <c r="C15" s="183" t="s">
        <v>178</v>
      </c>
      <c r="D15" s="184" t="s">
        <v>188</v>
      </c>
      <c r="E15" s="185" t="str">
        <f t="shared" si="0"/>
        <v>pdu1-0</v>
      </c>
      <c r="F15" s="186" t="s">
        <v>78</v>
      </c>
      <c r="G15" s="187" t="str">
        <f t="shared" si="1"/>
        <v>085-00251A</v>
      </c>
      <c r="H15" s="86"/>
      <c r="I15" s="86"/>
      <c r="J15" s="86"/>
      <c r="K15" s="86"/>
      <c r="L15" s="145"/>
      <c r="M15" s="36" t="s">
        <v>153</v>
      </c>
      <c r="N15" s="146">
        <f t="shared" si="2"/>
        <v>2</v>
      </c>
      <c r="O15" s="37"/>
      <c r="P15" s="40" t="s">
        <v>84</v>
      </c>
      <c r="Q15" s="38"/>
      <c r="R15" s="38"/>
      <c r="S15" s="38"/>
      <c r="T15" s="38"/>
      <c r="U15" s="39"/>
    </row>
    <row r="16" spans="1:21" ht="15" x14ac:dyDescent="0.2">
      <c r="A16" s="170">
        <v>4</v>
      </c>
      <c r="B16" s="182" t="s">
        <v>172</v>
      </c>
      <c r="C16" s="183" t="s">
        <v>179</v>
      </c>
      <c r="D16" s="184" t="s">
        <v>189</v>
      </c>
      <c r="E16" s="185" t="str">
        <f t="shared" si="0"/>
        <v>pdu1-1</v>
      </c>
      <c r="F16" s="186" t="s">
        <v>78</v>
      </c>
      <c r="G16" s="187" t="str">
        <f t="shared" si="1"/>
        <v>085-00251A</v>
      </c>
      <c r="H16" s="86"/>
      <c r="I16" s="86"/>
      <c r="J16" s="86"/>
      <c r="K16" s="86"/>
      <c r="L16" s="145"/>
      <c r="M16" s="36" t="s">
        <v>123</v>
      </c>
      <c r="N16" s="146">
        <f t="shared" si="2"/>
        <v>3</v>
      </c>
      <c r="O16" s="37"/>
      <c r="P16" s="41" t="s">
        <v>65</v>
      </c>
      <c r="Q16" s="42" t="s">
        <v>66</v>
      </c>
      <c r="R16" s="74"/>
      <c r="S16" s="38"/>
      <c r="T16" s="38"/>
      <c r="U16" s="39"/>
    </row>
    <row r="17" spans="1:21" ht="15" x14ac:dyDescent="0.2">
      <c r="A17" s="139">
        <v>5</v>
      </c>
      <c r="B17" s="171" t="s">
        <v>136</v>
      </c>
      <c r="C17" s="173" t="s">
        <v>136</v>
      </c>
      <c r="D17" s="93" t="s">
        <v>142</v>
      </c>
      <c r="E17" s="137" t="str">
        <f t="shared" si="0"/>
        <v>pdu1-0</v>
      </c>
      <c r="F17" s="135" t="s">
        <v>79</v>
      </c>
      <c r="G17" s="164" t="str">
        <f t="shared" si="1"/>
        <v>085-00218A</v>
      </c>
      <c r="H17" s="86"/>
      <c r="I17" s="86"/>
      <c r="J17" s="86"/>
      <c r="K17" s="86"/>
      <c r="L17" s="145"/>
      <c r="M17" s="36" t="s">
        <v>125</v>
      </c>
      <c r="N17" s="146">
        <f t="shared" si="2"/>
        <v>2</v>
      </c>
      <c r="O17" s="92"/>
      <c r="P17" s="151" t="s">
        <v>85</v>
      </c>
      <c r="Q17" s="152" t="s">
        <v>86</v>
      </c>
      <c r="R17" s="38"/>
      <c r="S17" s="38"/>
      <c r="T17" s="38"/>
      <c r="U17" s="39"/>
    </row>
    <row r="18" spans="1:21" ht="15" x14ac:dyDescent="0.2">
      <c r="A18" s="170">
        <v>6</v>
      </c>
      <c r="B18" s="171" t="s">
        <v>129</v>
      </c>
      <c r="C18" s="173" t="s">
        <v>129</v>
      </c>
      <c r="D18" s="93" t="s">
        <v>130</v>
      </c>
      <c r="E18" s="137" t="str">
        <f t="shared" si="0"/>
        <v>pdu1-1</v>
      </c>
      <c r="F18" s="135" t="s">
        <v>79</v>
      </c>
      <c r="G18" s="164" t="str">
        <f t="shared" si="1"/>
        <v>085-00218A</v>
      </c>
      <c r="H18" s="86"/>
      <c r="I18" s="86"/>
      <c r="J18" s="86"/>
      <c r="K18" s="86"/>
      <c r="L18" s="145"/>
      <c r="M18" s="36" t="s">
        <v>124</v>
      </c>
      <c r="N18" s="146">
        <f t="shared" si="2"/>
        <v>2</v>
      </c>
      <c r="O18" s="92"/>
      <c r="P18" s="147" t="s">
        <v>87</v>
      </c>
      <c r="Q18" s="148" t="s">
        <v>86</v>
      </c>
      <c r="R18" s="38"/>
      <c r="S18" s="38"/>
      <c r="T18" s="38"/>
      <c r="U18" s="39"/>
    </row>
    <row r="19" spans="1:21" ht="15" x14ac:dyDescent="0.2">
      <c r="A19" s="139">
        <v>7</v>
      </c>
      <c r="B19" s="171" t="s">
        <v>148</v>
      </c>
      <c r="C19" s="173" t="s">
        <v>180</v>
      </c>
      <c r="D19" s="112" t="s">
        <v>143</v>
      </c>
      <c r="E19" s="137" t="str">
        <f t="shared" si="0"/>
        <v>pdu1-0</v>
      </c>
      <c r="F19" s="135" t="s">
        <v>79</v>
      </c>
      <c r="G19" s="164" t="str">
        <f t="shared" si="1"/>
        <v>085-00218A</v>
      </c>
      <c r="H19" s="86"/>
      <c r="I19" s="86"/>
      <c r="J19" s="86"/>
      <c r="K19" s="86"/>
      <c r="L19" s="145"/>
      <c r="M19" s="36"/>
      <c r="N19" s="36"/>
      <c r="O19" s="92"/>
      <c r="P19" s="149" t="s">
        <v>88</v>
      </c>
      <c r="Q19" s="150" t="s">
        <v>86</v>
      </c>
      <c r="R19" s="38"/>
      <c r="S19" s="38"/>
      <c r="T19" s="38"/>
      <c r="U19" s="39"/>
    </row>
    <row r="20" spans="1:21" ht="15" x14ac:dyDescent="0.2">
      <c r="A20" s="170">
        <v>8</v>
      </c>
      <c r="B20" s="171" t="s">
        <v>148</v>
      </c>
      <c r="C20" s="173" t="s">
        <v>181</v>
      </c>
      <c r="D20" s="93" t="s">
        <v>131</v>
      </c>
      <c r="E20" s="137" t="str">
        <f t="shared" si="0"/>
        <v>pdu1-1</v>
      </c>
      <c r="F20" s="135" t="s">
        <v>79</v>
      </c>
      <c r="G20" s="164" t="str">
        <f t="shared" si="1"/>
        <v>085-00218A</v>
      </c>
      <c r="H20" s="86"/>
      <c r="I20" s="86"/>
      <c r="J20" s="86"/>
      <c r="K20" s="86"/>
      <c r="L20" s="145"/>
      <c r="M20" s="36"/>
      <c r="N20" s="36"/>
      <c r="O20" s="92"/>
      <c r="P20" s="151" t="s">
        <v>89</v>
      </c>
      <c r="Q20" s="152" t="s">
        <v>86</v>
      </c>
      <c r="R20" s="38"/>
      <c r="S20" s="38"/>
      <c r="T20" s="38"/>
      <c r="U20" s="39"/>
    </row>
    <row r="21" spans="1:21" ht="15" x14ac:dyDescent="0.2">
      <c r="A21" s="139">
        <v>9</v>
      </c>
      <c r="B21" s="171" t="s">
        <v>149</v>
      </c>
      <c r="C21" s="173" t="s">
        <v>176</v>
      </c>
      <c r="D21" s="93" t="s">
        <v>144</v>
      </c>
      <c r="E21" s="137" t="str">
        <f t="shared" si="0"/>
        <v>pdu1-0</v>
      </c>
      <c r="F21" s="135" t="s">
        <v>79</v>
      </c>
      <c r="G21" s="164" t="str">
        <f t="shared" si="1"/>
        <v>085-00218A</v>
      </c>
      <c r="H21" s="86"/>
      <c r="I21" s="86"/>
      <c r="J21" s="86"/>
      <c r="K21" s="86"/>
      <c r="L21" s="145"/>
      <c r="M21" s="36"/>
      <c r="N21" s="36"/>
      <c r="O21" s="92"/>
      <c r="P21" s="147" t="s">
        <v>90</v>
      </c>
      <c r="Q21" s="148" t="s">
        <v>86</v>
      </c>
      <c r="R21" s="38"/>
      <c r="S21" s="38"/>
      <c r="T21" s="38"/>
      <c r="U21" s="39"/>
    </row>
    <row r="22" spans="1:21" ht="15" x14ac:dyDescent="0.2">
      <c r="A22" s="170">
        <v>10</v>
      </c>
      <c r="B22" s="171" t="s">
        <v>149</v>
      </c>
      <c r="C22" s="173" t="s">
        <v>182</v>
      </c>
      <c r="D22" s="93" t="s">
        <v>132</v>
      </c>
      <c r="E22" s="137" t="str">
        <f t="shared" si="0"/>
        <v>pdu1-1</v>
      </c>
      <c r="F22" s="135" t="s">
        <v>79</v>
      </c>
      <c r="G22" s="164" t="str">
        <f t="shared" si="1"/>
        <v>085-00218A</v>
      </c>
      <c r="H22" s="86"/>
      <c r="I22" s="86"/>
      <c r="J22" s="86"/>
      <c r="K22" s="86"/>
      <c r="L22" s="145"/>
      <c r="M22" s="36"/>
      <c r="N22" s="36"/>
      <c r="O22" s="92"/>
      <c r="P22" s="149" t="s">
        <v>91</v>
      </c>
      <c r="Q22" s="150" t="s">
        <v>86</v>
      </c>
      <c r="R22" s="38"/>
      <c r="S22" s="38"/>
      <c r="T22" s="38"/>
      <c r="U22" s="39"/>
    </row>
    <row r="23" spans="1:21" ht="15" x14ac:dyDescent="0.2">
      <c r="A23" s="139">
        <v>11</v>
      </c>
      <c r="B23" s="171" t="s">
        <v>150</v>
      </c>
      <c r="C23" s="173" t="s">
        <v>175</v>
      </c>
      <c r="D23" s="93" t="s">
        <v>145</v>
      </c>
      <c r="E23" s="137" t="str">
        <f t="shared" si="0"/>
        <v>pdu1-0</v>
      </c>
      <c r="F23" s="135" t="s">
        <v>79</v>
      </c>
      <c r="G23" s="164" t="str">
        <f t="shared" si="1"/>
        <v>085-00218A</v>
      </c>
      <c r="H23" s="86"/>
      <c r="I23" s="86"/>
      <c r="J23" s="86"/>
      <c r="K23" s="86"/>
      <c r="L23" s="145"/>
      <c r="M23" s="36"/>
      <c r="N23" s="36"/>
      <c r="O23" s="92"/>
      <c r="P23" s="151" t="s">
        <v>92</v>
      </c>
      <c r="Q23" s="152" t="s">
        <v>86</v>
      </c>
      <c r="R23" s="38"/>
      <c r="S23" s="38"/>
      <c r="T23" s="38"/>
      <c r="U23" s="39"/>
    </row>
    <row r="24" spans="1:21" ht="15" x14ac:dyDescent="0.2">
      <c r="A24" s="170">
        <v>12</v>
      </c>
      <c r="B24" s="171" t="s">
        <v>150</v>
      </c>
      <c r="C24" s="173" t="s">
        <v>183</v>
      </c>
      <c r="D24" s="93" t="s">
        <v>133</v>
      </c>
      <c r="E24" s="137" t="str">
        <f t="shared" si="0"/>
        <v>pdu1-1</v>
      </c>
      <c r="F24" s="135" t="s">
        <v>79</v>
      </c>
      <c r="G24" s="164" t="str">
        <f t="shared" si="1"/>
        <v>085-00218A</v>
      </c>
      <c r="H24" s="86"/>
      <c r="I24" s="86"/>
      <c r="J24" s="86"/>
      <c r="K24" s="86"/>
      <c r="L24" s="145"/>
      <c r="M24" s="36"/>
      <c r="N24" s="36"/>
      <c r="O24" s="92"/>
      <c r="P24" s="147" t="s">
        <v>93</v>
      </c>
      <c r="Q24" s="148" t="s">
        <v>86</v>
      </c>
      <c r="R24" s="38"/>
      <c r="S24" s="38"/>
      <c r="T24" s="38"/>
      <c r="U24" s="39"/>
    </row>
    <row r="25" spans="1:21" ht="15" x14ac:dyDescent="0.2">
      <c r="A25" s="139">
        <v>13</v>
      </c>
      <c r="B25" s="171" t="s">
        <v>147</v>
      </c>
      <c r="C25" s="173" t="s">
        <v>184</v>
      </c>
      <c r="D25" s="93" t="s">
        <v>146</v>
      </c>
      <c r="E25" s="137" t="str">
        <f t="shared" si="0"/>
        <v>pdu1-0</v>
      </c>
      <c r="F25" s="135" t="s">
        <v>79</v>
      </c>
      <c r="G25" s="164" t="str">
        <f t="shared" si="1"/>
        <v>085-00218A</v>
      </c>
      <c r="H25" s="86"/>
      <c r="I25" s="86"/>
      <c r="J25" s="86"/>
      <c r="K25" s="86"/>
      <c r="L25" s="145"/>
      <c r="M25" s="36"/>
      <c r="N25" s="36"/>
      <c r="O25" s="92"/>
      <c r="P25" s="149" t="s">
        <v>94</v>
      </c>
      <c r="Q25" s="150" t="s">
        <v>86</v>
      </c>
      <c r="R25" s="38"/>
      <c r="S25" s="38"/>
      <c r="T25" s="38"/>
      <c r="U25" s="39"/>
    </row>
    <row r="26" spans="1:21" ht="16" thickBot="1" x14ac:dyDescent="0.25">
      <c r="A26" s="179">
        <v>14</v>
      </c>
      <c r="B26" s="180" t="s">
        <v>147</v>
      </c>
      <c r="C26" s="176" t="s">
        <v>185</v>
      </c>
      <c r="D26" s="181" t="s">
        <v>134</v>
      </c>
      <c r="E26" s="174" t="str">
        <f t="shared" si="0"/>
        <v>pdu1-1</v>
      </c>
      <c r="F26" s="160" t="s">
        <v>79</v>
      </c>
      <c r="G26" s="165" t="str">
        <f t="shared" si="1"/>
        <v>085-00218A</v>
      </c>
      <c r="H26" s="86"/>
      <c r="I26" s="86"/>
      <c r="J26" s="86"/>
      <c r="K26" s="86"/>
      <c r="L26" s="145"/>
      <c r="M26" s="36"/>
      <c r="N26" s="36"/>
      <c r="O26" s="37"/>
      <c r="P26" s="43" t="s">
        <v>95</v>
      </c>
      <c r="Q26" s="44" t="s">
        <v>86</v>
      </c>
      <c r="R26" s="38"/>
      <c r="S26" s="38"/>
      <c r="T26" s="38"/>
      <c r="U26" s="39"/>
    </row>
    <row r="27" spans="1:21" ht="15" x14ac:dyDescent="0.2">
      <c r="H27" s="86"/>
      <c r="I27" s="86"/>
      <c r="J27" s="86"/>
      <c r="K27" s="86"/>
      <c r="L27" s="35"/>
      <c r="M27" s="36"/>
      <c r="N27" s="36"/>
      <c r="O27" s="37"/>
      <c r="P27" s="45" t="s">
        <v>96</v>
      </c>
      <c r="Q27" s="46" t="s">
        <v>86</v>
      </c>
      <c r="R27" s="38"/>
      <c r="S27" s="38"/>
      <c r="T27" s="38"/>
      <c r="U27" s="39"/>
    </row>
    <row r="28" spans="1:21" ht="15" x14ac:dyDescent="0.2">
      <c r="H28" s="86"/>
      <c r="I28" s="86"/>
      <c r="J28" s="86"/>
      <c r="K28" s="86"/>
      <c r="L28" s="35"/>
      <c r="M28" s="36"/>
      <c r="N28" s="36"/>
      <c r="O28" s="37"/>
      <c r="P28" s="47" t="s">
        <v>97</v>
      </c>
      <c r="Q28" s="48" t="s">
        <v>86</v>
      </c>
      <c r="R28" s="38"/>
      <c r="S28" s="38"/>
      <c r="T28" s="38"/>
      <c r="U28" s="39"/>
    </row>
    <row r="29" spans="1:21" ht="15" x14ac:dyDescent="0.2">
      <c r="H29" s="86"/>
      <c r="I29" s="86"/>
      <c r="J29" s="86"/>
      <c r="K29" s="86"/>
      <c r="L29" s="35"/>
      <c r="M29" s="36"/>
      <c r="N29" s="36"/>
      <c r="O29" s="37"/>
      <c r="P29" s="75" t="s">
        <v>98</v>
      </c>
      <c r="Q29" s="76" t="s">
        <v>140</v>
      </c>
      <c r="R29" s="38"/>
      <c r="S29" s="38"/>
      <c r="T29" s="38"/>
      <c r="U29" s="39"/>
    </row>
    <row r="30" spans="1:21" ht="15" x14ac:dyDescent="0.2">
      <c r="H30" s="86"/>
      <c r="I30" s="86"/>
      <c r="J30" s="86"/>
      <c r="K30" s="86"/>
      <c r="L30" s="35"/>
      <c r="M30" s="36"/>
      <c r="N30" s="36"/>
      <c r="O30" s="37"/>
      <c r="P30" s="77" t="s">
        <v>99</v>
      </c>
      <c r="Q30" s="78" t="s">
        <v>140</v>
      </c>
      <c r="R30" s="38"/>
      <c r="S30" s="38"/>
      <c r="T30" s="38"/>
      <c r="U30" s="39"/>
    </row>
    <row r="31" spans="1:21" ht="15" x14ac:dyDescent="0.2">
      <c r="H31" s="86"/>
      <c r="I31" s="86"/>
      <c r="J31" s="86"/>
      <c r="K31" s="86"/>
      <c r="L31" s="35"/>
      <c r="M31" s="36"/>
      <c r="N31" s="36"/>
      <c r="O31" s="37"/>
      <c r="P31" s="79" t="s">
        <v>100</v>
      </c>
      <c r="Q31" s="80" t="s">
        <v>140</v>
      </c>
      <c r="R31" s="38"/>
      <c r="S31" s="38"/>
      <c r="T31" s="38"/>
      <c r="U31" s="39"/>
    </row>
    <row r="32" spans="1:21" ht="15" x14ac:dyDescent="0.2">
      <c r="H32" s="86"/>
      <c r="I32" s="86"/>
      <c r="J32" s="86"/>
      <c r="K32" s="86"/>
      <c r="L32" s="35"/>
      <c r="M32" s="36"/>
      <c r="N32" s="36"/>
      <c r="O32" s="37"/>
      <c r="P32" s="75" t="s">
        <v>101</v>
      </c>
      <c r="Q32" s="75" t="s">
        <v>140</v>
      </c>
      <c r="R32" s="38"/>
      <c r="S32" s="38"/>
      <c r="T32" s="38"/>
      <c r="U32" s="39"/>
    </row>
    <row r="33" spans="8:21" ht="15" x14ac:dyDescent="0.2">
      <c r="H33" s="86"/>
      <c r="I33" s="86"/>
      <c r="J33" s="86"/>
      <c r="K33" s="86"/>
      <c r="L33" s="35"/>
      <c r="M33" s="36"/>
      <c r="N33" s="36"/>
      <c r="O33" s="37"/>
      <c r="P33" s="77" t="s">
        <v>102</v>
      </c>
      <c r="Q33" s="78" t="s">
        <v>140</v>
      </c>
      <c r="R33" s="38"/>
      <c r="S33" s="38"/>
      <c r="T33" s="38"/>
      <c r="U33" s="39"/>
    </row>
    <row r="34" spans="8:21" ht="16" thickBot="1" x14ac:dyDescent="0.25">
      <c r="H34" s="86"/>
      <c r="I34" s="86"/>
      <c r="J34" s="86"/>
      <c r="K34" s="86"/>
      <c r="L34" s="35"/>
      <c r="M34" s="36"/>
      <c r="N34" s="36"/>
      <c r="O34" s="37"/>
      <c r="P34" s="81" t="s">
        <v>103</v>
      </c>
      <c r="Q34" s="82" t="s">
        <v>140</v>
      </c>
      <c r="R34" s="38"/>
      <c r="S34" s="38"/>
      <c r="T34" s="38"/>
      <c r="U34" s="39"/>
    </row>
    <row r="35" spans="8:21" ht="15" x14ac:dyDescent="0.2">
      <c r="H35" s="86"/>
      <c r="I35" s="86"/>
      <c r="J35" s="86"/>
      <c r="K35" s="86"/>
      <c r="L35" s="35"/>
      <c r="M35" s="36"/>
      <c r="N35" s="36"/>
      <c r="O35" s="37"/>
      <c r="P35" s="747"/>
      <c r="Q35" s="748"/>
      <c r="R35" s="38"/>
      <c r="S35" s="38"/>
      <c r="T35" s="38"/>
      <c r="U35" s="39"/>
    </row>
    <row r="36" spans="8:21" ht="15" x14ac:dyDescent="0.2">
      <c r="H36" s="86"/>
      <c r="I36" s="86"/>
      <c r="J36" s="86"/>
      <c r="K36" s="86"/>
      <c r="L36" s="35"/>
      <c r="M36" s="36"/>
      <c r="N36" s="36"/>
      <c r="O36" s="37"/>
      <c r="P36" s="749"/>
      <c r="Q36" s="750"/>
      <c r="R36" s="38"/>
      <c r="S36" s="38"/>
      <c r="T36" s="38"/>
      <c r="U36" s="39"/>
    </row>
    <row r="37" spans="8:21" ht="15" x14ac:dyDescent="0.2">
      <c r="H37" s="86"/>
      <c r="I37" s="86"/>
      <c r="J37" s="86"/>
      <c r="K37" s="86"/>
      <c r="L37" s="35"/>
      <c r="M37" s="36"/>
      <c r="N37" s="36"/>
      <c r="O37" s="37"/>
      <c r="P37" s="749"/>
      <c r="Q37" s="750"/>
      <c r="R37" s="38"/>
      <c r="S37" s="38"/>
      <c r="T37" s="38"/>
      <c r="U37" s="39"/>
    </row>
    <row r="38" spans="8:21" ht="15" x14ac:dyDescent="0.2">
      <c r="H38" s="86"/>
      <c r="I38" s="86"/>
      <c r="J38" s="86"/>
      <c r="K38" s="86"/>
      <c r="L38" s="35"/>
      <c r="M38" s="36"/>
      <c r="N38" s="36"/>
      <c r="O38" s="37"/>
      <c r="P38" s="749"/>
      <c r="Q38" s="750"/>
      <c r="R38" s="38"/>
      <c r="S38" s="38"/>
      <c r="T38" s="38"/>
      <c r="U38" s="39"/>
    </row>
    <row r="39" spans="8:21" ht="16" thickBot="1" x14ac:dyDescent="0.25">
      <c r="H39" s="86"/>
      <c r="I39" s="86"/>
      <c r="J39" s="86"/>
      <c r="K39" s="86"/>
      <c r="L39" s="35"/>
      <c r="M39" s="36"/>
      <c r="N39" s="36"/>
      <c r="O39" s="37"/>
      <c r="P39" s="751"/>
      <c r="Q39" s="752"/>
      <c r="R39" s="38"/>
      <c r="S39" s="38"/>
      <c r="T39" s="38"/>
      <c r="U39" s="39"/>
    </row>
    <row r="40" spans="8:21" ht="15" x14ac:dyDescent="0.2">
      <c r="H40" s="86"/>
      <c r="I40" s="86"/>
      <c r="J40" s="86"/>
      <c r="K40" s="86"/>
      <c r="L40" s="35"/>
      <c r="M40" s="36"/>
      <c r="N40" s="36"/>
      <c r="O40" s="37"/>
      <c r="P40" s="49" t="s">
        <v>104</v>
      </c>
      <c r="Q40" s="50" t="s">
        <v>86</v>
      </c>
      <c r="R40" s="38"/>
      <c r="S40" s="38"/>
      <c r="T40" s="38"/>
      <c r="U40" s="39"/>
    </row>
    <row r="41" spans="8:21" ht="15" x14ac:dyDescent="0.2">
      <c r="H41" s="86"/>
      <c r="I41" s="86"/>
      <c r="J41" s="86"/>
      <c r="K41" s="86"/>
      <c r="L41" s="145"/>
      <c r="M41" s="36"/>
      <c r="N41" s="36"/>
      <c r="O41" s="37"/>
      <c r="P41" s="45" t="s">
        <v>105</v>
      </c>
      <c r="Q41" s="46" t="s">
        <v>86</v>
      </c>
      <c r="R41" s="38"/>
      <c r="S41" s="38"/>
      <c r="T41" s="38"/>
      <c r="U41" s="39"/>
    </row>
    <row r="42" spans="8:21" ht="15" x14ac:dyDescent="0.2">
      <c r="H42" s="86"/>
      <c r="I42" s="86"/>
      <c r="J42" s="86"/>
      <c r="K42" s="86"/>
      <c r="L42" s="145"/>
      <c r="M42" s="36"/>
      <c r="N42" s="36"/>
      <c r="O42" s="37"/>
      <c r="P42" s="47" t="s">
        <v>106</v>
      </c>
      <c r="Q42" s="48" t="s">
        <v>86</v>
      </c>
      <c r="R42" s="38"/>
      <c r="S42" s="38"/>
      <c r="T42" s="38"/>
      <c r="U42" s="39"/>
    </row>
    <row r="43" spans="8:21" ht="15" x14ac:dyDescent="0.2">
      <c r="H43" s="86"/>
      <c r="I43" s="86"/>
      <c r="J43" s="86"/>
      <c r="K43" s="86"/>
      <c r="L43" s="145"/>
      <c r="M43" s="36"/>
      <c r="N43" s="36"/>
      <c r="O43" s="37"/>
      <c r="P43" s="49" t="s">
        <v>107</v>
      </c>
      <c r="Q43" s="50" t="s">
        <v>86</v>
      </c>
      <c r="R43" s="38"/>
      <c r="S43" s="38"/>
      <c r="T43" s="38"/>
      <c r="U43" s="39"/>
    </row>
    <row r="44" spans="8:21" ht="15" x14ac:dyDescent="0.2">
      <c r="H44" s="86"/>
      <c r="I44" s="86"/>
      <c r="J44" s="86"/>
      <c r="K44" s="86"/>
      <c r="L44" s="145"/>
      <c r="M44" s="36"/>
      <c r="N44" s="36"/>
      <c r="O44" s="37"/>
      <c r="P44" s="45" t="s">
        <v>108</v>
      </c>
      <c r="Q44" s="46" t="s">
        <v>86</v>
      </c>
      <c r="R44" s="38"/>
      <c r="S44" s="38"/>
      <c r="T44" s="38"/>
      <c r="U44" s="39"/>
    </row>
    <row r="45" spans="8:21" ht="15" x14ac:dyDescent="0.2">
      <c r="H45" s="86"/>
      <c r="I45" s="86"/>
      <c r="J45" s="86"/>
      <c r="K45" s="86"/>
      <c r="L45" s="145"/>
      <c r="M45" s="36"/>
      <c r="N45" s="36"/>
      <c r="O45" s="37"/>
      <c r="P45" s="47" t="s">
        <v>109</v>
      </c>
      <c r="Q45" s="48" t="s">
        <v>86</v>
      </c>
      <c r="R45" s="38"/>
      <c r="S45" s="38"/>
      <c r="T45" s="38"/>
      <c r="U45" s="39"/>
    </row>
    <row r="46" spans="8:21" ht="15" x14ac:dyDescent="0.2">
      <c r="H46" s="86"/>
      <c r="I46" s="86"/>
      <c r="J46" s="86"/>
      <c r="K46" s="86"/>
      <c r="L46" s="145"/>
      <c r="M46" s="36"/>
      <c r="N46" s="36"/>
      <c r="O46" s="37"/>
      <c r="P46" s="49" t="s">
        <v>110</v>
      </c>
      <c r="Q46" s="50" t="s">
        <v>86</v>
      </c>
      <c r="R46" s="38"/>
      <c r="S46" s="38"/>
      <c r="T46" s="38"/>
      <c r="U46" s="39"/>
    </row>
    <row r="47" spans="8:21" ht="15" x14ac:dyDescent="0.2">
      <c r="H47" s="86"/>
      <c r="I47" s="86"/>
      <c r="J47" s="86"/>
      <c r="K47" s="86"/>
      <c r="L47" s="145"/>
      <c r="M47" s="36"/>
      <c r="N47" s="36"/>
      <c r="O47" s="37"/>
      <c r="P47" s="45" t="s">
        <v>111</v>
      </c>
      <c r="Q47" s="46" t="s">
        <v>86</v>
      </c>
      <c r="R47" s="38"/>
      <c r="S47" s="38"/>
      <c r="T47" s="38"/>
      <c r="U47" s="39"/>
    </row>
    <row r="48" spans="8:21" ht="15" x14ac:dyDescent="0.2">
      <c r="H48" s="86"/>
      <c r="I48" s="86"/>
      <c r="J48" s="86"/>
      <c r="K48" s="86"/>
      <c r="L48" s="145"/>
      <c r="M48" s="36"/>
      <c r="N48" s="36"/>
      <c r="O48" s="37"/>
      <c r="P48" s="47" t="s">
        <v>112</v>
      </c>
      <c r="Q48" s="48" t="s">
        <v>86</v>
      </c>
      <c r="R48" s="38"/>
      <c r="S48" s="38"/>
      <c r="T48" s="38"/>
      <c r="U48" s="39"/>
    </row>
    <row r="49" spans="8:21" ht="15" x14ac:dyDescent="0.2">
      <c r="H49" s="86"/>
      <c r="I49" s="86"/>
      <c r="J49" s="86"/>
      <c r="K49" s="86"/>
      <c r="L49" s="35"/>
      <c r="M49" s="36"/>
      <c r="N49" s="36"/>
      <c r="O49" s="37"/>
      <c r="P49" s="49" t="s">
        <v>113</v>
      </c>
      <c r="Q49" s="50" t="s">
        <v>86</v>
      </c>
      <c r="R49" s="38"/>
      <c r="S49" s="38"/>
      <c r="T49" s="38"/>
      <c r="U49" s="39"/>
    </row>
    <row r="50" spans="8:21" ht="15" x14ac:dyDescent="0.2">
      <c r="H50" s="86"/>
      <c r="I50" s="86"/>
      <c r="J50" s="86"/>
      <c r="K50" s="86"/>
      <c r="L50" s="35"/>
      <c r="M50" s="36"/>
      <c r="N50" s="36"/>
      <c r="O50" s="37"/>
      <c r="P50" s="45" t="s">
        <v>114</v>
      </c>
      <c r="Q50" s="46" t="s">
        <v>86</v>
      </c>
      <c r="R50" s="38"/>
      <c r="S50" s="38"/>
      <c r="T50" s="38"/>
      <c r="U50" s="39"/>
    </row>
    <row r="51" spans="8:21" ht="15" x14ac:dyDescent="0.2">
      <c r="H51" s="86"/>
      <c r="I51" s="86"/>
      <c r="J51" s="86"/>
      <c r="K51" s="86"/>
      <c r="L51" s="35"/>
      <c r="M51" s="36"/>
      <c r="N51" s="36"/>
      <c r="O51" s="37"/>
      <c r="P51" s="47" t="s">
        <v>115</v>
      </c>
      <c r="Q51" s="48" t="s">
        <v>86</v>
      </c>
      <c r="R51" s="38"/>
      <c r="S51" s="38"/>
      <c r="T51" s="38"/>
      <c r="U51" s="39"/>
    </row>
    <row r="52" spans="8:21" ht="15" x14ac:dyDescent="0.2">
      <c r="H52" s="86"/>
      <c r="I52" s="86"/>
      <c r="J52" s="86"/>
      <c r="K52" s="86"/>
      <c r="L52" s="35"/>
      <c r="M52" s="36"/>
      <c r="N52" s="36"/>
      <c r="O52" s="37"/>
      <c r="P52" s="83" t="s">
        <v>116</v>
      </c>
      <c r="Q52" s="84" t="s">
        <v>140</v>
      </c>
      <c r="R52" s="38"/>
      <c r="S52" s="38"/>
      <c r="T52" s="38"/>
      <c r="U52" s="39"/>
    </row>
    <row r="53" spans="8:21" ht="15" x14ac:dyDescent="0.2">
      <c r="H53" s="86"/>
      <c r="I53" s="86"/>
      <c r="J53" s="86"/>
      <c r="K53" s="86"/>
      <c r="L53" s="35"/>
      <c r="M53" s="36"/>
      <c r="N53" s="36"/>
      <c r="O53" s="37"/>
      <c r="P53" s="77" t="s">
        <v>117</v>
      </c>
      <c r="Q53" s="78" t="s">
        <v>140</v>
      </c>
      <c r="R53" s="38"/>
      <c r="S53" s="38"/>
      <c r="T53" s="38"/>
      <c r="U53" s="39"/>
    </row>
    <row r="54" spans="8:21" ht="15" x14ac:dyDescent="0.2">
      <c r="H54" s="86"/>
      <c r="I54" s="86"/>
      <c r="J54" s="86"/>
      <c r="K54" s="86"/>
      <c r="L54" s="35"/>
      <c r="M54" s="36"/>
      <c r="N54" s="36"/>
      <c r="O54" s="37"/>
      <c r="P54" s="79" t="s">
        <v>118</v>
      </c>
      <c r="Q54" s="80" t="s">
        <v>140</v>
      </c>
      <c r="R54" s="38"/>
      <c r="S54" s="38"/>
      <c r="T54" s="38"/>
      <c r="U54" s="39"/>
    </row>
    <row r="55" spans="8:21" x14ac:dyDescent="0.2">
      <c r="L55" s="35"/>
      <c r="M55" s="36"/>
      <c r="N55" s="36"/>
      <c r="O55" s="37"/>
      <c r="P55" s="83" t="s">
        <v>119</v>
      </c>
      <c r="Q55" s="84" t="s">
        <v>140</v>
      </c>
      <c r="R55" s="38"/>
      <c r="S55" s="38"/>
      <c r="T55" s="38"/>
      <c r="U55" s="39"/>
    </row>
    <row r="56" spans="8:21" x14ac:dyDescent="0.2">
      <c r="L56" s="35"/>
      <c r="M56" s="36"/>
      <c r="N56" s="36"/>
      <c r="O56" s="37"/>
      <c r="P56" s="77" t="s">
        <v>120</v>
      </c>
      <c r="Q56" s="78" t="s">
        <v>140</v>
      </c>
      <c r="R56" s="38"/>
      <c r="S56" s="38"/>
      <c r="T56" s="38"/>
      <c r="U56" s="39"/>
    </row>
    <row r="57" spans="8:21" x14ac:dyDescent="0.2">
      <c r="L57" s="35"/>
      <c r="M57" s="36"/>
      <c r="N57" s="36"/>
      <c r="O57" s="37"/>
      <c r="P57" s="79" t="s">
        <v>121</v>
      </c>
      <c r="Q57" s="80" t="s">
        <v>140</v>
      </c>
      <c r="R57" s="38"/>
      <c r="S57" s="38"/>
      <c r="T57" s="38"/>
      <c r="U57" s="39"/>
    </row>
    <row r="58" spans="8:21" x14ac:dyDescent="0.2">
      <c r="L58" s="35"/>
      <c r="M58" s="36"/>
      <c r="N58" s="36"/>
      <c r="O58" s="37"/>
      <c r="P58" s="753" t="s">
        <v>122</v>
      </c>
      <c r="Q58" s="754"/>
      <c r="R58" s="38"/>
      <c r="S58" s="38"/>
      <c r="T58" s="38"/>
      <c r="U58" s="39"/>
    </row>
    <row r="59" spans="8:21" x14ac:dyDescent="0.2">
      <c r="L59" s="35"/>
      <c r="M59" s="36"/>
      <c r="N59" s="36"/>
      <c r="O59" s="37"/>
      <c r="P59" s="38"/>
      <c r="Q59" s="38"/>
      <c r="R59" s="38"/>
      <c r="S59" s="38"/>
      <c r="T59" s="38"/>
      <c r="U59" s="39"/>
    </row>
    <row r="60" spans="8:21" x14ac:dyDescent="0.2">
      <c r="L60" s="35"/>
      <c r="M60" s="36"/>
      <c r="N60" s="36"/>
      <c r="O60" s="37"/>
      <c r="P60" s="38"/>
      <c r="Q60" s="38"/>
      <c r="R60" s="38"/>
      <c r="S60" s="38"/>
      <c r="T60" s="38"/>
      <c r="U60" s="39"/>
    </row>
    <row r="61" spans="8:21" x14ac:dyDescent="0.2">
      <c r="L61" s="35"/>
      <c r="M61" s="36"/>
      <c r="N61" s="36"/>
      <c r="O61" s="37"/>
      <c r="P61" s="38"/>
      <c r="Q61" s="38"/>
      <c r="R61" s="38"/>
      <c r="S61" s="38"/>
      <c r="T61" s="38"/>
      <c r="U61" s="39"/>
    </row>
    <row r="62" spans="8:21" ht="15" x14ac:dyDescent="0.2">
      <c r="L62" s="35"/>
      <c r="M62" s="24"/>
      <c r="N62" s="24"/>
      <c r="O62" s="37"/>
      <c r="P62" s="38"/>
      <c r="Q62" s="38"/>
      <c r="R62" s="38"/>
      <c r="S62" s="38"/>
      <c r="T62" s="38"/>
      <c r="U62" s="39"/>
    </row>
    <row r="63" spans="8:21" ht="15" x14ac:dyDescent="0.2">
      <c r="L63" s="35"/>
      <c r="M63" s="24"/>
      <c r="N63" s="24"/>
      <c r="O63" s="37"/>
      <c r="P63" s="38"/>
      <c r="Q63" s="38"/>
      <c r="R63" s="38"/>
      <c r="S63" s="38"/>
      <c r="T63" s="38"/>
      <c r="U63" s="39"/>
    </row>
    <row r="64" spans="8:21" ht="15" x14ac:dyDescent="0.2">
      <c r="L64" s="35"/>
      <c r="M64" s="24"/>
      <c r="N64" s="24"/>
      <c r="O64" s="37"/>
      <c r="P64" s="38"/>
      <c r="Q64" s="38"/>
      <c r="R64" s="38"/>
      <c r="S64" s="38"/>
      <c r="T64" s="38"/>
      <c r="U64" s="39"/>
    </row>
    <row r="65" spans="12:21" ht="15" x14ac:dyDescent="0.2">
      <c r="L65" s="35"/>
      <c r="M65" s="24"/>
      <c r="N65" s="24"/>
      <c r="O65" s="37"/>
      <c r="P65" s="38"/>
      <c r="Q65" s="38"/>
      <c r="R65" s="38"/>
      <c r="S65" s="38"/>
      <c r="T65" s="38"/>
      <c r="U65" s="39"/>
    </row>
    <row r="66" spans="12:21" ht="15" x14ac:dyDescent="0.2">
      <c r="L66" s="35"/>
      <c r="M66" s="24"/>
      <c r="N66" s="24"/>
      <c r="O66" s="37"/>
      <c r="P66" s="38"/>
      <c r="Q66" s="38"/>
      <c r="R66" s="38"/>
      <c r="S66" s="38"/>
      <c r="T66" s="38"/>
      <c r="U66" s="39"/>
    </row>
    <row r="67" spans="12:21" ht="15" x14ac:dyDescent="0.2">
      <c r="L67" s="35"/>
      <c r="M67" s="24"/>
      <c r="N67" s="24"/>
      <c r="O67" s="37"/>
      <c r="P67" s="38"/>
      <c r="Q67" s="38"/>
      <c r="R67" s="38"/>
      <c r="S67" s="38"/>
      <c r="T67" s="38"/>
      <c r="U67" s="39"/>
    </row>
    <row r="68" spans="12:21" ht="15" x14ac:dyDescent="0.2">
      <c r="L68" s="35"/>
      <c r="M68" s="24"/>
      <c r="N68" s="24"/>
      <c r="O68" s="37"/>
      <c r="P68" s="38"/>
      <c r="Q68" s="38"/>
      <c r="R68" s="38"/>
      <c r="S68" s="38"/>
      <c r="T68" s="38"/>
      <c r="U68" s="39"/>
    </row>
    <row r="69" spans="12:21" ht="15" x14ac:dyDescent="0.2">
      <c r="L69" s="35"/>
      <c r="M69" s="24"/>
      <c r="N69" s="24"/>
      <c r="O69" s="37"/>
      <c r="R69" s="38"/>
      <c r="S69" s="38"/>
      <c r="T69" s="38"/>
      <c r="U69" s="39"/>
    </row>
    <row r="70" spans="12:21" ht="15" x14ac:dyDescent="0.2">
      <c r="L70" s="35"/>
      <c r="M70" s="36"/>
      <c r="N70" s="24"/>
      <c r="O70" s="37"/>
      <c r="R70" s="38"/>
      <c r="S70" s="38"/>
      <c r="T70" s="38"/>
      <c r="U70" s="39"/>
    </row>
    <row r="71" spans="12:21" ht="15" x14ac:dyDescent="0.2">
      <c r="L71" s="35"/>
      <c r="N71" s="24"/>
      <c r="O71" s="37"/>
      <c r="R71" s="38"/>
      <c r="S71" s="38"/>
      <c r="T71" s="38"/>
      <c r="U71" s="39"/>
    </row>
    <row r="72" spans="12:21" ht="16" thickBot="1" x14ac:dyDescent="0.25">
      <c r="L72" s="35"/>
      <c r="N72" s="24"/>
      <c r="O72" s="51"/>
      <c r="P72" s="52"/>
      <c r="Q72" s="52"/>
      <c r="R72" s="52"/>
      <c r="S72" s="52"/>
      <c r="T72" s="52"/>
      <c r="U72" s="53"/>
    </row>
    <row r="73" spans="12:21" ht="15" x14ac:dyDescent="0.2">
      <c r="L73" s="35"/>
      <c r="N73" s="24"/>
      <c r="O73" s="12"/>
      <c r="P73" s="12"/>
      <c r="Q73" s="12"/>
      <c r="R73" s="12"/>
      <c r="S73" s="12"/>
      <c r="T73" s="12"/>
      <c r="U73" s="12"/>
    </row>
    <row r="74" spans="12:21" ht="15" x14ac:dyDescent="0.2">
      <c r="L74" s="35"/>
      <c r="N74" s="24"/>
      <c r="O74" s="12"/>
      <c r="P74" s="12"/>
      <c r="Q74" s="12"/>
      <c r="R74" s="12"/>
      <c r="S74" s="12"/>
      <c r="T74" s="12"/>
      <c r="U74" s="12"/>
    </row>
    <row r="75" spans="12:21" ht="15" x14ac:dyDescent="0.2">
      <c r="L75" s="35"/>
      <c r="N75" s="24"/>
      <c r="O75" s="12"/>
      <c r="P75" s="12"/>
      <c r="Q75" s="12"/>
      <c r="R75" s="12"/>
      <c r="S75" s="12"/>
      <c r="T75" s="12"/>
      <c r="U75" s="12"/>
    </row>
    <row r="76" spans="12:21" ht="15" x14ac:dyDescent="0.2">
      <c r="L76" s="35"/>
      <c r="N76" s="24"/>
    </row>
    <row r="77" spans="12:21" ht="15" x14ac:dyDescent="0.2">
      <c r="N77" s="24"/>
    </row>
    <row r="78" spans="12:21" ht="15" x14ac:dyDescent="0.2">
      <c r="N78" s="24"/>
    </row>
    <row r="79" spans="12:21" x14ac:dyDescent="0.2">
      <c r="N79" s="36"/>
    </row>
  </sheetData>
  <mergeCells count="12">
    <mergeCell ref="C4:D4"/>
    <mergeCell ref="C10:D10"/>
    <mergeCell ref="A12:B12"/>
    <mergeCell ref="D1:L2"/>
    <mergeCell ref="C5:D5"/>
    <mergeCell ref="C6:D6"/>
    <mergeCell ref="O11:U11"/>
    <mergeCell ref="P35:Q39"/>
    <mergeCell ref="P58:Q58"/>
    <mergeCell ref="C7:D7"/>
    <mergeCell ref="O12:U12"/>
    <mergeCell ref="O13:U13"/>
  </mergeCells>
  <conditionalFormatting sqref="C1:C4">
    <cfRule type="duplicateValues" dxfId="50" priority="792"/>
  </conditionalFormatting>
  <conditionalFormatting sqref="C1:C4">
    <cfRule type="duplicateValues" dxfId="49" priority="793"/>
  </conditionalFormatting>
  <conditionalFormatting sqref="C1:C4">
    <cfRule type="duplicateValues" dxfId="48" priority="795"/>
  </conditionalFormatting>
  <conditionalFormatting sqref="C1:C4">
    <cfRule type="duplicateValues" dxfId="47" priority="787"/>
    <cfRule type="duplicateValues" dxfId="46" priority="788"/>
  </conditionalFormatting>
  <conditionalFormatting sqref="C1:C4">
    <cfRule type="duplicateValues" dxfId="45" priority="797"/>
  </conditionalFormatting>
  <conditionalFormatting sqref="C7">
    <cfRule type="duplicateValues" dxfId="44" priority="448"/>
  </conditionalFormatting>
  <conditionalFormatting sqref="C7">
    <cfRule type="duplicateValues" dxfId="43" priority="446"/>
  </conditionalFormatting>
  <conditionalFormatting sqref="C8">
    <cfRule type="duplicateValues" dxfId="42" priority="441"/>
  </conditionalFormatting>
  <conditionalFormatting sqref="C8">
    <cfRule type="duplicateValues" dxfId="41" priority="439"/>
    <cfRule type="duplicateValues" dxfId="40" priority="440"/>
  </conditionalFormatting>
  <conditionalFormatting sqref="C8">
    <cfRule type="duplicateValues" dxfId="39" priority="443"/>
  </conditionalFormatting>
  <conditionalFormatting sqref="C8">
    <cfRule type="duplicateValues" dxfId="38" priority="445"/>
  </conditionalFormatting>
  <conditionalFormatting sqref="C8">
    <cfRule type="duplicateValues" dxfId="37" priority="437"/>
  </conditionalFormatting>
  <conditionalFormatting sqref="C9">
    <cfRule type="duplicateValues" dxfId="36" priority="411"/>
  </conditionalFormatting>
  <conditionalFormatting sqref="C9">
    <cfRule type="duplicateValues" dxfId="35" priority="410"/>
  </conditionalFormatting>
  <conditionalFormatting sqref="C9">
    <cfRule type="duplicateValues" dxfId="34" priority="412"/>
  </conditionalFormatting>
  <conditionalFormatting sqref="C9">
    <cfRule type="duplicateValues" dxfId="33" priority="408"/>
    <cfRule type="duplicateValues" dxfId="32" priority="409"/>
  </conditionalFormatting>
  <conditionalFormatting sqref="C9">
    <cfRule type="duplicateValues" dxfId="31" priority="413"/>
  </conditionalFormatting>
  <conditionalFormatting sqref="C12">
    <cfRule type="duplicateValues" dxfId="30" priority="381"/>
  </conditionalFormatting>
  <conditionalFormatting sqref="C12">
    <cfRule type="duplicateValues" dxfId="29" priority="382"/>
  </conditionalFormatting>
  <conditionalFormatting sqref="C12">
    <cfRule type="duplicateValues" dxfId="28" priority="383"/>
  </conditionalFormatting>
  <conditionalFormatting sqref="C12">
    <cfRule type="duplicateValues" dxfId="27" priority="384"/>
  </conditionalFormatting>
  <conditionalFormatting sqref="C12">
    <cfRule type="duplicateValues" dxfId="26" priority="385"/>
    <cfRule type="duplicateValues" dxfId="25" priority="386"/>
  </conditionalFormatting>
  <conditionalFormatting sqref="C12">
    <cfRule type="duplicateValues" dxfId="24" priority="387"/>
  </conditionalFormatting>
  <conditionalFormatting sqref="C12">
    <cfRule type="duplicateValues" dxfId="23" priority="388"/>
  </conditionalFormatting>
  <conditionalFormatting sqref="C12">
    <cfRule type="duplicateValues" dxfId="22" priority="389"/>
  </conditionalFormatting>
  <conditionalFormatting sqref="C10:C11">
    <cfRule type="duplicateValues" dxfId="21" priority="371"/>
  </conditionalFormatting>
  <conditionalFormatting sqref="C10:C11">
    <cfRule type="duplicateValues" dxfId="20" priority="372"/>
  </conditionalFormatting>
  <conditionalFormatting sqref="C11">
    <cfRule type="duplicateValues" dxfId="19" priority="373"/>
  </conditionalFormatting>
  <conditionalFormatting sqref="C10:C11">
    <cfRule type="duplicateValues" dxfId="18" priority="374"/>
  </conditionalFormatting>
  <conditionalFormatting sqref="C10:C11">
    <cfRule type="duplicateValues" dxfId="17" priority="375"/>
    <cfRule type="duplicateValues" dxfId="16" priority="376"/>
  </conditionalFormatting>
  <conditionalFormatting sqref="C10:C11">
    <cfRule type="duplicateValues" dxfId="15" priority="377"/>
  </conditionalFormatting>
  <conditionalFormatting sqref="C10:C11">
    <cfRule type="duplicateValues" dxfId="14" priority="378"/>
  </conditionalFormatting>
  <conditionalFormatting sqref="C10:C11">
    <cfRule type="duplicateValues" dxfId="13" priority="379"/>
  </conditionalFormatting>
  <conditionalFormatting sqref="C9">
    <cfRule type="duplicateValues" dxfId="12" priority="433"/>
  </conditionalFormatting>
  <conditionalFormatting sqref="C9:C12">
    <cfRule type="duplicateValues" dxfId="11" priority="435"/>
  </conditionalFormatting>
  <conditionalFormatting sqref="C9:C12">
    <cfRule type="duplicateValues" dxfId="10" priority="928"/>
  </conditionalFormatting>
  <conditionalFormatting sqref="C13:C26">
    <cfRule type="duplicateValues" dxfId="9" priority="13"/>
  </conditionalFormatting>
  <conditionalFormatting sqref="D13:D14">
    <cfRule type="duplicateValues" dxfId="8" priority="12"/>
  </conditionalFormatting>
  <conditionalFormatting sqref="D15:D16">
    <cfRule type="duplicateValues" dxfId="7" priority="8"/>
  </conditionalFormatting>
  <conditionalFormatting sqref="D17:D18">
    <cfRule type="duplicateValues" dxfId="6" priority="7"/>
  </conditionalFormatting>
  <conditionalFormatting sqref="D19:D20">
    <cfRule type="duplicateValues" dxfId="5" priority="6"/>
  </conditionalFormatting>
  <conditionalFormatting sqref="D21:D22">
    <cfRule type="duplicateValues" dxfId="4" priority="5"/>
  </conditionalFormatting>
  <conditionalFormatting sqref="D23:D24">
    <cfRule type="duplicateValues" dxfId="3" priority="4"/>
  </conditionalFormatting>
  <conditionalFormatting sqref="D25:D26">
    <cfRule type="duplicateValues" dxfId="2" priority="3"/>
  </conditionalFormatting>
  <conditionalFormatting sqref="D27:D1048576 D1:D12">
    <cfRule type="duplicateValues" dxfId="1" priority="1165"/>
  </conditionalFormatting>
  <conditionalFormatting sqref="C13:D26">
    <cfRule type="duplicateValues" dxfId="0" priority="1168"/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KC66"/>
  <sheetViews>
    <sheetView zoomScale="80" zoomScaleNormal="80" workbookViewId="0">
      <selection activeCell="AH8" sqref="AH8"/>
    </sheetView>
  </sheetViews>
  <sheetFormatPr baseColWidth="10" defaultColWidth="3.6640625" defaultRowHeight="20" customHeight="1" x14ac:dyDescent="0.15"/>
  <cols>
    <col min="1" max="1" width="15.1640625" style="29" customWidth="1"/>
    <col min="2" max="44" width="3.6640625" style="29"/>
    <col min="45" max="45" width="3.6640625" style="142"/>
    <col min="46" max="16384" width="3.6640625" style="29"/>
  </cols>
  <sheetData>
    <row r="2" spans="2:289" ht="20" customHeight="1" x14ac:dyDescent="0.15">
      <c r="AS2" s="29"/>
    </row>
    <row r="3" spans="2:289" ht="20" customHeight="1" thickBot="1" x14ac:dyDescent="0.2">
      <c r="B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</row>
    <row r="4" spans="2:289" ht="37.5" customHeight="1" thickBot="1" x14ac:dyDescent="0.2">
      <c r="B4" s="474" t="s">
        <v>48</v>
      </c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5"/>
      <c r="O4" s="475"/>
      <c r="P4" s="475"/>
      <c r="Q4" s="475"/>
      <c r="R4" s="475"/>
      <c r="S4" s="475"/>
      <c r="T4" s="475"/>
      <c r="U4" s="475"/>
      <c r="V4" s="475"/>
      <c r="W4" s="475"/>
      <c r="X4" s="475"/>
      <c r="Y4" s="475"/>
      <c r="Z4" s="475"/>
      <c r="AA4" s="475"/>
      <c r="AB4" s="476"/>
      <c r="AC4" s="55"/>
      <c r="AD4" s="55"/>
      <c r="AE4" s="55"/>
      <c r="AF4" s="55"/>
      <c r="AG4" s="55"/>
      <c r="AH4" s="55"/>
      <c r="AI4" s="55"/>
      <c r="AJ4" s="7"/>
      <c r="AK4" s="7"/>
      <c r="AL4" s="7"/>
      <c r="AM4" s="7"/>
      <c r="AN4" s="7"/>
      <c r="AO4" s="7"/>
      <c r="AP4" s="7"/>
      <c r="AQ4" s="7"/>
      <c r="AR4" s="7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6"/>
      <c r="DQ4" s="6"/>
      <c r="DR4" s="6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  <c r="EL4" s="54"/>
      <c r="EM4" s="54"/>
      <c r="EN4" s="54"/>
      <c r="EO4" s="54"/>
      <c r="EP4" s="54"/>
      <c r="EQ4" s="54"/>
      <c r="ER4" s="54"/>
      <c r="ES4" s="54"/>
      <c r="ET4" s="54"/>
      <c r="EU4" s="54"/>
      <c r="EV4" s="54"/>
      <c r="EW4" s="54"/>
      <c r="EX4" s="54"/>
      <c r="EY4" s="54"/>
      <c r="FA4" s="54"/>
      <c r="FB4" s="54"/>
      <c r="FC4" s="5" t="s">
        <v>48</v>
      </c>
      <c r="FD4" s="54"/>
      <c r="FE4" s="54"/>
      <c r="FF4" s="54"/>
      <c r="FG4" s="54"/>
      <c r="FH4" s="54"/>
      <c r="FI4" s="54"/>
      <c r="FR4" s="54"/>
      <c r="FS4" s="54"/>
      <c r="FT4" s="54"/>
      <c r="FU4" s="54"/>
      <c r="FV4" s="54"/>
      <c r="FW4" s="54"/>
      <c r="FX4" s="54"/>
      <c r="FY4" s="54"/>
      <c r="FZ4" s="54"/>
      <c r="GA4" s="54"/>
      <c r="GB4" s="54"/>
      <c r="GC4" s="54"/>
      <c r="GD4" s="54"/>
      <c r="GE4" s="54"/>
      <c r="GF4" s="54"/>
      <c r="GG4" s="54"/>
      <c r="GH4" s="54"/>
      <c r="GI4" s="54"/>
      <c r="GJ4" s="54"/>
      <c r="GK4" s="54"/>
      <c r="GL4" s="54"/>
      <c r="GM4" s="54"/>
      <c r="GN4" s="54"/>
      <c r="GO4" s="54"/>
      <c r="GP4" s="54"/>
      <c r="GQ4" s="54"/>
      <c r="GR4" s="54"/>
      <c r="GS4" s="54"/>
      <c r="GT4" s="54"/>
      <c r="GU4" s="54"/>
      <c r="GV4" s="54"/>
      <c r="GW4" s="54"/>
      <c r="GX4" s="54"/>
      <c r="GY4" s="54"/>
      <c r="GZ4" s="54"/>
      <c r="HA4" s="54"/>
      <c r="HB4" s="54"/>
      <c r="HC4" s="54"/>
      <c r="HD4" s="54"/>
      <c r="HE4" s="54"/>
      <c r="HF4" s="54"/>
      <c r="HG4" s="54"/>
      <c r="HH4" s="54"/>
      <c r="HI4" s="54"/>
      <c r="HJ4" s="54"/>
      <c r="HK4" s="54"/>
      <c r="HL4" s="54"/>
      <c r="HM4" s="54"/>
      <c r="HN4" s="54"/>
      <c r="HO4" s="54"/>
      <c r="HP4" s="54"/>
      <c r="HQ4" s="54"/>
      <c r="HR4" s="54"/>
      <c r="HS4" s="54"/>
      <c r="HT4" s="54"/>
      <c r="HU4" s="54"/>
      <c r="HV4" s="54"/>
      <c r="HW4" s="54"/>
      <c r="HX4" s="54"/>
      <c r="HY4" s="54"/>
      <c r="HZ4" s="54"/>
      <c r="IA4" s="54"/>
      <c r="IB4" s="54"/>
      <c r="IC4" s="54"/>
      <c r="ID4" s="54"/>
      <c r="IE4" s="54"/>
      <c r="IF4" s="54"/>
      <c r="IG4" s="54"/>
      <c r="IH4" s="54"/>
      <c r="II4" s="54"/>
      <c r="IJ4" s="54"/>
      <c r="IK4" s="54"/>
      <c r="IL4" s="54"/>
      <c r="IM4" s="54"/>
      <c r="IN4" s="54"/>
      <c r="IO4" s="54"/>
      <c r="IP4" s="54"/>
      <c r="IQ4" s="54"/>
      <c r="IR4" s="54"/>
      <c r="IS4" s="54"/>
      <c r="IT4" s="54"/>
      <c r="IU4" s="54"/>
      <c r="IV4" s="54"/>
      <c r="IW4" s="54"/>
      <c r="IX4" s="54"/>
      <c r="IY4" s="54"/>
      <c r="IZ4" s="54"/>
      <c r="JA4" s="54"/>
      <c r="JB4" s="54"/>
      <c r="JC4" s="54"/>
      <c r="JD4" s="54"/>
      <c r="JE4" s="54"/>
      <c r="JF4" s="54"/>
      <c r="JG4" s="54"/>
      <c r="JH4" s="54"/>
      <c r="JI4" s="54"/>
      <c r="JJ4" s="54"/>
      <c r="JK4" s="54"/>
      <c r="JL4" s="54"/>
      <c r="JM4" s="54"/>
      <c r="JN4" s="54"/>
      <c r="JO4" s="54"/>
      <c r="JP4" s="54"/>
      <c r="JQ4" s="54"/>
      <c r="JR4" s="54"/>
      <c r="JS4" s="54"/>
      <c r="JT4" s="54"/>
      <c r="JU4" s="54"/>
      <c r="JV4" s="54"/>
      <c r="JW4" s="54"/>
      <c r="JX4" s="54"/>
      <c r="JY4" s="54"/>
      <c r="JZ4" s="54"/>
      <c r="KA4" s="54"/>
      <c r="KB4" s="54"/>
      <c r="KC4" s="54"/>
    </row>
    <row r="5" spans="2:289" ht="20" customHeight="1" x14ac:dyDescent="0.15">
      <c r="B5" s="59"/>
      <c r="C5" s="477" t="s">
        <v>58</v>
      </c>
      <c r="D5" s="477"/>
      <c r="E5" s="477"/>
      <c r="F5" s="477"/>
      <c r="G5" s="477"/>
      <c r="H5" s="477"/>
      <c r="I5" s="477"/>
      <c r="J5" s="477"/>
      <c r="K5" s="477"/>
      <c r="L5" s="477"/>
      <c r="M5" s="73"/>
      <c r="N5" s="54"/>
      <c r="O5" s="58"/>
      <c r="P5" s="54"/>
      <c r="Q5" s="55"/>
      <c r="R5" s="477" t="s">
        <v>58</v>
      </c>
      <c r="S5" s="477"/>
      <c r="T5" s="477"/>
      <c r="U5" s="477"/>
      <c r="V5" s="477"/>
      <c r="W5" s="477"/>
      <c r="X5" s="477"/>
      <c r="Y5" s="477"/>
      <c r="Z5" s="477"/>
      <c r="AA5" s="477"/>
      <c r="AB5" s="73"/>
      <c r="AJ5" s="7"/>
      <c r="AK5" s="7"/>
      <c r="AL5" s="7"/>
      <c r="AM5" s="7"/>
      <c r="AN5" s="7"/>
      <c r="AO5" s="7"/>
      <c r="AP5" s="7"/>
      <c r="AQ5" s="7"/>
      <c r="AR5" s="7"/>
    </row>
    <row r="6" spans="2:289" ht="20" customHeight="1" thickBot="1" x14ac:dyDescent="0.2">
      <c r="B6" s="60"/>
      <c r="C6" s="478" t="s">
        <v>127</v>
      </c>
      <c r="D6" s="478"/>
      <c r="E6" s="478"/>
      <c r="F6" s="478"/>
      <c r="G6" s="478"/>
      <c r="H6" s="478"/>
      <c r="I6" s="478"/>
      <c r="J6" s="478"/>
      <c r="K6" s="478"/>
      <c r="L6" s="478"/>
      <c r="M6" s="56"/>
      <c r="N6" s="61"/>
      <c r="O6" s="58"/>
      <c r="P6" s="56"/>
      <c r="Q6" s="55"/>
      <c r="R6" s="478" t="s">
        <v>127</v>
      </c>
      <c r="S6" s="478"/>
      <c r="T6" s="478"/>
      <c r="U6" s="478"/>
      <c r="V6" s="478"/>
      <c r="W6" s="478"/>
      <c r="X6" s="478"/>
      <c r="Y6" s="478"/>
      <c r="Z6" s="478"/>
      <c r="AA6" s="478"/>
      <c r="AB6" s="56"/>
      <c r="AJ6" s="7"/>
      <c r="AK6" s="7"/>
      <c r="AL6" s="7"/>
      <c r="AM6" s="7"/>
      <c r="AN6" s="7"/>
      <c r="AO6" s="7"/>
      <c r="AP6" s="7"/>
      <c r="AQ6" s="7"/>
      <c r="AR6" s="7"/>
      <c r="AS6" s="109"/>
    </row>
    <row r="7" spans="2:289" ht="20" customHeight="1" thickTop="1" x14ac:dyDescent="0.15">
      <c r="B7" s="61" t="s">
        <v>47</v>
      </c>
      <c r="C7" s="236"/>
      <c r="D7" s="237"/>
      <c r="E7" s="237"/>
      <c r="F7" s="237"/>
      <c r="G7" s="237"/>
      <c r="H7" s="237"/>
      <c r="I7" s="237"/>
      <c r="J7" s="237"/>
      <c r="K7" s="237"/>
      <c r="L7" s="238"/>
      <c r="M7" s="61" t="s">
        <v>47</v>
      </c>
      <c r="N7" s="61"/>
      <c r="O7" s="467" t="s">
        <v>60</v>
      </c>
      <c r="P7" s="61"/>
      <c r="Q7" s="61" t="s">
        <v>47</v>
      </c>
      <c r="R7" s="236"/>
      <c r="S7" s="237"/>
      <c r="T7" s="237"/>
      <c r="U7" s="237"/>
      <c r="V7" s="237"/>
      <c r="W7" s="237"/>
      <c r="X7" s="237"/>
      <c r="Y7" s="237"/>
      <c r="Z7" s="237"/>
      <c r="AA7" s="238"/>
      <c r="AB7" s="61" t="s">
        <v>47</v>
      </c>
      <c r="AJ7" s="7"/>
      <c r="AK7" s="7"/>
      <c r="AL7" s="7"/>
      <c r="AM7" s="7"/>
      <c r="AN7" s="7"/>
      <c r="AO7" s="7"/>
      <c r="AP7" s="7"/>
      <c r="AQ7" s="7"/>
      <c r="AR7" s="7"/>
      <c r="AS7" s="109"/>
    </row>
    <row r="8" spans="2:289" ht="20" customHeight="1" x14ac:dyDescent="0.15">
      <c r="B8" s="61" t="s">
        <v>46</v>
      </c>
      <c r="C8" s="189"/>
      <c r="D8" s="188"/>
      <c r="E8" s="188"/>
      <c r="F8" s="188"/>
      <c r="G8" s="188"/>
      <c r="H8" s="188"/>
      <c r="I8" s="188"/>
      <c r="J8" s="188"/>
      <c r="K8" s="188"/>
      <c r="L8" s="190"/>
      <c r="M8" s="61" t="s">
        <v>46</v>
      </c>
      <c r="N8" s="61"/>
      <c r="O8" s="468"/>
      <c r="P8" s="61"/>
      <c r="Q8" s="61" t="s">
        <v>46</v>
      </c>
      <c r="R8" s="189"/>
      <c r="S8" s="188"/>
      <c r="T8" s="188"/>
      <c r="U8" s="188"/>
      <c r="V8" s="188"/>
      <c r="W8" s="188"/>
      <c r="X8" s="188"/>
      <c r="Y8" s="188"/>
      <c r="Z8" s="188"/>
      <c r="AA8" s="190"/>
      <c r="AB8" s="61" t="s">
        <v>46</v>
      </c>
      <c r="AJ8" s="7"/>
      <c r="AK8" s="7"/>
      <c r="AL8" s="7"/>
      <c r="AM8" s="7"/>
      <c r="AN8" s="7"/>
      <c r="AO8" s="7"/>
      <c r="AP8" s="7"/>
      <c r="AQ8" s="7"/>
      <c r="AR8" s="7"/>
      <c r="AS8" s="109"/>
    </row>
    <row r="9" spans="2:289" ht="20" customHeight="1" x14ac:dyDescent="0.15">
      <c r="B9" s="61" t="s">
        <v>45</v>
      </c>
      <c r="C9" s="189"/>
      <c r="D9" s="188"/>
      <c r="E9" s="188"/>
      <c r="F9" s="188"/>
      <c r="G9" s="188"/>
      <c r="H9" s="188"/>
      <c r="I9" s="188"/>
      <c r="J9" s="188"/>
      <c r="K9" s="188"/>
      <c r="L9" s="190"/>
      <c r="M9" s="61" t="s">
        <v>45</v>
      </c>
      <c r="N9" s="61"/>
      <c r="O9" s="468"/>
      <c r="P9" s="61"/>
      <c r="Q9" s="61" t="s">
        <v>45</v>
      </c>
      <c r="R9" s="189"/>
      <c r="S9" s="188"/>
      <c r="T9" s="188"/>
      <c r="U9" s="188"/>
      <c r="V9" s="188"/>
      <c r="W9" s="188"/>
      <c r="X9" s="188"/>
      <c r="Y9" s="188"/>
      <c r="Z9" s="188"/>
      <c r="AA9" s="190"/>
      <c r="AB9" s="61" t="s">
        <v>45</v>
      </c>
      <c r="AD9" s="142"/>
      <c r="AE9" s="142"/>
      <c r="AF9" s="142"/>
      <c r="AG9" s="142"/>
      <c r="AH9" s="142"/>
      <c r="AI9" s="142"/>
      <c r="AJ9" s="7"/>
      <c r="AK9" s="7"/>
      <c r="AL9" s="7"/>
      <c r="AM9" s="7"/>
      <c r="AN9" s="7"/>
      <c r="AO9" s="7"/>
      <c r="AP9" s="7"/>
      <c r="AQ9" s="7"/>
      <c r="AR9" s="7"/>
    </row>
    <row r="10" spans="2:289" ht="20" customHeight="1" x14ac:dyDescent="0.15">
      <c r="B10" s="61" t="s">
        <v>44</v>
      </c>
      <c r="C10" s="189"/>
      <c r="D10" s="188"/>
      <c r="E10" s="188"/>
      <c r="F10" s="188"/>
      <c r="G10" s="188"/>
      <c r="H10" s="188"/>
      <c r="I10" s="188"/>
      <c r="J10" s="188"/>
      <c r="K10" s="188"/>
      <c r="L10" s="190"/>
      <c r="M10" s="61" t="s">
        <v>44</v>
      </c>
      <c r="N10" s="61"/>
      <c r="O10" s="468"/>
      <c r="P10" s="61"/>
      <c r="Q10" s="61" t="s">
        <v>44</v>
      </c>
      <c r="R10" s="189"/>
      <c r="S10" s="188"/>
      <c r="T10" s="188"/>
      <c r="U10" s="188"/>
      <c r="V10" s="188"/>
      <c r="W10" s="188"/>
      <c r="X10" s="188"/>
      <c r="Y10" s="188"/>
      <c r="Z10" s="188"/>
      <c r="AA10" s="190"/>
      <c r="AB10" s="61" t="s">
        <v>44</v>
      </c>
      <c r="AC10" s="55"/>
      <c r="AD10" s="142"/>
      <c r="AE10" s="142"/>
      <c r="AF10" s="142"/>
      <c r="AG10" s="142"/>
      <c r="AH10" s="142"/>
      <c r="AI10" s="142"/>
      <c r="AJ10" s="7"/>
      <c r="AK10" s="7"/>
      <c r="AL10" s="7"/>
      <c r="AM10" s="7"/>
      <c r="AN10" s="7"/>
      <c r="AO10" s="7"/>
      <c r="AP10" s="7"/>
      <c r="AQ10" s="7"/>
      <c r="AR10" s="7"/>
    </row>
    <row r="11" spans="2:289" ht="20" customHeight="1" x14ac:dyDescent="0.15">
      <c r="B11" s="61" t="s">
        <v>43</v>
      </c>
      <c r="C11" s="189"/>
      <c r="D11" s="188"/>
      <c r="E11" s="188"/>
      <c r="F11" s="188"/>
      <c r="G11" s="188"/>
      <c r="H11" s="188"/>
      <c r="I11" s="188"/>
      <c r="J11" s="188"/>
      <c r="K11" s="188"/>
      <c r="L11" s="190"/>
      <c r="M11" s="61" t="s">
        <v>43</v>
      </c>
      <c r="N11" s="61"/>
      <c r="O11" s="468"/>
      <c r="P11" s="61"/>
      <c r="Q11" s="61" t="s">
        <v>43</v>
      </c>
      <c r="R11" s="189"/>
      <c r="S11" s="188"/>
      <c r="T11" s="188"/>
      <c r="U11" s="188"/>
      <c r="V11" s="188"/>
      <c r="W11" s="188"/>
      <c r="X11" s="188"/>
      <c r="Y11" s="188"/>
      <c r="Z11" s="188"/>
      <c r="AA11" s="190"/>
      <c r="AB11" s="61" t="s">
        <v>43</v>
      </c>
      <c r="AC11" s="55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</row>
    <row r="12" spans="2:289" ht="20" customHeight="1" x14ac:dyDescent="0.15">
      <c r="B12" s="61" t="s">
        <v>42</v>
      </c>
      <c r="C12" s="189"/>
      <c r="D12" s="188"/>
      <c r="E12" s="188"/>
      <c r="F12" s="188"/>
      <c r="G12" s="188"/>
      <c r="H12" s="188"/>
      <c r="I12" s="188"/>
      <c r="J12" s="188"/>
      <c r="K12" s="188"/>
      <c r="L12" s="190"/>
      <c r="M12" s="61" t="s">
        <v>42</v>
      </c>
      <c r="N12" s="61"/>
      <c r="O12" s="468"/>
      <c r="P12" s="61"/>
      <c r="Q12" s="61" t="s">
        <v>42</v>
      </c>
      <c r="R12" s="189"/>
      <c r="S12" s="188"/>
      <c r="T12" s="188"/>
      <c r="U12" s="188"/>
      <c r="V12" s="188"/>
      <c r="W12" s="188"/>
      <c r="X12" s="188"/>
      <c r="Y12" s="188"/>
      <c r="Z12" s="188"/>
      <c r="AA12" s="190"/>
      <c r="AB12" s="61" t="s">
        <v>42</v>
      </c>
      <c r="AC12" s="55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</row>
    <row r="13" spans="2:289" ht="20" customHeight="1" x14ac:dyDescent="0.15">
      <c r="B13" s="61" t="s">
        <v>41</v>
      </c>
      <c r="C13" s="189"/>
      <c r="D13" s="188"/>
      <c r="E13" s="188"/>
      <c r="F13" s="188"/>
      <c r="G13" s="188"/>
      <c r="H13" s="188"/>
      <c r="I13" s="188"/>
      <c r="J13" s="188"/>
      <c r="K13" s="188"/>
      <c r="L13" s="190"/>
      <c r="M13" s="61" t="s">
        <v>41</v>
      </c>
      <c r="N13" s="61"/>
      <c r="O13" s="468"/>
      <c r="P13" s="61"/>
      <c r="Q13" s="61" t="s">
        <v>41</v>
      </c>
      <c r="R13" s="189"/>
      <c r="S13" s="188"/>
      <c r="T13" s="188"/>
      <c r="U13" s="188"/>
      <c r="V13" s="188"/>
      <c r="W13" s="188"/>
      <c r="X13" s="188"/>
      <c r="Y13" s="188"/>
      <c r="Z13" s="188"/>
      <c r="AA13" s="190"/>
      <c r="AB13" s="61" t="s">
        <v>41</v>
      </c>
      <c r="AC13" s="55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</row>
    <row r="14" spans="2:289" ht="20" customHeight="1" x14ac:dyDescent="0.15">
      <c r="B14" s="61" t="s">
        <v>40</v>
      </c>
      <c r="C14" s="189"/>
      <c r="D14" s="188"/>
      <c r="E14" s="188"/>
      <c r="F14" s="188"/>
      <c r="G14" s="188"/>
      <c r="H14" s="188"/>
      <c r="I14" s="188"/>
      <c r="J14" s="188"/>
      <c r="K14" s="188"/>
      <c r="L14" s="190"/>
      <c r="M14" s="61" t="s">
        <v>40</v>
      </c>
      <c r="N14" s="61"/>
      <c r="O14" s="468"/>
      <c r="P14" s="61"/>
      <c r="Q14" s="61" t="s">
        <v>40</v>
      </c>
      <c r="R14" s="189"/>
      <c r="S14" s="188"/>
      <c r="T14" s="188"/>
      <c r="U14" s="188"/>
      <c r="V14" s="188"/>
      <c r="W14" s="188"/>
      <c r="X14" s="188"/>
      <c r="Y14" s="188"/>
      <c r="Z14" s="188"/>
      <c r="AA14" s="190"/>
      <c r="AB14" s="61" t="s">
        <v>40</v>
      </c>
      <c r="AC14" s="55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</row>
    <row r="15" spans="2:289" ht="20" customHeight="1" x14ac:dyDescent="0.15">
      <c r="B15" s="61" t="s">
        <v>39</v>
      </c>
      <c r="C15" s="189"/>
      <c r="D15" s="188"/>
      <c r="E15" s="188"/>
      <c r="F15" s="188"/>
      <c r="G15" s="188"/>
      <c r="H15" s="188"/>
      <c r="I15" s="188"/>
      <c r="J15" s="188"/>
      <c r="K15" s="188"/>
      <c r="L15" s="190"/>
      <c r="M15" s="61" t="s">
        <v>39</v>
      </c>
      <c r="N15" s="61"/>
      <c r="O15" s="468"/>
      <c r="P15" s="61"/>
      <c r="Q15" s="61" t="s">
        <v>39</v>
      </c>
      <c r="R15" s="189"/>
      <c r="S15" s="188"/>
      <c r="T15" s="188"/>
      <c r="U15" s="188"/>
      <c r="V15" s="188"/>
      <c r="W15" s="188"/>
      <c r="X15" s="188"/>
      <c r="Y15" s="188"/>
      <c r="Z15" s="188"/>
      <c r="AA15" s="190"/>
      <c r="AB15" s="61" t="s">
        <v>39</v>
      </c>
      <c r="AC15" s="55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</row>
    <row r="16" spans="2:289" ht="20" customHeight="1" x14ac:dyDescent="0.15">
      <c r="B16" s="61" t="s">
        <v>38</v>
      </c>
      <c r="C16" s="189"/>
      <c r="D16" s="188"/>
      <c r="E16" s="188"/>
      <c r="F16" s="188"/>
      <c r="G16" s="188"/>
      <c r="H16" s="188"/>
      <c r="I16" s="188"/>
      <c r="J16" s="188"/>
      <c r="K16" s="188"/>
      <c r="L16" s="190"/>
      <c r="M16" s="61" t="s">
        <v>38</v>
      </c>
      <c r="N16" s="61"/>
      <c r="O16" s="468"/>
      <c r="P16" s="61"/>
      <c r="Q16" s="61" t="s">
        <v>38</v>
      </c>
      <c r="R16" s="189"/>
      <c r="S16" s="188"/>
      <c r="T16" s="188"/>
      <c r="U16" s="188"/>
      <c r="V16" s="188"/>
      <c r="W16" s="188"/>
      <c r="X16" s="188"/>
      <c r="Y16" s="188"/>
      <c r="Z16" s="188"/>
      <c r="AA16" s="190"/>
      <c r="AB16" s="61" t="s">
        <v>38</v>
      </c>
      <c r="AC16" s="55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</row>
    <row r="17" spans="2:44" ht="20" customHeight="1" x14ac:dyDescent="0.15">
      <c r="B17" s="61" t="s">
        <v>37</v>
      </c>
      <c r="C17" s="189"/>
      <c r="D17" s="188"/>
      <c r="E17" s="188"/>
      <c r="F17" s="188"/>
      <c r="G17" s="188"/>
      <c r="H17" s="188"/>
      <c r="I17" s="188"/>
      <c r="J17" s="188"/>
      <c r="K17" s="188"/>
      <c r="L17" s="190"/>
      <c r="M17" s="61" t="s">
        <v>37</v>
      </c>
      <c r="N17" s="61"/>
      <c r="O17" s="468"/>
      <c r="P17" s="61"/>
      <c r="Q17" s="61" t="s">
        <v>37</v>
      </c>
      <c r="R17" s="189"/>
      <c r="S17" s="188"/>
      <c r="T17" s="188"/>
      <c r="U17" s="188"/>
      <c r="V17" s="188"/>
      <c r="W17" s="188"/>
      <c r="X17" s="188"/>
      <c r="Y17" s="188"/>
      <c r="Z17" s="188"/>
      <c r="AA17" s="190"/>
      <c r="AB17" s="61" t="s">
        <v>37</v>
      </c>
      <c r="AC17" s="55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</row>
    <row r="18" spans="2:44" ht="20" customHeight="1" x14ac:dyDescent="0.15">
      <c r="B18" s="61" t="s">
        <v>36</v>
      </c>
      <c r="C18" s="189"/>
      <c r="D18" s="188"/>
      <c r="E18" s="188"/>
      <c r="F18" s="188"/>
      <c r="G18" s="188"/>
      <c r="H18" s="188"/>
      <c r="I18" s="188"/>
      <c r="J18" s="188"/>
      <c r="K18" s="188"/>
      <c r="L18" s="190"/>
      <c r="M18" s="61" t="s">
        <v>36</v>
      </c>
      <c r="N18" s="61"/>
      <c r="O18" s="468"/>
      <c r="P18" s="61"/>
      <c r="Q18" s="61" t="s">
        <v>36</v>
      </c>
      <c r="R18" s="189"/>
      <c r="S18" s="188"/>
      <c r="T18" s="188"/>
      <c r="U18" s="188"/>
      <c r="V18" s="188"/>
      <c r="W18" s="188"/>
      <c r="X18" s="188"/>
      <c r="Y18" s="188"/>
      <c r="Z18" s="188"/>
      <c r="AA18" s="190"/>
      <c r="AB18" s="61" t="s">
        <v>36</v>
      </c>
      <c r="AC18" s="55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</row>
    <row r="19" spans="2:44" ht="20" customHeight="1" x14ac:dyDescent="0.15">
      <c r="B19" s="61" t="s">
        <v>35</v>
      </c>
      <c r="C19" s="189"/>
      <c r="D19" s="188"/>
      <c r="E19" s="188"/>
      <c r="F19" s="188"/>
      <c r="G19" s="188"/>
      <c r="H19" s="188"/>
      <c r="I19" s="188"/>
      <c r="J19" s="188"/>
      <c r="K19" s="188"/>
      <c r="L19" s="190"/>
      <c r="M19" s="61" t="s">
        <v>35</v>
      </c>
      <c r="N19" s="61"/>
      <c r="O19" s="468"/>
      <c r="P19" s="61"/>
      <c r="Q19" s="61" t="s">
        <v>35</v>
      </c>
      <c r="R19" s="189"/>
      <c r="S19" s="188"/>
      <c r="T19" s="188"/>
      <c r="U19" s="188"/>
      <c r="V19" s="188"/>
      <c r="W19" s="188"/>
      <c r="X19" s="188"/>
      <c r="Y19" s="188"/>
      <c r="Z19" s="188"/>
      <c r="AA19" s="190"/>
      <c r="AB19" s="61" t="s">
        <v>35</v>
      </c>
      <c r="AC19" s="55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</row>
    <row r="20" spans="2:44" ht="20" customHeight="1" x14ac:dyDescent="0.15">
      <c r="B20" s="61" t="s">
        <v>34</v>
      </c>
      <c r="C20" s="189"/>
      <c r="D20" s="188"/>
      <c r="E20" s="188"/>
      <c r="F20" s="188"/>
      <c r="G20" s="188"/>
      <c r="H20" s="188"/>
      <c r="I20" s="188"/>
      <c r="J20" s="188"/>
      <c r="K20" s="188"/>
      <c r="L20" s="190"/>
      <c r="M20" s="61" t="s">
        <v>34</v>
      </c>
      <c r="N20" s="61"/>
      <c r="O20" s="468"/>
      <c r="P20" s="61"/>
      <c r="Q20" s="61" t="s">
        <v>34</v>
      </c>
      <c r="R20" s="189"/>
      <c r="S20" s="188"/>
      <c r="T20" s="188"/>
      <c r="U20" s="188"/>
      <c r="V20" s="188"/>
      <c r="W20" s="188"/>
      <c r="X20" s="188"/>
      <c r="Y20" s="188"/>
      <c r="Z20" s="188"/>
      <c r="AA20" s="190"/>
      <c r="AB20" s="61" t="s">
        <v>34</v>
      </c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</row>
    <row r="21" spans="2:44" ht="20" customHeight="1" thickBot="1" x14ac:dyDescent="0.2">
      <c r="B21" s="61" t="s">
        <v>33</v>
      </c>
      <c r="C21" s="189"/>
      <c r="D21" s="188"/>
      <c r="E21" s="188"/>
      <c r="F21" s="188"/>
      <c r="G21" s="188"/>
      <c r="H21" s="188"/>
      <c r="I21" s="188"/>
      <c r="J21" s="188"/>
      <c r="K21" s="188"/>
      <c r="L21" s="190"/>
      <c r="M21" s="61" t="s">
        <v>33</v>
      </c>
      <c r="N21" s="61"/>
      <c r="O21" s="468"/>
      <c r="P21" s="61"/>
      <c r="Q21" s="61" t="s">
        <v>33</v>
      </c>
      <c r="R21" s="189"/>
      <c r="S21" s="188"/>
      <c r="T21" s="188"/>
      <c r="U21" s="188"/>
      <c r="V21" s="188"/>
      <c r="W21" s="188"/>
      <c r="X21" s="188"/>
      <c r="Y21" s="188"/>
      <c r="Z21" s="188"/>
      <c r="AA21" s="190"/>
      <c r="AB21" s="61" t="s">
        <v>33</v>
      </c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</row>
    <row r="22" spans="2:44" ht="20" customHeight="1" x14ac:dyDescent="0.15">
      <c r="B22" s="61" t="s">
        <v>32</v>
      </c>
      <c r="C22" s="438" t="s">
        <v>1039</v>
      </c>
      <c r="D22" s="439"/>
      <c r="E22" s="439"/>
      <c r="F22" s="439"/>
      <c r="G22" s="439"/>
      <c r="H22" s="439"/>
      <c r="I22" s="439"/>
      <c r="J22" s="439"/>
      <c r="K22" s="439"/>
      <c r="L22" s="440"/>
      <c r="M22" s="61" t="s">
        <v>32</v>
      </c>
      <c r="N22" s="61"/>
      <c r="O22" s="468"/>
      <c r="P22" s="61"/>
      <c r="Q22" s="61" t="s">
        <v>32</v>
      </c>
      <c r="R22" s="438" t="s">
        <v>1038</v>
      </c>
      <c r="S22" s="439"/>
      <c r="T22" s="439"/>
      <c r="U22" s="439"/>
      <c r="V22" s="439"/>
      <c r="W22" s="439"/>
      <c r="X22" s="439"/>
      <c r="Y22" s="439"/>
      <c r="Z22" s="439"/>
      <c r="AA22" s="440"/>
      <c r="AB22" s="61" t="s">
        <v>32</v>
      </c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2"/>
      <c r="AO22" s="142"/>
      <c r="AP22" s="142"/>
      <c r="AQ22" s="142"/>
      <c r="AR22" s="142"/>
    </row>
    <row r="23" spans="2:44" ht="20" customHeight="1" thickBot="1" x14ac:dyDescent="0.2">
      <c r="B23" s="61" t="s">
        <v>31</v>
      </c>
      <c r="C23" s="441"/>
      <c r="D23" s="442"/>
      <c r="E23" s="442"/>
      <c r="F23" s="442"/>
      <c r="G23" s="442"/>
      <c r="H23" s="442"/>
      <c r="I23" s="442"/>
      <c r="J23" s="442"/>
      <c r="K23" s="442"/>
      <c r="L23" s="443"/>
      <c r="M23" s="61" t="s">
        <v>31</v>
      </c>
      <c r="N23" s="61"/>
      <c r="O23" s="468"/>
      <c r="P23" s="61"/>
      <c r="Q23" s="61" t="s">
        <v>31</v>
      </c>
      <c r="R23" s="441"/>
      <c r="S23" s="442"/>
      <c r="T23" s="442"/>
      <c r="U23" s="442"/>
      <c r="V23" s="442"/>
      <c r="W23" s="442"/>
      <c r="X23" s="442"/>
      <c r="Y23" s="442"/>
      <c r="Z23" s="442"/>
      <c r="AA23" s="443"/>
      <c r="AB23" s="61" t="s">
        <v>31</v>
      </c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2"/>
      <c r="AP23" s="142"/>
      <c r="AQ23" s="142"/>
      <c r="AR23" s="142"/>
    </row>
    <row r="24" spans="2:44" ht="20" customHeight="1" thickBot="1" x14ac:dyDescent="0.2">
      <c r="B24" s="61" t="s">
        <v>30</v>
      </c>
      <c r="C24" s="189"/>
      <c r="D24" s="188"/>
      <c r="E24" s="188"/>
      <c r="F24" s="188"/>
      <c r="G24" s="188"/>
      <c r="H24" s="188"/>
      <c r="I24" s="188"/>
      <c r="J24" s="188"/>
      <c r="K24" s="188"/>
      <c r="L24" s="190"/>
      <c r="M24" s="61" t="s">
        <v>30</v>
      </c>
      <c r="N24" s="61"/>
      <c r="O24" s="468"/>
      <c r="P24" s="61"/>
      <c r="Q24" s="61" t="s">
        <v>30</v>
      </c>
      <c r="R24" s="189"/>
      <c r="S24" s="188"/>
      <c r="T24" s="188"/>
      <c r="U24" s="188"/>
      <c r="V24" s="188"/>
      <c r="W24" s="188"/>
      <c r="X24" s="188"/>
      <c r="Y24" s="188"/>
      <c r="Z24" s="188"/>
      <c r="AA24" s="190"/>
      <c r="AB24" s="61" t="s">
        <v>30</v>
      </c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</row>
    <row r="25" spans="2:44" ht="20" customHeight="1" thickBot="1" x14ac:dyDescent="0.2">
      <c r="B25" s="61" t="s">
        <v>29</v>
      </c>
      <c r="C25" s="458" t="s">
        <v>781</v>
      </c>
      <c r="D25" s="459"/>
      <c r="E25" s="459"/>
      <c r="F25" s="459"/>
      <c r="G25" s="459"/>
      <c r="H25" s="459"/>
      <c r="I25" s="459"/>
      <c r="J25" s="459"/>
      <c r="K25" s="459"/>
      <c r="L25" s="460"/>
      <c r="M25" s="61" t="s">
        <v>29</v>
      </c>
      <c r="N25" s="61"/>
      <c r="O25" s="468"/>
      <c r="P25" s="61"/>
      <c r="Q25" s="61" t="s">
        <v>29</v>
      </c>
      <c r="R25" s="458" t="s">
        <v>795</v>
      </c>
      <c r="S25" s="459"/>
      <c r="T25" s="459"/>
      <c r="U25" s="459"/>
      <c r="V25" s="459"/>
      <c r="W25" s="459"/>
      <c r="X25" s="459"/>
      <c r="Y25" s="459"/>
      <c r="Z25" s="459"/>
      <c r="AA25" s="460"/>
      <c r="AB25" s="61" t="s">
        <v>29</v>
      </c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  <c r="AN25" s="142"/>
      <c r="AO25" s="142"/>
      <c r="AP25" s="142"/>
      <c r="AQ25" s="142"/>
      <c r="AR25" s="142"/>
    </row>
    <row r="26" spans="2:44" ht="20" customHeight="1" thickBot="1" x14ac:dyDescent="0.2">
      <c r="B26" s="61" t="s">
        <v>28</v>
      </c>
      <c r="C26" s="453" t="s">
        <v>1031</v>
      </c>
      <c r="D26" s="454"/>
      <c r="E26" s="454"/>
      <c r="F26" s="454"/>
      <c r="G26" s="454"/>
      <c r="H26" s="453" t="s">
        <v>1032</v>
      </c>
      <c r="I26" s="454"/>
      <c r="J26" s="454"/>
      <c r="K26" s="454"/>
      <c r="L26" s="454"/>
      <c r="M26" s="61" t="s">
        <v>28</v>
      </c>
      <c r="N26" s="61"/>
      <c r="O26" s="468"/>
      <c r="P26" s="61"/>
      <c r="Q26" s="61" t="s">
        <v>28</v>
      </c>
      <c r="R26" s="453" t="s">
        <v>1031</v>
      </c>
      <c r="S26" s="454"/>
      <c r="T26" s="454"/>
      <c r="U26" s="454"/>
      <c r="V26" s="454"/>
      <c r="W26" s="453" t="s">
        <v>1032</v>
      </c>
      <c r="X26" s="454"/>
      <c r="Y26" s="454"/>
      <c r="Z26" s="454"/>
      <c r="AA26" s="454"/>
      <c r="AB26" s="61" t="s">
        <v>28</v>
      </c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</row>
    <row r="27" spans="2:44" ht="20" customHeight="1" thickBot="1" x14ac:dyDescent="0.2">
      <c r="B27" s="61" t="s">
        <v>27</v>
      </c>
      <c r="C27" s="455" t="s">
        <v>1028</v>
      </c>
      <c r="D27" s="456"/>
      <c r="E27" s="456"/>
      <c r="F27" s="456"/>
      <c r="G27" s="456"/>
      <c r="H27" s="456"/>
      <c r="I27" s="456"/>
      <c r="J27" s="456"/>
      <c r="K27" s="456"/>
      <c r="L27" s="457"/>
      <c r="M27" s="61" t="s">
        <v>27</v>
      </c>
      <c r="N27" s="61"/>
      <c r="O27" s="468"/>
      <c r="P27" s="61"/>
      <c r="Q27" s="61" t="s">
        <v>27</v>
      </c>
      <c r="R27" s="455" t="s">
        <v>1029</v>
      </c>
      <c r="S27" s="456"/>
      <c r="T27" s="456"/>
      <c r="U27" s="456"/>
      <c r="V27" s="456"/>
      <c r="W27" s="456"/>
      <c r="X27" s="456"/>
      <c r="Y27" s="456"/>
      <c r="Z27" s="456"/>
      <c r="AA27" s="457"/>
      <c r="AB27" s="61" t="s">
        <v>27</v>
      </c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</row>
    <row r="28" spans="2:44" ht="20" customHeight="1" thickBot="1" x14ac:dyDescent="0.2">
      <c r="B28" s="61" t="s">
        <v>26</v>
      </c>
      <c r="C28" s="239"/>
      <c r="D28" s="63"/>
      <c r="E28" s="63"/>
      <c r="F28" s="63"/>
      <c r="G28" s="63"/>
      <c r="H28" s="63"/>
      <c r="I28" s="63"/>
      <c r="J28" s="63"/>
      <c r="K28" s="63"/>
      <c r="L28" s="240"/>
      <c r="M28" s="61" t="s">
        <v>26</v>
      </c>
      <c r="N28" s="61"/>
      <c r="O28" s="469"/>
      <c r="P28" s="61"/>
      <c r="Q28" s="61" t="s">
        <v>26</v>
      </c>
      <c r="R28" s="239"/>
      <c r="S28" s="63"/>
      <c r="T28" s="63"/>
      <c r="U28" s="63"/>
      <c r="V28" s="63"/>
      <c r="W28" s="63"/>
      <c r="X28" s="63"/>
      <c r="Y28" s="63"/>
      <c r="Z28" s="63"/>
      <c r="AA28" s="240"/>
      <c r="AB28" s="61" t="s">
        <v>26</v>
      </c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</row>
    <row r="29" spans="2:44" ht="20" customHeight="1" thickBot="1" x14ac:dyDescent="0.2">
      <c r="B29" s="61" t="s">
        <v>25</v>
      </c>
      <c r="C29" s="444" t="s">
        <v>782</v>
      </c>
      <c r="D29" s="445"/>
      <c r="E29" s="445"/>
      <c r="F29" s="445"/>
      <c r="G29" s="446"/>
      <c r="H29" s="444" t="s">
        <v>783</v>
      </c>
      <c r="I29" s="445"/>
      <c r="J29" s="445"/>
      <c r="K29" s="445"/>
      <c r="L29" s="446"/>
      <c r="M29" s="61" t="s">
        <v>25</v>
      </c>
      <c r="N29" s="61"/>
      <c r="O29" s="470" t="s">
        <v>61</v>
      </c>
      <c r="P29" s="61"/>
      <c r="Q29" s="61" t="s">
        <v>25</v>
      </c>
      <c r="R29" s="444" t="s">
        <v>194</v>
      </c>
      <c r="S29" s="445"/>
      <c r="T29" s="445"/>
      <c r="U29" s="445"/>
      <c r="V29" s="446"/>
      <c r="W29" s="444" t="s">
        <v>196</v>
      </c>
      <c r="X29" s="445"/>
      <c r="Y29" s="445"/>
      <c r="Z29" s="445"/>
      <c r="AA29" s="446"/>
      <c r="AB29" s="61" t="s">
        <v>25</v>
      </c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</row>
    <row r="30" spans="2:44" ht="20" customHeight="1" thickBot="1" x14ac:dyDescent="0.2">
      <c r="B30" s="61" t="s">
        <v>24</v>
      </c>
      <c r="C30" s="444" t="s">
        <v>784</v>
      </c>
      <c r="D30" s="445"/>
      <c r="E30" s="445"/>
      <c r="F30" s="445"/>
      <c r="G30" s="446"/>
      <c r="H30" s="444" t="s">
        <v>785</v>
      </c>
      <c r="I30" s="445"/>
      <c r="J30" s="445"/>
      <c r="K30" s="445"/>
      <c r="L30" s="446"/>
      <c r="M30" s="61" t="s">
        <v>24</v>
      </c>
      <c r="N30" s="61"/>
      <c r="O30" s="471"/>
      <c r="P30" s="61"/>
      <c r="Q30" s="61" t="s">
        <v>24</v>
      </c>
      <c r="R30" s="444" t="s">
        <v>193</v>
      </c>
      <c r="S30" s="445"/>
      <c r="T30" s="445"/>
      <c r="U30" s="445"/>
      <c r="V30" s="446"/>
      <c r="W30" s="444" t="s">
        <v>195</v>
      </c>
      <c r="X30" s="445"/>
      <c r="Y30" s="445"/>
      <c r="Z30" s="445"/>
      <c r="AA30" s="446"/>
      <c r="AB30" s="61" t="s">
        <v>24</v>
      </c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</row>
    <row r="31" spans="2:44" ht="20" customHeight="1" x14ac:dyDescent="0.15">
      <c r="B31" s="61" t="s">
        <v>23</v>
      </c>
      <c r="C31" s="447" t="s">
        <v>786</v>
      </c>
      <c r="D31" s="448"/>
      <c r="E31" s="448"/>
      <c r="F31" s="448"/>
      <c r="G31" s="448"/>
      <c r="H31" s="448"/>
      <c r="I31" s="448"/>
      <c r="J31" s="448"/>
      <c r="K31" s="448"/>
      <c r="L31" s="449"/>
      <c r="M31" s="61" t="s">
        <v>23</v>
      </c>
      <c r="N31" s="61"/>
      <c r="O31" s="471"/>
      <c r="P31" s="61"/>
      <c r="Q31" s="61" t="s">
        <v>23</v>
      </c>
      <c r="R31" s="447" t="s">
        <v>796</v>
      </c>
      <c r="S31" s="448"/>
      <c r="T31" s="448"/>
      <c r="U31" s="448"/>
      <c r="V31" s="448"/>
      <c r="W31" s="448"/>
      <c r="X31" s="448"/>
      <c r="Y31" s="448"/>
      <c r="Z31" s="448"/>
      <c r="AA31" s="449"/>
      <c r="AB31" s="61" t="s">
        <v>23</v>
      </c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</row>
    <row r="32" spans="2:44" ht="20" customHeight="1" thickBot="1" x14ac:dyDescent="0.2">
      <c r="B32" s="61" t="s">
        <v>22</v>
      </c>
      <c r="C32" s="450"/>
      <c r="D32" s="451"/>
      <c r="E32" s="451"/>
      <c r="F32" s="451"/>
      <c r="G32" s="451"/>
      <c r="H32" s="451"/>
      <c r="I32" s="451"/>
      <c r="J32" s="451"/>
      <c r="K32" s="451"/>
      <c r="L32" s="452"/>
      <c r="M32" s="61" t="s">
        <v>22</v>
      </c>
      <c r="N32" s="61"/>
      <c r="O32" s="471"/>
      <c r="P32" s="61"/>
      <c r="Q32" s="61" t="s">
        <v>22</v>
      </c>
      <c r="R32" s="450"/>
      <c r="S32" s="451"/>
      <c r="T32" s="451"/>
      <c r="U32" s="451"/>
      <c r="V32" s="451"/>
      <c r="W32" s="451"/>
      <c r="X32" s="451"/>
      <c r="Y32" s="451"/>
      <c r="Z32" s="451"/>
      <c r="AA32" s="452"/>
      <c r="AB32" s="61" t="s">
        <v>22</v>
      </c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</row>
    <row r="33" spans="2:44" ht="20" customHeight="1" x14ac:dyDescent="0.15">
      <c r="B33" s="61" t="s">
        <v>21</v>
      </c>
      <c r="C33" s="447" t="s">
        <v>787</v>
      </c>
      <c r="D33" s="479"/>
      <c r="E33" s="479"/>
      <c r="F33" s="479"/>
      <c r="G33" s="479"/>
      <c r="H33" s="479"/>
      <c r="I33" s="479"/>
      <c r="J33" s="479"/>
      <c r="K33" s="479"/>
      <c r="L33" s="480"/>
      <c r="M33" s="61" t="s">
        <v>21</v>
      </c>
      <c r="N33" s="61"/>
      <c r="O33" s="471"/>
      <c r="P33" s="61"/>
      <c r="Q33" s="61" t="s">
        <v>21</v>
      </c>
      <c r="R33" s="447" t="s">
        <v>797</v>
      </c>
      <c r="S33" s="479"/>
      <c r="T33" s="479"/>
      <c r="U33" s="479"/>
      <c r="V33" s="479"/>
      <c r="W33" s="479"/>
      <c r="X33" s="479"/>
      <c r="Y33" s="479"/>
      <c r="Z33" s="479"/>
      <c r="AA33" s="480"/>
      <c r="AB33" s="61" t="s">
        <v>21</v>
      </c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</row>
    <row r="34" spans="2:44" ht="20" customHeight="1" thickBot="1" x14ac:dyDescent="0.2">
      <c r="B34" s="61" t="s">
        <v>20</v>
      </c>
      <c r="C34" s="481"/>
      <c r="D34" s="482"/>
      <c r="E34" s="482"/>
      <c r="F34" s="482"/>
      <c r="G34" s="482"/>
      <c r="H34" s="482"/>
      <c r="I34" s="482"/>
      <c r="J34" s="482"/>
      <c r="K34" s="482"/>
      <c r="L34" s="483"/>
      <c r="M34" s="61" t="s">
        <v>20</v>
      </c>
      <c r="N34" s="61"/>
      <c r="O34" s="471"/>
      <c r="P34" s="61"/>
      <c r="Q34" s="61" t="s">
        <v>20</v>
      </c>
      <c r="R34" s="481"/>
      <c r="S34" s="482"/>
      <c r="T34" s="482"/>
      <c r="U34" s="482"/>
      <c r="V34" s="482"/>
      <c r="W34" s="482"/>
      <c r="X34" s="482"/>
      <c r="Y34" s="482"/>
      <c r="Z34" s="482"/>
      <c r="AA34" s="483"/>
      <c r="AB34" s="61" t="s">
        <v>20</v>
      </c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</row>
    <row r="35" spans="2:44" ht="20" customHeight="1" x14ac:dyDescent="0.15">
      <c r="B35" s="61" t="s">
        <v>19</v>
      </c>
      <c r="C35" s="447" t="s">
        <v>788</v>
      </c>
      <c r="D35" s="479"/>
      <c r="E35" s="479"/>
      <c r="F35" s="479"/>
      <c r="G35" s="479"/>
      <c r="H35" s="479"/>
      <c r="I35" s="479"/>
      <c r="J35" s="479"/>
      <c r="K35" s="479"/>
      <c r="L35" s="480"/>
      <c r="M35" s="61" t="s">
        <v>19</v>
      </c>
      <c r="N35" s="56"/>
      <c r="O35" s="471"/>
      <c r="P35" s="61"/>
      <c r="Q35" s="61" t="s">
        <v>19</v>
      </c>
      <c r="R35" s="447" t="s">
        <v>798</v>
      </c>
      <c r="S35" s="479"/>
      <c r="T35" s="479"/>
      <c r="U35" s="479"/>
      <c r="V35" s="479"/>
      <c r="W35" s="479"/>
      <c r="X35" s="479"/>
      <c r="Y35" s="479"/>
      <c r="Z35" s="479"/>
      <c r="AA35" s="480"/>
      <c r="AB35" s="61" t="s">
        <v>19</v>
      </c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</row>
    <row r="36" spans="2:44" ht="20" customHeight="1" thickBot="1" x14ac:dyDescent="0.2">
      <c r="B36" s="61" t="s">
        <v>18</v>
      </c>
      <c r="C36" s="481"/>
      <c r="D36" s="482"/>
      <c r="E36" s="482"/>
      <c r="F36" s="482"/>
      <c r="G36" s="482"/>
      <c r="H36" s="482"/>
      <c r="I36" s="482"/>
      <c r="J36" s="482"/>
      <c r="K36" s="482"/>
      <c r="L36" s="483"/>
      <c r="M36" s="61" t="s">
        <v>18</v>
      </c>
      <c r="N36" s="56"/>
      <c r="O36" s="471"/>
      <c r="P36" s="61"/>
      <c r="Q36" s="61" t="s">
        <v>18</v>
      </c>
      <c r="R36" s="481"/>
      <c r="S36" s="482"/>
      <c r="T36" s="482"/>
      <c r="U36" s="482"/>
      <c r="V36" s="482"/>
      <c r="W36" s="482"/>
      <c r="X36" s="482"/>
      <c r="Y36" s="482"/>
      <c r="Z36" s="482"/>
      <c r="AA36" s="483"/>
      <c r="AB36" s="61" t="s">
        <v>18</v>
      </c>
    </row>
    <row r="37" spans="2:44" ht="20" customHeight="1" x14ac:dyDescent="0.15">
      <c r="B37" s="61" t="s">
        <v>17</v>
      </c>
      <c r="C37" s="438" t="s">
        <v>789</v>
      </c>
      <c r="D37" s="439"/>
      <c r="E37" s="439"/>
      <c r="F37" s="439"/>
      <c r="G37" s="439"/>
      <c r="H37" s="439"/>
      <c r="I37" s="439"/>
      <c r="J37" s="439"/>
      <c r="K37" s="439"/>
      <c r="L37" s="440"/>
      <c r="M37" s="61" t="s">
        <v>17</v>
      </c>
      <c r="N37" s="56"/>
      <c r="O37" s="471"/>
      <c r="P37" s="61"/>
      <c r="Q37" s="61" t="s">
        <v>17</v>
      </c>
      <c r="R37" s="438" t="s">
        <v>988</v>
      </c>
      <c r="S37" s="439"/>
      <c r="T37" s="439"/>
      <c r="U37" s="439"/>
      <c r="V37" s="439"/>
      <c r="W37" s="439"/>
      <c r="X37" s="439"/>
      <c r="Y37" s="439"/>
      <c r="Z37" s="439"/>
      <c r="AA37" s="440"/>
      <c r="AB37" s="61" t="s">
        <v>17</v>
      </c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</row>
    <row r="38" spans="2:44" ht="20" customHeight="1" thickBot="1" x14ac:dyDescent="0.2">
      <c r="B38" s="61" t="s">
        <v>16</v>
      </c>
      <c r="C38" s="441"/>
      <c r="D38" s="442"/>
      <c r="E38" s="442"/>
      <c r="F38" s="442"/>
      <c r="G38" s="442"/>
      <c r="H38" s="442"/>
      <c r="I38" s="442"/>
      <c r="J38" s="442"/>
      <c r="K38" s="442"/>
      <c r="L38" s="443"/>
      <c r="M38" s="61" t="s">
        <v>16</v>
      </c>
      <c r="N38" s="61"/>
      <c r="O38" s="471"/>
      <c r="P38" s="61"/>
      <c r="Q38" s="61" t="s">
        <v>16</v>
      </c>
      <c r="R38" s="441"/>
      <c r="S38" s="442"/>
      <c r="T38" s="442"/>
      <c r="U38" s="442"/>
      <c r="V38" s="442"/>
      <c r="W38" s="442"/>
      <c r="X38" s="442"/>
      <c r="Y38" s="442"/>
      <c r="Z38" s="442"/>
      <c r="AA38" s="443"/>
      <c r="AB38" s="61" t="s">
        <v>16</v>
      </c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</row>
    <row r="39" spans="2:44" ht="20" customHeight="1" x14ac:dyDescent="0.15">
      <c r="B39" s="61" t="s">
        <v>15</v>
      </c>
      <c r="C39" s="438" t="s">
        <v>790</v>
      </c>
      <c r="D39" s="439"/>
      <c r="E39" s="439"/>
      <c r="F39" s="439"/>
      <c r="G39" s="439"/>
      <c r="H39" s="439"/>
      <c r="I39" s="439"/>
      <c r="J39" s="439"/>
      <c r="K39" s="439"/>
      <c r="L39" s="440"/>
      <c r="M39" s="61" t="s">
        <v>15</v>
      </c>
      <c r="N39" s="64"/>
      <c r="O39" s="471"/>
      <c r="P39" s="61"/>
      <c r="Q39" s="61" t="s">
        <v>15</v>
      </c>
      <c r="R39" s="438" t="s">
        <v>989</v>
      </c>
      <c r="S39" s="439"/>
      <c r="T39" s="439"/>
      <c r="U39" s="439"/>
      <c r="V39" s="439"/>
      <c r="W39" s="439"/>
      <c r="X39" s="439"/>
      <c r="Y39" s="439"/>
      <c r="Z39" s="439"/>
      <c r="AA39" s="440"/>
      <c r="AB39" s="61" t="s">
        <v>15</v>
      </c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</row>
    <row r="40" spans="2:44" ht="20" customHeight="1" thickBot="1" x14ac:dyDescent="0.2">
      <c r="B40" s="61" t="s">
        <v>14</v>
      </c>
      <c r="C40" s="441"/>
      <c r="D40" s="442"/>
      <c r="E40" s="442"/>
      <c r="F40" s="442"/>
      <c r="G40" s="442"/>
      <c r="H40" s="442"/>
      <c r="I40" s="442"/>
      <c r="J40" s="442"/>
      <c r="K40" s="442"/>
      <c r="L40" s="443"/>
      <c r="M40" s="61" t="s">
        <v>14</v>
      </c>
      <c r="N40" s="61"/>
      <c r="O40" s="471"/>
      <c r="P40" s="61"/>
      <c r="Q40" s="61" t="s">
        <v>14</v>
      </c>
      <c r="R40" s="441"/>
      <c r="S40" s="442"/>
      <c r="T40" s="442"/>
      <c r="U40" s="442"/>
      <c r="V40" s="442"/>
      <c r="W40" s="442"/>
      <c r="X40" s="442"/>
      <c r="Y40" s="442"/>
      <c r="Z40" s="442"/>
      <c r="AA40" s="443"/>
      <c r="AB40" s="61" t="s">
        <v>14</v>
      </c>
      <c r="AF40" s="62"/>
      <c r="AG40" s="58"/>
      <c r="AH40" s="58"/>
      <c r="AI40" s="58"/>
      <c r="AJ40" s="58"/>
      <c r="AK40" s="58"/>
      <c r="AL40" s="58"/>
      <c r="AM40" s="58"/>
      <c r="AN40" s="58"/>
      <c r="AO40" s="58"/>
      <c r="AP40" s="58"/>
    </row>
    <row r="41" spans="2:44" ht="20" customHeight="1" x14ac:dyDescent="0.15">
      <c r="B41" s="61" t="s">
        <v>13</v>
      </c>
      <c r="C41" s="438" t="s">
        <v>791</v>
      </c>
      <c r="D41" s="439"/>
      <c r="E41" s="439"/>
      <c r="F41" s="439"/>
      <c r="G41" s="439"/>
      <c r="H41" s="439"/>
      <c r="I41" s="439"/>
      <c r="J41" s="439"/>
      <c r="K41" s="439"/>
      <c r="L41" s="440"/>
      <c r="M41" s="61" t="s">
        <v>13</v>
      </c>
      <c r="N41" s="61"/>
      <c r="O41" s="471"/>
      <c r="P41" s="61"/>
      <c r="Q41" s="61" t="s">
        <v>13</v>
      </c>
      <c r="R41" s="438" t="s">
        <v>990</v>
      </c>
      <c r="S41" s="439"/>
      <c r="T41" s="439"/>
      <c r="U41" s="439"/>
      <c r="V41" s="439"/>
      <c r="W41" s="439"/>
      <c r="X41" s="439"/>
      <c r="Y41" s="439"/>
      <c r="Z41" s="439"/>
      <c r="AA41" s="440"/>
      <c r="AB41" s="61" t="s">
        <v>13</v>
      </c>
      <c r="AF41" s="61"/>
      <c r="AG41" s="58"/>
      <c r="AH41" s="58"/>
      <c r="AI41" s="58"/>
      <c r="AJ41" s="58"/>
      <c r="AK41" s="58"/>
      <c r="AL41" s="58"/>
      <c r="AM41" s="58"/>
      <c r="AN41" s="58"/>
      <c r="AO41" s="58"/>
      <c r="AP41" s="58"/>
    </row>
    <row r="42" spans="2:44" ht="20" customHeight="1" thickBot="1" x14ac:dyDescent="0.2">
      <c r="B42" s="61" t="s">
        <v>12</v>
      </c>
      <c r="C42" s="441"/>
      <c r="D42" s="442"/>
      <c r="E42" s="442"/>
      <c r="F42" s="442"/>
      <c r="G42" s="442"/>
      <c r="H42" s="442"/>
      <c r="I42" s="442"/>
      <c r="J42" s="442"/>
      <c r="K42" s="442"/>
      <c r="L42" s="443"/>
      <c r="M42" s="61" t="s">
        <v>12</v>
      </c>
      <c r="N42" s="61"/>
      <c r="O42" s="471"/>
      <c r="P42" s="61"/>
      <c r="Q42" s="61" t="s">
        <v>12</v>
      </c>
      <c r="R42" s="441"/>
      <c r="S42" s="442"/>
      <c r="T42" s="442"/>
      <c r="U42" s="442"/>
      <c r="V42" s="442"/>
      <c r="W42" s="442"/>
      <c r="X42" s="442"/>
      <c r="Y42" s="442"/>
      <c r="Z42" s="442"/>
      <c r="AA42" s="443"/>
      <c r="AB42" s="61" t="s">
        <v>12</v>
      </c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</row>
    <row r="43" spans="2:44" ht="20" customHeight="1" x14ac:dyDescent="0.15">
      <c r="B43" s="61" t="s">
        <v>11</v>
      </c>
      <c r="C43" s="461" t="s">
        <v>792</v>
      </c>
      <c r="D43" s="462"/>
      <c r="E43" s="462"/>
      <c r="F43" s="462"/>
      <c r="G43" s="462"/>
      <c r="H43" s="462"/>
      <c r="I43" s="462"/>
      <c r="J43" s="462"/>
      <c r="K43" s="462"/>
      <c r="L43" s="463"/>
      <c r="M43" s="61" t="s">
        <v>11</v>
      </c>
      <c r="N43" s="61"/>
      <c r="O43" s="471"/>
      <c r="P43" s="61"/>
      <c r="Q43" s="61" t="s">
        <v>11</v>
      </c>
      <c r="R43" s="461" t="s">
        <v>991</v>
      </c>
      <c r="S43" s="462"/>
      <c r="T43" s="462"/>
      <c r="U43" s="462"/>
      <c r="V43" s="462"/>
      <c r="W43" s="462"/>
      <c r="X43" s="462"/>
      <c r="Y43" s="462"/>
      <c r="Z43" s="462"/>
      <c r="AA43" s="463"/>
      <c r="AB43" s="61" t="s">
        <v>11</v>
      </c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</row>
    <row r="44" spans="2:44" ht="20" customHeight="1" thickBot="1" x14ac:dyDescent="0.2">
      <c r="B44" s="61" t="s">
        <v>10</v>
      </c>
      <c r="C44" s="464"/>
      <c r="D44" s="465"/>
      <c r="E44" s="465"/>
      <c r="F44" s="465"/>
      <c r="G44" s="465"/>
      <c r="H44" s="465"/>
      <c r="I44" s="465"/>
      <c r="J44" s="465"/>
      <c r="K44" s="465"/>
      <c r="L44" s="466"/>
      <c r="M44" s="61" t="s">
        <v>10</v>
      </c>
      <c r="N44" s="61"/>
      <c r="O44" s="471"/>
      <c r="P44" s="61"/>
      <c r="Q44" s="61" t="s">
        <v>10</v>
      </c>
      <c r="R44" s="464"/>
      <c r="S44" s="465"/>
      <c r="T44" s="465"/>
      <c r="U44" s="465"/>
      <c r="V44" s="465"/>
      <c r="W44" s="465"/>
      <c r="X44" s="465"/>
      <c r="Y44" s="465"/>
      <c r="Z44" s="465"/>
      <c r="AA44" s="466"/>
      <c r="AB44" s="61" t="s">
        <v>10</v>
      </c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</row>
    <row r="45" spans="2:44" ht="20" customHeight="1" x14ac:dyDescent="0.15">
      <c r="B45" s="61" t="s">
        <v>9</v>
      </c>
      <c r="C45" s="461" t="s">
        <v>793</v>
      </c>
      <c r="D45" s="462"/>
      <c r="E45" s="462"/>
      <c r="F45" s="462"/>
      <c r="G45" s="462"/>
      <c r="H45" s="462"/>
      <c r="I45" s="462"/>
      <c r="J45" s="462"/>
      <c r="K45" s="462"/>
      <c r="L45" s="463"/>
      <c r="M45" s="61" t="s">
        <v>9</v>
      </c>
      <c r="N45" s="61"/>
      <c r="O45" s="471"/>
      <c r="P45" s="61"/>
      <c r="Q45" s="61" t="s">
        <v>9</v>
      </c>
      <c r="R45" s="461" t="s">
        <v>992</v>
      </c>
      <c r="S45" s="462"/>
      <c r="T45" s="462"/>
      <c r="U45" s="462"/>
      <c r="V45" s="462"/>
      <c r="W45" s="462"/>
      <c r="X45" s="462"/>
      <c r="Y45" s="462"/>
      <c r="Z45" s="462"/>
      <c r="AA45" s="463"/>
      <c r="AB45" s="61" t="s">
        <v>9</v>
      </c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</row>
    <row r="46" spans="2:44" ht="20" customHeight="1" thickBot="1" x14ac:dyDescent="0.2">
      <c r="B46" s="61" t="s">
        <v>8</v>
      </c>
      <c r="C46" s="464"/>
      <c r="D46" s="465"/>
      <c r="E46" s="465"/>
      <c r="F46" s="465"/>
      <c r="G46" s="465"/>
      <c r="H46" s="465"/>
      <c r="I46" s="465"/>
      <c r="J46" s="465"/>
      <c r="K46" s="465"/>
      <c r="L46" s="466"/>
      <c r="M46" s="61" t="s">
        <v>8</v>
      </c>
      <c r="N46" s="61"/>
      <c r="O46" s="471"/>
      <c r="P46" s="61"/>
      <c r="Q46" s="61" t="s">
        <v>8</v>
      </c>
      <c r="R46" s="464"/>
      <c r="S46" s="465"/>
      <c r="T46" s="465"/>
      <c r="U46" s="465"/>
      <c r="V46" s="465"/>
      <c r="W46" s="465"/>
      <c r="X46" s="465"/>
      <c r="Y46" s="465"/>
      <c r="Z46" s="465"/>
      <c r="AA46" s="466"/>
      <c r="AB46" s="61" t="s">
        <v>8</v>
      </c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</row>
    <row r="47" spans="2:44" ht="20" customHeight="1" x14ac:dyDescent="0.15">
      <c r="B47" s="61" t="s">
        <v>7</v>
      </c>
      <c r="C47" s="461" t="s">
        <v>794</v>
      </c>
      <c r="D47" s="462"/>
      <c r="E47" s="462"/>
      <c r="F47" s="462"/>
      <c r="G47" s="462"/>
      <c r="H47" s="462"/>
      <c r="I47" s="462"/>
      <c r="J47" s="462"/>
      <c r="K47" s="462"/>
      <c r="L47" s="463"/>
      <c r="M47" s="61" t="s">
        <v>7</v>
      </c>
      <c r="N47" s="8"/>
      <c r="O47" s="471"/>
      <c r="P47" s="61"/>
      <c r="Q47" s="61" t="s">
        <v>7</v>
      </c>
      <c r="R47" s="461" t="s">
        <v>993</v>
      </c>
      <c r="S47" s="462"/>
      <c r="T47" s="462"/>
      <c r="U47" s="462"/>
      <c r="V47" s="462"/>
      <c r="W47" s="462"/>
      <c r="X47" s="462"/>
      <c r="Y47" s="462"/>
      <c r="Z47" s="462"/>
      <c r="AA47" s="463"/>
      <c r="AB47" s="61" t="s">
        <v>7</v>
      </c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</row>
    <row r="48" spans="2:44" ht="20" customHeight="1" thickBot="1" x14ac:dyDescent="0.2">
      <c r="B48" s="61" t="s">
        <v>6</v>
      </c>
      <c r="C48" s="472"/>
      <c r="D48" s="473"/>
      <c r="E48" s="473"/>
      <c r="F48" s="465"/>
      <c r="G48" s="465"/>
      <c r="H48" s="465"/>
      <c r="I48" s="465"/>
      <c r="J48" s="465"/>
      <c r="K48" s="465"/>
      <c r="L48" s="466"/>
      <c r="M48" s="61" t="s">
        <v>6</v>
      </c>
      <c r="N48" s="7"/>
      <c r="O48" s="471"/>
      <c r="P48" s="61"/>
      <c r="Q48" s="61" t="s">
        <v>6</v>
      </c>
      <c r="R48" s="464"/>
      <c r="S48" s="465"/>
      <c r="T48" s="465"/>
      <c r="U48" s="465"/>
      <c r="V48" s="465"/>
      <c r="W48" s="465"/>
      <c r="X48" s="465"/>
      <c r="Y48" s="465"/>
      <c r="Z48" s="465"/>
      <c r="AA48" s="466"/>
      <c r="AB48" s="61" t="s">
        <v>6</v>
      </c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</row>
    <row r="49" spans="2:45" ht="20" customHeight="1" thickBot="1" x14ac:dyDescent="0.2">
      <c r="C49" s="458" t="s">
        <v>137</v>
      </c>
      <c r="D49" s="459"/>
      <c r="E49" s="460"/>
      <c r="F49" s="241"/>
      <c r="G49" s="241"/>
      <c r="H49" s="241"/>
      <c r="I49" s="241"/>
      <c r="J49" s="458" t="s">
        <v>59</v>
      </c>
      <c r="K49" s="459"/>
      <c r="L49" s="460"/>
      <c r="O49" s="65"/>
      <c r="P49" s="61"/>
      <c r="R49" s="458" t="s">
        <v>137</v>
      </c>
      <c r="S49" s="459"/>
      <c r="T49" s="460"/>
      <c r="U49" s="241"/>
      <c r="V49" s="241"/>
      <c r="W49" s="241"/>
      <c r="X49" s="241"/>
      <c r="Y49" s="458" t="s">
        <v>59</v>
      </c>
      <c r="Z49" s="459"/>
      <c r="AA49" s="460"/>
      <c r="AB49" s="56"/>
      <c r="AC49" s="56"/>
      <c r="AD49" s="56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R49" s="56"/>
      <c r="AS49" s="153"/>
    </row>
    <row r="50" spans="2:45" ht="20" customHeight="1" x14ac:dyDescent="0.15">
      <c r="B50" s="56"/>
      <c r="C50" s="242" t="s">
        <v>138</v>
      </c>
      <c r="D50" s="242"/>
      <c r="E50" s="242"/>
      <c r="F50" s="242"/>
      <c r="G50" s="242"/>
      <c r="H50" s="242"/>
      <c r="I50" s="242"/>
      <c r="J50" s="242"/>
      <c r="K50" s="188"/>
      <c r="L50" s="188"/>
      <c r="M50" s="56"/>
      <c r="O50" s="66"/>
      <c r="P50" s="61"/>
      <c r="Q50" s="56"/>
      <c r="R50" s="242" t="s">
        <v>138</v>
      </c>
      <c r="S50" s="242"/>
      <c r="T50" s="242"/>
      <c r="U50" s="242"/>
      <c r="V50" s="242"/>
      <c r="W50" s="242"/>
      <c r="X50" s="242"/>
      <c r="Y50" s="242"/>
      <c r="Z50" s="188"/>
      <c r="AA50" s="188"/>
      <c r="AB50" s="56"/>
      <c r="AC50" s="56"/>
      <c r="AD50" s="56"/>
      <c r="AR50" s="56"/>
      <c r="AS50" s="153"/>
    </row>
    <row r="51" spans="2:45" ht="20" customHeight="1" x14ac:dyDescent="0.15">
      <c r="Q51" s="66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73"/>
      <c r="AC51" s="56"/>
      <c r="AD51" s="56"/>
      <c r="AR51" s="61"/>
      <c r="AS51" s="155"/>
    </row>
    <row r="52" spans="2:45" s="58" customFormat="1" ht="20" customHeight="1" x14ac:dyDescent="0.15">
      <c r="AC52" s="73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S52" s="154"/>
    </row>
    <row r="53" spans="2:45" s="58" customFormat="1" ht="20" customHeight="1" x14ac:dyDescent="0.15">
      <c r="AC53" s="73"/>
      <c r="AD53" s="61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S53" s="154"/>
    </row>
    <row r="54" spans="2:45" s="58" customFormat="1" ht="20" customHeight="1" x14ac:dyDescent="0.15">
      <c r="AC54" s="73"/>
      <c r="AE54" s="56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56"/>
      <c r="AS54" s="154"/>
    </row>
    <row r="55" spans="2:45" s="58" customFormat="1" ht="20" customHeight="1" x14ac:dyDescent="0.15">
      <c r="AE55" s="56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56"/>
      <c r="AS55" s="154"/>
    </row>
    <row r="56" spans="2:45" s="58" customFormat="1" ht="20" customHeight="1" x14ac:dyDescent="0.15">
      <c r="AE56" s="56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61"/>
      <c r="AS56" s="154"/>
    </row>
    <row r="57" spans="2:45" s="58" customFormat="1" ht="20" customHeight="1" x14ac:dyDescent="0.15"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S57" s="154"/>
    </row>
    <row r="58" spans="2:45" s="58" customFormat="1" ht="20" customHeight="1" x14ac:dyDescent="0.15">
      <c r="AE58" s="61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S58" s="154"/>
    </row>
    <row r="59" spans="2:45" s="58" customFormat="1" ht="20" customHeight="1" x14ac:dyDescent="0.15"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S59" s="154"/>
    </row>
    <row r="60" spans="2:45" s="58" customFormat="1" ht="20" customHeight="1" x14ac:dyDescent="0.15">
      <c r="Z60" s="29"/>
      <c r="AA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S60" s="154"/>
    </row>
    <row r="61" spans="2:45" s="58" customFormat="1" ht="20" customHeight="1" x14ac:dyDescent="0.15">
      <c r="Z61" s="29"/>
      <c r="AA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S61" s="154"/>
    </row>
    <row r="62" spans="2:45" ht="20" customHeight="1" x14ac:dyDescent="0.15">
      <c r="AB62" s="58"/>
      <c r="AE62" s="58"/>
      <c r="AQ62" s="58"/>
    </row>
    <row r="63" spans="2:45" ht="20" customHeight="1" x14ac:dyDescent="0.15">
      <c r="AB63" s="58"/>
      <c r="AE63" s="58"/>
      <c r="AQ63" s="58"/>
    </row>
    <row r="64" spans="2:45" ht="20" customHeight="1" x14ac:dyDescent="0.15">
      <c r="AE64" s="58"/>
      <c r="AQ64" s="58"/>
    </row>
    <row r="65" spans="31:43" ht="20" customHeight="1" x14ac:dyDescent="0.15">
      <c r="AE65" s="58"/>
      <c r="AQ65" s="58"/>
    </row>
    <row r="66" spans="31:43" ht="20" customHeight="1" x14ac:dyDescent="0.15">
      <c r="AE66" s="58"/>
      <c r="AQ66" s="58"/>
    </row>
  </sheetData>
  <mergeCells count="47">
    <mergeCell ref="C33:L34"/>
    <mergeCell ref="C35:L36"/>
    <mergeCell ref="C37:L38"/>
    <mergeCell ref="C39:L40"/>
    <mergeCell ref="R33:AA34"/>
    <mergeCell ref="R35:AA36"/>
    <mergeCell ref="R37:AA38"/>
    <mergeCell ref="R39:AA40"/>
    <mergeCell ref="B4:AB4"/>
    <mergeCell ref="R5:AA5"/>
    <mergeCell ref="R6:AA6"/>
    <mergeCell ref="C5:L5"/>
    <mergeCell ref="C6:L6"/>
    <mergeCell ref="R41:AA42"/>
    <mergeCell ref="O7:O28"/>
    <mergeCell ref="O29:O48"/>
    <mergeCell ref="C25:L25"/>
    <mergeCell ref="C26:G26"/>
    <mergeCell ref="H26:L26"/>
    <mergeCell ref="C27:L27"/>
    <mergeCell ref="C29:G29"/>
    <mergeCell ref="H29:L29"/>
    <mergeCell ref="C30:G30"/>
    <mergeCell ref="H30:L30"/>
    <mergeCell ref="C41:L42"/>
    <mergeCell ref="C43:L44"/>
    <mergeCell ref="C47:L48"/>
    <mergeCell ref="R25:AA25"/>
    <mergeCell ref="R26:V26"/>
    <mergeCell ref="C49:E49"/>
    <mergeCell ref="J49:L49"/>
    <mergeCell ref="R49:T49"/>
    <mergeCell ref="Y49:AA49"/>
    <mergeCell ref="R43:AA44"/>
    <mergeCell ref="R45:AA46"/>
    <mergeCell ref="R47:AA48"/>
    <mergeCell ref="C45:L46"/>
    <mergeCell ref="R22:AA23"/>
    <mergeCell ref="C22:L23"/>
    <mergeCell ref="R30:V30"/>
    <mergeCell ref="W30:AA30"/>
    <mergeCell ref="R31:AA32"/>
    <mergeCell ref="W26:AA26"/>
    <mergeCell ref="R27:AA27"/>
    <mergeCell ref="C31:L32"/>
    <mergeCell ref="R29:V29"/>
    <mergeCell ref="W29:AA29"/>
  </mergeCells>
  <pageMargins left="0.7" right="0.7" top="0.75" bottom="0.75" header="0.3" footer="0.3"/>
  <pageSetup scale="5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DU283"/>
  <sheetViews>
    <sheetView showGridLines="0" zoomScale="50" zoomScaleNormal="50" workbookViewId="0">
      <selection activeCell="AY31" sqref="AY31"/>
    </sheetView>
  </sheetViews>
  <sheetFormatPr baseColWidth="10" defaultColWidth="3.6640625" defaultRowHeight="21" customHeight="1" x14ac:dyDescent="0.15"/>
  <cols>
    <col min="1" max="1" width="3.6640625" style="4"/>
    <col min="2" max="16384" width="3.6640625" style="3"/>
  </cols>
  <sheetData>
    <row r="3" spans="1:125" ht="21" customHeight="1" thickBot="1" x14ac:dyDescent="0.35">
      <c r="A3" s="115"/>
      <c r="B3" s="125" t="s">
        <v>799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7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  <c r="CS3" s="130"/>
      <c r="CT3" s="130"/>
      <c r="CU3" s="130"/>
      <c r="CV3" s="130"/>
      <c r="CW3" s="130"/>
      <c r="CX3" s="130"/>
      <c r="CY3" s="130"/>
      <c r="CZ3" s="130"/>
      <c r="DA3" s="130"/>
      <c r="DB3" s="130"/>
      <c r="DC3" s="130"/>
      <c r="DD3" s="130"/>
      <c r="DE3" s="130"/>
      <c r="DF3" s="130"/>
      <c r="DG3" s="130"/>
      <c r="DH3" s="130"/>
      <c r="DI3" s="130"/>
      <c r="DJ3" s="130"/>
      <c r="DK3" s="130"/>
      <c r="DL3" s="130"/>
      <c r="DM3" s="130"/>
      <c r="DN3" s="130"/>
      <c r="DO3" s="130"/>
      <c r="DP3" s="130"/>
      <c r="DQ3" s="130"/>
      <c r="DR3" s="130"/>
      <c r="DS3" s="130"/>
      <c r="DT3" s="130"/>
      <c r="DU3" s="130"/>
    </row>
    <row r="4" spans="1:125" ht="21" customHeight="1" thickBot="1" x14ac:dyDescent="0.25">
      <c r="A4" s="115"/>
      <c r="B4" s="226"/>
      <c r="C4" s="123"/>
      <c r="D4" s="227"/>
      <c r="E4" s="227"/>
      <c r="F4" s="227"/>
      <c r="G4" s="227"/>
      <c r="H4" s="227"/>
      <c r="I4" s="227"/>
      <c r="J4" s="227"/>
      <c r="K4" s="128"/>
      <c r="L4" s="227"/>
      <c r="M4" s="227"/>
      <c r="N4" s="227"/>
      <c r="O4" s="227"/>
      <c r="P4" s="227"/>
      <c r="Q4" s="227"/>
      <c r="R4" s="227"/>
      <c r="S4" s="227"/>
      <c r="T4" s="227"/>
      <c r="U4" s="128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227"/>
      <c r="AI4" s="227"/>
      <c r="AJ4" s="227"/>
      <c r="AK4" s="227"/>
      <c r="AL4" s="227"/>
      <c r="AM4" s="128"/>
      <c r="AN4" s="227"/>
      <c r="AO4" s="227"/>
      <c r="AP4" s="227"/>
      <c r="AQ4" s="227"/>
      <c r="AR4" s="227"/>
      <c r="AS4" s="227"/>
      <c r="AT4" s="227"/>
      <c r="AU4" s="227"/>
      <c r="AV4" s="228"/>
      <c r="AW4" s="121"/>
      <c r="AX4" s="130"/>
      <c r="AY4" s="685" t="s">
        <v>800</v>
      </c>
      <c r="AZ4" s="686"/>
      <c r="BA4" s="686"/>
      <c r="BB4" s="686"/>
      <c r="BC4" s="686"/>
      <c r="BD4" s="686"/>
      <c r="BE4" s="686"/>
      <c r="BF4" s="686"/>
      <c r="BG4" s="686"/>
      <c r="BH4" s="686"/>
      <c r="BI4" s="686"/>
      <c r="BJ4" s="686"/>
      <c r="BK4" s="686"/>
      <c r="BL4" s="686"/>
      <c r="BM4" s="686"/>
      <c r="BN4" s="686"/>
      <c r="BO4" s="686"/>
      <c r="BP4" s="686"/>
      <c r="BQ4" s="686"/>
      <c r="BR4" s="686"/>
      <c r="BS4" s="686"/>
      <c r="BT4" s="686"/>
      <c r="BU4" s="686"/>
      <c r="BV4" s="687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  <c r="CS4" s="130"/>
      <c r="CT4" s="130"/>
      <c r="CU4" s="130"/>
      <c r="CV4" s="130"/>
      <c r="CW4" s="130"/>
      <c r="CX4" s="130"/>
      <c r="CY4" s="130"/>
      <c r="CZ4" s="130"/>
      <c r="DA4" s="130"/>
      <c r="DB4" s="130"/>
      <c r="DC4" s="130"/>
      <c r="DD4" s="130"/>
      <c r="DE4" s="130"/>
      <c r="DF4" s="130"/>
      <c r="DG4" s="130"/>
      <c r="DH4" s="130"/>
      <c r="DI4" s="130"/>
      <c r="DJ4" s="130"/>
      <c r="DK4" s="130"/>
      <c r="DL4" s="130"/>
      <c r="DM4" s="130"/>
      <c r="DN4" s="130"/>
      <c r="DO4" s="130"/>
      <c r="DP4" s="130"/>
      <c r="DQ4" s="130"/>
      <c r="DR4" s="130"/>
      <c r="DS4" s="130"/>
      <c r="DT4" s="130"/>
      <c r="DU4" s="130"/>
    </row>
    <row r="5" spans="1:125" ht="21" customHeight="1" thickBot="1" x14ac:dyDescent="0.2">
      <c r="A5" s="115"/>
      <c r="B5" s="232"/>
      <c r="C5" s="634" t="s">
        <v>801</v>
      </c>
      <c r="D5" s="635"/>
      <c r="E5" s="635"/>
      <c r="F5" s="635"/>
      <c r="G5" s="635"/>
      <c r="H5" s="635"/>
      <c r="I5" s="636"/>
      <c r="J5" s="691" t="s">
        <v>802</v>
      </c>
      <c r="K5" s="692"/>
      <c r="L5" s="691" t="s">
        <v>803</v>
      </c>
      <c r="M5" s="692"/>
      <c r="N5" s="126"/>
      <c r="O5" s="126"/>
      <c r="P5" s="126"/>
      <c r="Q5" s="126"/>
      <c r="R5" s="126"/>
      <c r="S5" s="126"/>
      <c r="T5" s="122"/>
      <c r="U5" s="122"/>
      <c r="V5" s="122"/>
      <c r="W5" s="122"/>
      <c r="X5" s="118"/>
      <c r="Y5" s="120"/>
      <c r="Z5" s="120"/>
      <c r="AA5" s="120"/>
      <c r="AB5" s="697" t="s">
        <v>804</v>
      </c>
      <c r="AC5" s="698"/>
      <c r="AD5" s="120"/>
      <c r="AE5" s="243"/>
      <c r="AF5" s="244"/>
      <c r="AG5" s="118"/>
      <c r="AH5" s="243"/>
      <c r="AI5" s="244"/>
      <c r="AJ5" s="118"/>
      <c r="AK5" s="243"/>
      <c r="AL5" s="244"/>
      <c r="AM5" s="118"/>
      <c r="AN5" s="243"/>
      <c r="AO5" s="244"/>
      <c r="AP5" s="118"/>
      <c r="AQ5" s="243"/>
      <c r="AR5" s="244"/>
      <c r="AS5" s="118"/>
      <c r="AT5" s="243"/>
      <c r="AU5" s="244"/>
      <c r="AV5" s="235"/>
      <c r="AW5" s="121"/>
      <c r="AX5" s="130"/>
      <c r="AY5" s="688"/>
      <c r="AZ5" s="689"/>
      <c r="BA5" s="689"/>
      <c r="BB5" s="689"/>
      <c r="BC5" s="689"/>
      <c r="BD5" s="689"/>
      <c r="BE5" s="689"/>
      <c r="BF5" s="689"/>
      <c r="BG5" s="689"/>
      <c r="BH5" s="689"/>
      <c r="BI5" s="689"/>
      <c r="BJ5" s="689"/>
      <c r="BK5" s="689"/>
      <c r="BL5" s="689"/>
      <c r="BM5" s="689"/>
      <c r="BN5" s="689"/>
      <c r="BO5" s="689"/>
      <c r="BP5" s="689"/>
      <c r="BQ5" s="689"/>
      <c r="BR5" s="689"/>
      <c r="BS5" s="689"/>
      <c r="BT5" s="689"/>
      <c r="BU5" s="689"/>
      <c r="BV5" s="69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  <c r="CS5" s="130"/>
      <c r="CT5" s="130"/>
      <c r="CU5" s="130"/>
      <c r="CV5" s="130"/>
      <c r="CW5" s="130"/>
      <c r="CX5" s="130"/>
      <c r="CY5" s="130"/>
      <c r="CZ5" s="130"/>
      <c r="DA5" s="130"/>
      <c r="DB5" s="130"/>
      <c r="DC5" s="130"/>
      <c r="DD5" s="130"/>
      <c r="DE5" s="130"/>
      <c r="DF5" s="130"/>
      <c r="DG5" s="130"/>
      <c r="DH5" s="130"/>
      <c r="DI5" s="130"/>
      <c r="DJ5" s="130"/>
      <c r="DK5" s="130"/>
      <c r="DL5" s="130"/>
      <c r="DM5" s="130"/>
      <c r="DN5" s="130"/>
      <c r="DO5" s="130"/>
      <c r="DP5" s="130"/>
      <c r="DQ5" s="130"/>
      <c r="DR5" s="130"/>
      <c r="DS5" s="130"/>
      <c r="DT5" s="130"/>
      <c r="DU5" s="130"/>
    </row>
    <row r="6" spans="1:125" ht="21" customHeight="1" thickBot="1" x14ac:dyDescent="0.2">
      <c r="A6" s="115"/>
      <c r="B6" s="232"/>
      <c r="C6" s="637"/>
      <c r="D6" s="638"/>
      <c r="E6" s="638"/>
      <c r="F6" s="638"/>
      <c r="G6" s="638"/>
      <c r="H6" s="638"/>
      <c r="I6" s="639"/>
      <c r="J6" s="693"/>
      <c r="K6" s="694"/>
      <c r="L6" s="693"/>
      <c r="M6" s="69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18"/>
      <c r="Y6" s="120"/>
      <c r="Z6" s="120"/>
      <c r="AA6" s="120"/>
      <c r="AB6" s="699"/>
      <c r="AC6" s="700"/>
      <c r="AD6" s="120"/>
      <c r="AE6" s="245"/>
      <c r="AF6" s="246"/>
      <c r="AG6" s="118"/>
      <c r="AH6" s="245"/>
      <c r="AI6" s="246"/>
      <c r="AJ6" s="118"/>
      <c r="AK6" s="245"/>
      <c r="AL6" s="246"/>
      <c r="AM6" s="118"/>
      <c r="AN6" s="245"/>
      <c r="AO6" s="246"/>
      <c r="AP6" s="118"/>
      <c r="AQ6" s="245"/>
      <c r="AR6" s="246"/>
      <c r="AS6" s="118"/>
      <c r="AT6" s="703" t="s">
        <v>805</v>
      </c>
      <c r="AU6" s="704"/>
      <c r="AV6" s="235"/>
      <c r="AW6" s="121"/>
      <c r="AX6" s="130"/>
      <c r="AY6" s="707" t="s">
        <v>806</v>
      </c>
      <c r="AZ6" s="708"/>
      <c r="BA6" s="708"/>
      <c r="BB6" s="708"/>
      <c r="BC6" s="708"/>
      <c r="BD6" s="708"/>
      <c r="BE6" s="708"/>
      <c r="BF6" s="708"/>
      <c r="BG6" s="708"/>
      <c r="BH6" s="708"/>
      <c r="BI6" s="708"/>
      <c r="BJ6" s="708"/>
      <c r="BK6" s="708"/>
      <c r="BL6" s="708"/>
      <c r="BM6" s="708"/>
      <c r="BN6" s="708"/>
      <c r="BO6" s="708"/>
      <c r="BP6" s="708"/>
      <c r="BQ6" s="708"/>
      <c r="BR6" s="708"/>
      <c r="BS6" s="708"/>
      <c r="BT6" s="708"/>
      <c r="BU6" s="708"/>
      <c r="BV6" s="709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  <c r="CS6" s="130"/>
      <c r="CT6" s="130"/>
      <c r="CU6" s="130"/>
      <c r="CV6" s="130"/>
      <c r="CW6" s="130"/>
      <c r="CX6" s="130"/>
      <c r="CY6" s="130"/>
      <c r="CZ6" s="130"/>
      <c r="DA6" s="130"/>
      <c r="DB6" s="130"/>
      <c r="DC6" s="130"/>
      <c r="DD6" s="130"/>
      <c r="DE6" s="130"/>
      <c r="DF6" s="130"/>
      <c r="DG6" s="130"/>
      <c r="DH6" s="130"/>
      <c r="DI6" s="130"/>
      <c r="DJ6" s="130"/>
      <c r="DK6" s="130"/>
      <c r="DL6" s="130"/>
      <c r="DM6" s="130"/>
      <c r="DN6" s="130"/>
      <c r="DO6" s="130"/>
      <c r="DP6" s="130"/>
      <c r="DQ6" s="130"/>
      <c r="DR6" s="130"/>
      <c r="DS6" s="130"/>
      <c r="DT6" s="130"/>
      <c r="DU6" s="130"/>
    </row>
    <row r="7" spans="1:125" ht="21" customHeight="1" thickBot="1" x14ac:dyDescent="0.2">
      <c r="A7" s="115"/>
      <c r="B7" s="232"/>
      <c r="C7" s="637"/>
      <c r="D7" s="638"/>
      <c r="E7" s="638"/>
      <c r="F7" s="638"/>
      <c r="G7" s="638"/>
      <c r="H7" s="638"/>
      <c r="I7" s="639"/>
      <c r="J7" s="693"/>
      <c r="K7" s="694"/>
      <c r="L7" s="693"/>
      <c r="M7" s="69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234"/>
      <c r="Y7" s="120"/>
      <c r="Z7" s="120"/>
      <c r="AA7" s="120"/>
      <c r="AB7" s="699"/>
      <c r="AC7" s="700"/>
      <c r="AD7" s="120"/>
      <c r="AE7" s="245"/>
      <c r="AF7" s="246"/>
      <c r="AG7" s="234"/>
      <c r="AH7" s="245"/>
      <c r="AI7" s="246"/>
      <c r="AJ7" s="234"/>
      <c r="AK7" s="245"/>
      <c r="AL7" s="246"/>
      <c r="AM7" s="234"/>
      <c r="AN7" s="245"/>
      <c r="AO7" s="246"/>
      <c r="AP7" s="234"/>
      <c r="AQ7" s="245"/>
      <c r="AR7" s="246"/>
      <c r="AS7" s="234"/>
      <c r="AT7" s="705"/>
      <c r="AU7" s="706"/>
      <c r="AV7" s="235"/>
      <c r="AW7" s="130"/>
      <c r="AX7" s="130"/>
      <c r="AY7" s="710">
        <v>0</v>
      </c>
      <c r="AZ7" s="711"/>
      <c r="BA7" s="714">
        <v>1</v>
      </c>
      <c r="BB7" s="715"/>
      <c r="BC7" s="714">
        <v>2</v>
      </c>
      <c r="BD7" s="715"/>
      <c r="BE7" s="714">
        <v>3</v>
      </c>
      <c r="BF7" s="715"/>
      <c r="BG7" s="714">
        <v>4</v>
      </c>
      <c r="BH7" s="715"/>
      <c r="BI7" s="714">
        <v>5</v>
      </c>
      <c r="BJ7" s="715"/>
      <c r="BK7" s="714">
        <v>6</v>
      </c>
      <c r="BL7" s="715"/>
      <c r="BM7" s="714">
        <v>7</v>
      </c>
      <c r="BN7" s="715"/>
      <c r="BO7" s="714">
        <v>8</v>
      </c>
      <c r="BP7" s="715"/>
      <c r="BQ7" s="714">
        <v>9</v>
      </c>
      <c r="BR7" s="715"/>
      <c r="BS7" s="714">
        <v>10</v>
      </c>
      <c r="BT7" s="715"/>
      <c r="BU7" s="714">
        <v>11</v>
      </c>
      <c r="BV7" s="718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  <c r="CS7" s="130"/>
      <c r="CT7" s="130"/>
      <c r="CU7" s="130"/>
      <c r="CV7" s="130"/>
      <c r="CW7" s="130"/>
      <c r="CX7" s="130"/>
      <c r="CY7" s="130"/>
      <c r="CZ7" s="130"/>
      <c r="DA7" s="130"/>
      <c r="DB7" s="130"/>
      <c r="DC7" s="130"/>
      <c r="DD7" s="130"/>
      <c r="DE7" s="130"/>
      <c r="DF7" s="130"/>
      <c r="DG7" s="130"/>
      <c r="DH7" s="130"/>
      <c r="DI7" s="130"/>
      <c r="DJ7" s="130"/>
      <c r="DK7" s="130"/>
      <c r="DL7" s="130"/>
      <c r="DM7" s="130"/>
      <c r="DN7" s="130"/>
      <c r="DO7" s="130"/>
      <c r="DP7" s="130"/>
      <c r="DQ7" s="130"/>
      <c r="DR7" s="130"/>
      <c r="DS7" s="130"/>
      <c r="DT7" s="130"/>
      <c r="DU7" s="130"/>
    </row>
    <row r="8" spans="1:125" ht="21" customHeight="1" thickBot="1" x14ac:dyDescent="0.2">
      <c r="A8" s="131"/>
      <c r="B8" s="232"/>
      <c r="C8" s="637"/>
      <c r="D8" s="638"/>
      <c r="E8" s="638"/>
      <c r="F8" s="638"/>
      <c r="G8" s="638"/>
      <c r="H8" s="638"/>
      <c r="I8" s="639"/>
      <c r="J8" s="693"/>
      <c r="K8" s="694"/>
      <c r="L8" s="693"/>
      <c r="M8" s="69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234"/>
      <c r="Y8" s="120"/>
      <c r="Z8" s="120"/>
      <c r="AA8" s="120"/>
      <c r="AB8" s="699"/>
      <c r="AC8" s="700"/>
      <c r="AD8" s="120"/>
      <c r="AE8" s="245"/>
      <c r="AF8" s="246"/>
      <c r="AG8" s="234"/>
      <c r="AH8" s="245"/>
      <c r="AI8" s="246"/>
      <c r="AJ8" s="234"/>
      <c r="AK8" s="245"/>
      <c r="AL8" s="246"/>
      <c r="AM8" s="234"/>
      <c r="AN8" s="245"/>
      <c r="AO8" s="246"/>
      <c r="AP8" s="234"/>
      <c r="AQ8" s="245"/>
      <c r="AR8" s="246"/>
      <c r="AS8" s="234"/>
      <c r="AT8" s="245"/>
      <c r="AU8" s="246"/>
      <c r="AV8" s="235"/>
      <c r="AW8" s="130"/>
      <c r="AX8" s="130"/>
      <c r="AY8" s="712"/>
      <c r="AZ8" s="713"/>
      <c r="BA8" s="716"/>
      <c r="BB8" s="717"/>
      <c r="BC8" s="716"/>
      <c r="BD8" s="717"/>
      <c r="BE8" s="716"/>
      <c r="BF8" s="717"/>
      <c r="BG8" s="716"/>
      <c r="BH8" s="717"/>
      <c r="BI8" s="716"/>
      <c r="BJ8" s="717"/>
      <c r="BK8" s="716"/>
      <c r="BL8" s="717"/>
      <c r="BM8" s="716"/>
      <c r="BN8" s="717"/>
      <c r="BO8" s="716"/>
      <c r="BP8" s="717"/>
      <c r="BQ8" s="716"/>
      <c r="BR8" s="717"/>
      <c r="BS8" s="716"/>
      <c r="BT8" s="717"/>
      <c r="BU8" s="716"/>
      <c r="BV8" s="719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  <c r="CS8" s="130"/>
      <c r="CT8" s="130"/>
      <c r="CU8" s="130"/>
      <c r="CV8" s="130"/>
      <c r="CW8" s="130"/>
      <c r="CX8" s="130"/>
      <c r="CY8" s="130"/>
      <c r="CZ8" s="130"/>
      <c r="DA8" s="130"/>
      <c r="DB8" s="130"/>
      <c r="DC8" s="130"/>
      <c r="DD8" s="130"/>
      <c r="DE8" s="130"/>
      <c r="DF8" s="130"/>
      <c r="DG8" s="130"/>
      <c r="DH8" s="130"/>
      <c r="DI8" s="130"/>
      <c r="DJ8" s="130"/>
      <c r="DK8" s="130"/>
      <c r="DL8" s="130"/>
      <c r="DM8" s="130"/>
      <c r="DN8" s="130"/>
      <c r="DO8" s="130"/>
      <c r="DP8" s="130"/>
      <c r="DQ8" s="130"/>
      <c r="DR8" s="130"/>
      <c r="DS8" s="130"/>
      <c r="DT8" s="130"/>
      <c r="DU8" s="130"/>
    </row>
    <row r="9" spans="1:125" ht="21" customHeight="1" x14ac:dyDescent="0.15">
      <c r="A9" s="131"/>
      <c r="B9" s="232"/>
      <c r="C9" s="637"/>
      <c r="D9" s="638"/>
      <c r="E9" s="638"/>
      <c r="F9" s="638"/>
      <c r="G9" s="638"/>
      <c r="H9" s="638"/>
      <c r="I9" s="639"/>
      <c r="J9" s="693"/>
      <c r="K9" s="694"/>
      <c r="L9" s="693"/>
      <c r="M9" s="69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234"/>
      <c r="Y9" s="120"/>
      <c r="Z9" s="120"/>
      <c r="AA9" s="120"/>
      <c r="AB9" s="699"/>
      <c r="AC9" s="700"/>
      <c r="AD9" s="120"/>
      <c r="AE9" s="245"/>
      <c r="AF9" s="246"/>
      <c r="AG9" s="234"/>
      <c r="AH9" s="245"/>
      <c r="AI9" s="246"/>
      <c r="AJ9" s="234"/>
      <c r="AK9" s="245"/>
      <c r="AL9" s="246"/>
      <c r="AM9" s="234"/>
      <c r="AN9" s="245"/>
      <c r="AO9" s="246"/>
      <c r="AP9" s="234"/>
      <c r="AQ9" s="245"/>
      <c r="AR9" s="246"/>
      <c r="AS9" s="234"/>
      <c r="AT9" s="703" t="s">
        <v>807</v>
      </c>
      <c r="AU9" s="704"/>
      <c r="AV9" s="235"/>
      <c r="AW9" s="130"/>
      <c r="AX9" s="130"/>
      <c r="AY9" s="683"/>
      <c r="AZ9" s="677"/>
      <c r="BA9" s="630"/>
      <c r="BB9" s="677"/>
      <c r="BC9" s="630"/>
      <c r="BD9" s="677"/>
      <c r="BE9" s="630"/>
      <c r="BF9" s="677"/>
      <c r="BG9" s="630"/>
      <c r="BH9" s="677"/>
      <c r="BI9" s="630"/>
      <c r="BJ9" s="677"/>
      <c r="BK9" s="630"/>
      <c r="BL9" s="677"/>
      <c r="BM9" s="630"/>
      <c r="BN9" s="631"/>
      <c r="BO9" s="679" t="s">
        <v>808</v>
      </c>
      <c r="BP9" s="680"/>
      <c r="BQ9" s="679" t="s">
        <v>808</v>
      </c>
      <c r="BR9" s="680"/>
      <c r="BS9" s="679" t="s">
        <v>808</v>
      </c>
      <c r="BT9" s="680"/>
      <c r="BU9" s="683"/>
      <c r="BV9" s="631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  <c r="CY9" s="130"/>
      <c r="CZ9" s="130"/>
      <c r="DA9" s="130"/>
      <c r="DB9" s="130"/>
      <c r="DC9" s="130"/>
      <c r="DD9" s="130"/>
      <c r="DE9" s="130"/>
      <c r="DF9" s="130"/>
      <c r="DG9" s="130"/>
      <c r="DH9" s="130"/>
      <c r="DI9" s="130"/>
      <c r="DJ9" s="130"/>
      <c r="DK9" s="130"/>
      <c r="DL9" s="130"/>
      <c r="DM9" s="130"/>
      <c r="DN9" s="130"/>
      <c r="DO9" s="130"/>
      <c r="DP9" s="130"/>
      <c r="DQ9" s="130"/>
      <c r="DR9" s="130"/>
      <c r="DS9" s="130"/>
      <c r="DT9" s="130"/>
      <c r="DU9" s="130"/>
    </row>
    <row r="10" spans="1:125" ht="21" customHeight="1" thickBot="1" x14ac:dyDescent="0.2">
      <c r="A10" s="131"/>
      <c r="B10" s="232"/>
      <c r="C10" s="640"/>
      <c r="D10" s="641"/>
      <c r="E10" s="641"/>
      <c r="F10" s="641"/>
      <c r="G10" s="641"/>
      <c r="H10" s="641"/>
      <c r="I10" s="642"/>
      <c r="J10" s="693"/>
      <c r="K10" s="694"/>
      <c r="L10" s="693"/>
      <c r="M10" s="69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120"/>
      <c r="Z10" s="120"/>
      <c r="AA10" s="120"/>
      <c r="AB10" s="699"/>
      <c r="AC10" s="700"/>
      <c r="AD10" s="120"/>
      <c r="AE10" s="245"/>
      <c r="AF10" s="246"/>
      <c r="AG10" s="234"/>
      <c r="AH10" s="245"/>
      <c r="AI10" s="246"/>
      <c r="AJ10" s="234"/>
      <c r="AK10" s="245"/>
      <c r="AL10" s="246"/>
      <c r="AM10" s="234"/>
      <c r="AN10" s="245"/>
      <c r="AO10" s="246"/>
      <c r="AP10" s="234"/>
      <c r="AQ10" s="245"/>
      <c r="AR10" s="246"/>
      <c r="AS10" s="234"/>
      <c r="AT10" s="705"/>
      <c r="AU10" s="706"/>
      <c r="AV10" s="235"/>
      <c r="AW10" s="130"/>
      <c r="AX10" s="130"/>
      <c r="AY10" s="684"/>
      <c r="AZ10" s="678"/>
      <c r="BA10" s="632"/>
      <c r="BB10" s="678"/>
      <c r="BC10" s="632"/>
      <c r="BD10" s="678"/>
      <c r="BE10" s="632"/>
      <c r="BF10" s="678"/>
      <c r="BG10" s="632"/>
      <c r="BH10" s="678"/>
      <c r="BI10" s="632"/>
      <c r="BJ10" s="678"/>
      <c r="BK10" s="632"/>
      <c r="BL10" s="678"/>
      <c r="BM10" s="632"/>
      <c r="BN10" s="633"/>
      <c r="BO10" s="681"/>
      <c r="BP10" s="682"/>
      <c r="BQ10" s="681"/>
      <c r="BR10" s="682"/>
      <c r="BS10" s="681"/>
      <c r="BT10" s="682"/>
      <c r="BU10" s="684"/>
      <c r="BV10" s="633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  <c r="CS10" s="130"/>
      <c r="CT10" s="130"/>
      <c r="CU10" s="130"/>
      <c r="CV10" s="130"/>
      <c r="CW10" s="130"/>
      <c r="CX10" s="130"/>
      <c r="CY10" s="130"/>
      <c r="CZ10" s="130"/>
      <c r="DA10" s="130"/>
      <c r="DB10" s="130"/>
      <c r="DC10" s="130"/>
      <c r="DD10" s="130"/>
      <c r="DE10" s="130"/>
      <c r="DF10" s="130"/>
      <c r="DG10" s="130"/>
      <c r="DH10" s="130"/>
      <c r="DI10" s="130"/>
      <c r="DJ10" s="130"/>
      <c r="DK10" s="130"/>
      <c r="DL10" s="130"/>
      <c r="DM10" s="130"/>
      <c r="DN10" s="130"/>
      <c r="DO10" s="130"/>
      <c r="DP10" s="130"/>
      <c r="DQ10" s="130"/>
      <c r="DR10" s="130"/>
      <c r="DS10" s="130"/>
      <c r="DT10" s="130"/>
      <c r="DU10" s="130"/>
    </row>
    <row r="11" spans="1:125" ht="21" customHeight="1" thickBot="1" x14ac:dyDescent="0.2">
      <c r="A11" s="131"/>
      <c r="B11" s="232"/>
      <c r="C11" s="634" t="s">
        <v>809</v>
      </c>
      <c r="D11" s="635"/>
      <c r="E11" s="635"/>
      <c r="F11" s="635"/>
      <c r="G11" s="635"/>
      <c r="H11" s="635"/>
      <c r="I11" s="636"/>
      <c r="J11" s="693"/>
      <c r="K11" s="694"/>
      <c r="L11" s="693"/>
      <c r="M11" s="69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120"/>
      <c r="Z11" s="120"/>
      <c r="AA11" s="120"/>
      <c r="AB11" s="699"/>
      <c r="AC11" s="700"/>
      <c r="AD11" s="120"/>
      <c r="AE11" s="245"/>
      <c r="AF11" s="246"/>
      <c r="AG11" s="234"/>
      <c r="AH11" s="245"/>
      <c r="AI11" s="246"/>
      <c r="AJ11" s="234"/>
      <c r="AK11" s="245"/>
      <c r="AL11" s="246"/>
      <c r="AM11" s="234"/>
      <c r="AN11" s="245"/>
      <c r="AO11" s="246"/>
      <c r="AP11" s="234"/>
      <c r="AQ11" s="245"/>
      <c r="AR11" s="246"/>
      <c r="AS11" s="234"/>
      <c r="AT11" s="245"/>
      <c r="AU11" s="246"/>
      <c r="AV11" s="235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  <c r="CS11" s="130"/>
      <c r="CT11" s="130"/>
      <c r="CU11" s="130"/>
      <c r="CV11" s="130"/>
      <c r="CW11" s="130"/>
      <c r="CX11" s="130"/>
      <c r="CY11" s="130"/>
      <c r="CZ11" s="130"/>
      <c r="DA11" s="130"/>
      <c r="DB11" s="130"/>
      <c r="DC11" s="130"/>
      <c r="DD11" s="130"/>
      <c r="DE11" s="130"/>
      <c r="DF11" s="130"/>
      <c r="DG11" s="130"/>
      <c r="DH11" s="130"/>
      <c r="DI11" s="130"/>
      <c r="DJ11" s="130"/>
      <c r="DK11" s="130"/>
      <c r="DL11" s="130"/>
      <c r="DM11" s="130"/>
      <c r="DN11" s="130"/>
      <c r="DO11" s="130"/>
      <c r="DP11" s="130"/>
      <c r="DQ11" s="130"/>
      <c r="DR11" s="130"/>
      <c r="DS11" s="130"/>
      <c r="DT11" s="130"/>
      <c r="DU11" s="130"/>
    </row>
    <row r="12" spans="1:125" ht="21" customHeight="1" thickBot="1" x14ac:dyDescent="0.2">
      <c r="A12" s="131"/>
      <c r="B12" s="232"/>
      <c r="C12" s="637"/>
      <c r="D12" s="638"/>
      <c r="E12" s="638"/>
      <c r="F12" s="638"/>
      <c r="G12" s="638"/>
      <c r="H12" s="638"/>
      <c r="I12" s="639"/>
      <c r="J12" s="693"/>
      <c r="K12" s="694"/>
      <c r="L12" s="693"/>
      <c r="M12" s="69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120"/>
      <c r="Z12" s="120"/>
      <c r="AA12" s="120"/>
      <c r="AB12" s="699"/>
      <c r="AC12" s="700"/>
      <c r="AD12" s="120"/>
      <c r="AE12" s="245"/>
      <c r="AF12" s="246"/>
      <c r="AG12" s="234"/>
      <c r="AH12" s="245"/>
      <c r="AI12" s="246"/>
      <c r="AJ12" s="234"/>
      <c r="AK12" s="245"/>
      <c r="AL12" s="246"/>
      <c r="AM12" s="234"/>
      <c r="AN12" s="245"/>
      <c r="AO12" s="246"/>
      <c r="AP12" s="234"/>
      <c r="AQ12" s="245"/>
      <c r="AR12" s="246"/>
      <c r="AS12" s="234"/>
      <c r="AT12" s="643" t="s">
        <v>56</v>
      </c>
      <c r="AU12" s="644"/>
      <c r="AV12" s="235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30"/>
      <c r="CT12" s="130"/>
      <c r="CU12" s="130"/>
      <c r="CV12" s="130"/>
      <c r="CW12" s="130"/>
      <c r="CX12" s="130"/>
      <c r="CY12" s="130"/>
      <c r="CZ12" s="130"/>
      <c r="DA12" s="130"/>
      <c r="DB12" s="130"/>
      <c r="DC12" s="130"/>
      <c r="DD12" s="130"/>
      <c r="DE12" s="130"/>
      <c r="DF12" s="130"/>
      <c r="DG12" s="130"/>
      <c r="DH12" s="130"/>
      <c r="DI12" s="130"/>
      <c r="DJ12" s="130"/>
      <c r="DK12" s="130"/>
      <c r="DL12" s="130"/>
      <c r="DM12" s="130"/>
      <c r="DN12" s="130"/>
      <c r="DO12" s="130"/>
      <c r="DP12" s="130"/>
      <c r="DQ12" s="130"/>
      <c r="DR12" s="130"/>
      <c r="DS12" s="130"/>
      <c r="DT12" s="130"/>
      <c r="DU12" s="130"/>
    </row>
    <row r="13" spans="1:125" ht="21" customHeight="1" thickBot="1" x14ac:dyDescent="0.2">
      <c r="A13" s="131"/>
      <c r="B13" s="232"/>
      <c r="C13" s="637"/>
      <c r="D13" s="638"/>
      <c r="E13" s="638"/>
      <c r="F13" s="638"/>
      <c r="G13" s="638"/>
      <c r="H13" s="638"/>
      <c r="I13" s="639"/>
      <c r="J13" s="693"/>
      <c r="K13" s="694"/>
      <c r="L13" s="693"/>
      <c r="M13" s="694"/>
      <c r="N13" s="647" t="s">
        <v>810</v>
      </c>
      <c r="O13" s="648"/>
      <c r="P13" s="234"/>
      <c r="Q13" s="234"/>
      <c r="R13" s="234"/>
      <c r="S13" s="234"/>
      <c r="T13" s="651" t="s">
        <v>811</v>
      </c>
      <c r="U13" s="652"/>
      <c r="V13" s="654" t="s">
        <v>812</v>
      </c>
      <c r="W13" s="655"/>
      <c r="X13" s="234"/>
      <c r="Y13" s="119"/>
      <c r="Z13" s="119"/>
      <c r="AA13" s="119"/>
      <c r="AB13" s="701"/>
      <c r="AC13" s="702"/>
      <c r="AD13" s="119"/>
      <c r="AE13" s="247"/>
      <c r="AF13" s="248"/>
      <c r="AG13" s="234"/>
      <c r="AH13" s="247"/>
      <c r="AI13" s="248"/>
      <c r="AJ13" s="234"/>
      <c r="AK13" s="247"/>
      <c r="AL13" s="248"/>
      <c r="AM13" s="234"/>
      <c r="AN13" s="247"/>
      <c r="AO13" s="248"/>
      <c r="AP13" s="234"/>
      <c r="AQ13" s="247"/>
      <c r="AR13" s="248"/>
      <c r="AS13" s="234"/>
      <c r="AT13" s="645"/>
      <c r="AU13" s="646"/>
      <c r="AV13" s="235"/>
      <c r="AW13" s="130"/>
      <c r="AX13" s="130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14"/>
      <c r="CJ13" s="114"/>
      <c r="CK13" s="114"/>
      <c r="CL13" s="114"/>
      <c r="CM13" s="114"/>
      <c r="CN13" s="114"/>
      <c r="CO13" s="114"/>
      <c r="CP13" s="114"/>
      <c r="CQ13" s="114"/>
      <c r="CR13" s="114"/>
      <c r="CS13" s="114"/>
      <c r="CT13" s="114"/>
      <c r="CU13" s="114"/>
      <c r="CV13" s="114"/>
      <c r="CW13" s="114"/>
      <c r="CX13" s="114"/>
      <c r="CY13" s="114"/>
      <c r="CZ13" s="114"/>
      <c r="DA13" s="114"/>
      <c r="DB13" s="114"/>
      <c r="DC13" s="114"/>
      <c r="DD13" s="114"/>
      <c r="DE13" s="114"/>
      <c r="DF13" s="114"/>
      <c r="DG13" s="114"/>
      <c r="DH13" s="114"/>
      <c r="DI13" s="114"/>
      <c r="DJ13" s="114"/>
      <c r="DK13" s="114"/>
      <c r="DL13" s="114"/>
      <c r="DM13" s="114"/>
      <c r="DN13" s="114"/>
      <c r="DO13" s="114"/>
      <c r="DP13" s="114"/>
      <c r="DQ13" s="114"/>
      <c r="DR13" s="114"/>
      <c r="DS13" s="114"/>
      <c r="DT13" s="114"/>
      <c r="DU13" s="114"/>
    </row>
    <row r="14" spans="1:125" ht="21" customHeight="1" thickBot="1" x14ac:dyDescent="0.2">
      <c r="A14" s="131"/>
      <c r="B14" s="232"/>
      <c r="C14" s="637"/>
      <c r="D14" s="638"/>
      <c r="E14" s="638"/>
      <c r="F14" s="638"/>
      <c r="G14" s="638"/>
      <c r="H14" s="638"/>
      <c r="I14" s="639"/>
      <c r="J14" s="693"/>
      <c r="K14" s="694"/>
      <c r="L14" s="693"/>
      <c r="M14" s="694"/>
      <c r="N14" s="649"/>
      <c r="O14" s="650"/>
      <c r="P14" s="234"/>
      <c r="Q14" s="234"/>
      <c r="R14" s="234"/>
      <c r="S14" s="234"/>
      <c r="T14" s="653"/>
      <c r="U14" s="653"/>
      <c r="V14" s="656"/>
      <c r="W14" s="656"/>
      <c r="X14" s="234"/>
      <c r="Y14" s="191"/>
      <c r="Z14" s="191" t="s">
        <v>813</v>
      </c>
      <c r="AA14" s="234"/>
      <c r="AB14" s="657">
        <v>7</v>
      </c>
      <c r="AC14" s="657"/>
      <c r="AD14" s="234"/>
      <c r="AE14" s="658">
        <v>6</v>
      </c>
      <c r="AF14" s="658"/>
      <c r="AG14" s="234"/>
      <c r="AH14" s="658">
        <v>5</v>
      </c>
      <c r="AI14" s="658"/>
      <c r="AJ14" s="234"/>
      <c r="AK14" s="658">
        <v>4</v>
      </c>
      <c r="AL14" s="658"/>
      <c r="AM14" s="234"/>
      <c r="AN14" s="658">
        <v>3</v>
      </c>
      <c r="AO14" s="658"/>
      <c r="AP14" s="234"/>
      <c r="AQ14" s="658">
        <v>2</v>
      </c>
      <c r="AR14" s="658"/>
      <c r="AS14" s="234"/>
      <c r="AT14" s="658">
        <v>1</v>
      </c>
      <c r="AU14" s="658"/>
      <c r="AV14" s="235"/>
      <c r="AW14" s="130"/>
      <c r="AX14" s="130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14"/>
      <c r="CJ14" s="114"/>
      <c r="CK14" s="114"/>
      <c r="CL14" s="114"/>
      <c r="CM14" s="114"/>
      <c r="CN14" s="114"/>
      <c r="CO14" s="114"/>
      <c r="CP14" s="114"/>
      <c r="CQ14" s="114"/>
      <c r="CR14" s="114"/>
      <c r="CS14" s="114"/>
      <c r="CT14" s="114"/>
      <c r="CU14" s="114"/>
      <c r="CV14" s="114"/>
      <c r="CW14" s="114"/>
      <c r="CX14" s="114"/>
      <c r="CY14" s="114"/>
      <c r="CZ14" s="114"/>
      <c r="DA14" s="114"/>
      <c r="DB14" s="114"/>
      <c r="DC14" s="114"/>
      <c r="DD14" s="114"/>
      <c r="DE14" s="114"/>
      <c r="DF14" s="114"/>
      <c r="DG14" s="114"/>
      <c r="DH14" s="114"/>
      <c r="DI14" s="114"/>
      <c r="DJ14" s="114"/>
      <c r="DK14" s="114"/>
      <c r="DL14" s="114"/>
      <c r="DM14" s="114"/>
      <c r="DN14" s="114"/>
      <c r="DO14" s="114"/>
      <c r="DP14" s="114"/>
      <c r="DQ14" s="114"/>
      <c r="DR14" s="114"/>
      <c r="DS14" s="114"/>
      <c r="DT14" s="114"/>
      <c r="DU14" s="114"/>
    </row>
    <row r="15" spans="1:125" ht="21" customHeight="1" x14ac:dyDescent="0.15">
      <c r="A15" s="131"/>
      <c r="B15" s="232"/>
      <c r="C15" s="637"/>
      <c r="D15" s="638"/>
      <c r="E15" s="638"/>
      <c r="F15" s="638"/>
      <c r="G15" s="638"/>
      <c r="H15" s="638"/>
      <c r="I15" s="639"/>
      <c r="J15" s="693"/>
      <c r="K15" s="694"/>
      <c r="L15" s="693"/>
      <c r="M15" s="694"/>
      <c r="N15" s="647" t="s">
        <v>55</v>
      </c>
      <c r="O15" s="648"/>
      <c r="P15" s="659" t="s">
        <v>814</v>
      </c>
      <c r="Q15" s="660"/>
      <c r="R15" s="660"/>
      <c r="S15" s="648"/>
      <c r="T15" s="662" t="s">
        <v>815</v>
      </c>
      <c r="U15" s="663"/>
      <c r="V15" s="664" t="s">
        <v>816</v>
      </c>
      <c r="W15" s="665"/>
      <c r="X15" s="667" t="s">
        <v>817</v>
      </c>
      <c r="Y15" s="234"/>
      <c r="Z15" s="116"/>
      <c r="AA15" s="116"/>
      <c r="AB15" s="669" t="s">
        <v>818</v>
      </c>
      <c r="AC15" s="670"/>
      <c r="AD15" s="233"/>
      <c r="AE15" s="673" t="s">
        <v>819</v>
      </c>
      <c r="AF15" s="674"/>
      <c r="AG15" s="234"/>
      <c r="AH15" s="673" t="s">
        <v>820</v>
      </c>
      <c r="AI15" s="674"/>
      <c r="AJ15" s="234"/>
      <c r="AK15" s="673" t="s">
        <v>819</v>
      </c>
      <c r="AL15" s="674"/>
      <c r="AM15" s="116"/>
      <c r="AN15" s="673" t="s">
        <v>819</v>
      </c>
      <c r="AO15" s="674"/>
      <c r="AP15" s="116"/>
      <c r="AQ15" s="669" t="s">
        <v>821</v>
      </c>
      <c r="AR15" s="674"/>
      <c r="AS15" s="233"/>
      <c r="AT15" s="669" t="s">
        <v>822</v>
      </c>
      <c r="AU15" s="674"/>
      <c r="AV15" s="117"/>
      <c r="AW15" s="130"/>
      <c r="AX15" s="130"/>
      <c r="AY15" s="250"/>
      <c r="AZ15" s="250"/>
      <c r="BA15" s="250"/>
      <c r="BB15" s="250"/>
      <c r="BC15" s="250"/>
      <c r="BD15" s="250"/>
      <c r="BE15" s="250"/>
      <c r="BF15" s="250"/>
      <c r="BG15" s="250"/>
      <c r="BH15" s="250"/>
      <c r="BI15" s="250"/>
      <c r="BJ15" s="250"/>
      <c r="BK15" s="250"/>
      <c r="BL15" s="250"/>
      <c r="BM15" s="250"/>
      <c r="BN15" s="250"/>
      <c r="BO15" s="250"/>
      <c r="BP15" s="250"/>
      <c r="BQ15" s="250"/>
      <c r="BR15" s="250"/>
      <c r="BS15" s="250"/>
      <c r="BT15" s="250"/>
      <c r="BU15" s="250"/>
      <c r="BV15" s="25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14"/>
      <c r="CJ15" s="114"/>
      <c r="CK15" s="114"/>
      <c r="CL15" s="114"/>
      <c r="CM15" s="114"/>
      <c r="CN15" s="114"/>
      <c r="CO15" s="114"/>
      <c r="CP15" s="114"/>
      <c r="CQ15" s="114"/>
      <c r="CR15" s="114"/>
      <c r="CS15" s="114"/>
      <c r="CT15" s="114"/>
      <c r="CU15" s="114"/>
      <c r="CV15" s="114"/>
      <c r="CW15" s="114"/>
      <c r="CX15" s="114"/>
      <c r="CY15" s="114"/>
      <c r="CZ15" s="114"/>
      <c r="DA15" s="114"/>
      <c r="DB15" s="114"/>
      <c r="DC15" s="114"/>
      <c r="DD15" s="114"/>
      <c r="DE15" s="114"/>
      <c r="DF15" s="114"/>
      <c r="DG15" s="114"/>
      <c r="DH15" s="114"/>
      <c r="DI15" s="114"/>
      <c r="DJ15" s="114"/>
      <c r="DK15" s="114"/>
      <c r="DL15" s="114"/>
      <c r="DM15" s="114"/>
      <c r="DN15" s="114"/>
      <c r="DO15" s="114"/>
      <c r="DP15" s="114"/>
      <c r="DQ15" s="114"/>
      <c r="DR15" s="114"/>
      <c r="DS15" s="114"/>
      <c r="DT15" s="114"/>
      <c r="DU15" s="114"/>
    </row>
    <row r="16" spans="1:125" ht="21" customHeight="1" thickBot="1" x14ac:dyDescent="0.2">
      <c r="A16" s="131"/>
      <c r="B16" s="232"/>
      <c r="C16" s="640"/>
      <c r="D16" s="641"/>
      <c r="E16" s="641"/>
      <c r="F16" s="641"/>
      <c r="G16" s="641"/>
      <c r="H16" s="641"/>
      <c r="I16" s="642"/>
      <c r="J16" s="695"/>
      <c r="K16" s="696"/>
      <c r="L16" s="695"/>
      <c r="M16" s="696"/>
      <c r="N16" s="649"/>
      <c r="O16" s="650"/>
      <c r="P16" s="649"/>
      <c r="Q16" s="661"/>
      <c r="R16" s="661"/>
      <c r="S16" s="650"/>
      <c r="T16" s="720" t="s">
        <v>815</v>
      </c>
      <c r="U16" s="721"/>
      <c r="V16" s="666"/>
      <c r="W16" s="666"/>
      <c r="X16" s="668"/>
      <c r="Y16" s="234"/>
      <c r="Z16" s="116"/>
      <c r="AA16" s="116"/>
      <c r="AB16" s="671"/>
      <c r="AC16" s="672"/>
      <c r="AD16" s="233"/>
      <c r="AE16" s="675"/>
      <c r="AF16" s="676"/>
      <c r="AG16" s="234"/>
      <c r="AH16" s="675"/>
      <c r="AI16" s="676"/>
      <c r="AJ16" s="234"/>
      <c r="AK16" s="675"/>
      <c r="AL16" s="676"/>
      <c r="AM16" s="116"/>
      <c r="AN16" s="675"/>
      <c r="AO16" s="676"/>
      <c r="AP16" s="116"/>
      <c r="AQ16" s="675"/>
      <c r="AR16" s="676"/>
      <c r="AS16" s="233"/>
      <c r="AT16" s="675"/>
      <c r="AU16" s="676"/>
      <c r="AV16" s="117"/>
      <c r="AW16" s="130"/>
      <c r="AX16" s="130"/>
      <c r="AY16" s="250"/>
      <c r="AZ16" s="250"/>
      <c r="BA16" s="250"/>
      <c r="BB16" s="250"/>
      <c r="BC16" s="250"/>
      <c r="BD16" s="250"/>
      <c r="BE16" s="250"/>
      <c r="BF16" s="250"/>
      <c r="BG16" s="250"/>
      <c r="BH16" s="250"/>
      <c r="BI16" s="250"/>
      <c r="BJ16" s="250"/>
      <c r="BK16" s="250"/>
      <c r="BL16" s="250"/>
      <c r="BM16" s="250"/>
      <c r="BN16" s="250"/>
      <c r="BO16" s="250"/>
      <c r="BP16" s="250"/>
      <c r="BQ16" s="250"/>
      <c r="BR16" s="250"/>
      <c r="BS16" s="250"/>
      <c r="BT16" s="250"/>
      <c r="BU16" s="250"/>
      <c r="BV16" s="25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  <c r="CS16" s="130"/>
      <c r="CT16" s="130"/>
      <c r="CU16" s="130"/>
      <c r="CV16" s="130"/>
      <c r="CW16" s="130"/>
      <c r="CX16" s="130"/>
      <c r="CY16" s="130"/>
      <c r="CZ16" s="130"/>
      <c r="DA16" s="130"/>
      <c r="DB16" s="130"/>
      <c r="DC16" s="130"/>
      <c r="DD16" s="130"/>
      <c r="DE16" s="130"/>
      <c r="DF16" s="130"/>
      <c r="DG16" s="130"/>
      <c r="DH16" s="130"/>
      <c r="DI16" s="130"/>
      <c r="DJ16" s="130"/>
      <c r="DK16" s="130"/>
      <c r="DL16" s="130"/>
      <c r="DM16" s="130"/>
      <c r="DN16" s="130"/>
      <c r="DO16" s="130"/>
      <c r="DP16" s="130"/>
      <c r="DQ16" s="130"/>
      <c r="DR16" s="130"/>
      <c r="DS16" s="130"/>
      <c r="DT16" s="130"/>
      <c r="DU16" s="130"/>
    </row>
    <row r="17" spans="1:125" ht="21" customHeight="1" thickBot="1" x14ac:dyDescent="0.2">
      <c r="A17" s="131"/>
      <c r="B17" s="229"/>
      <c r="C17" s="230"/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  <c r="AA17" s="230"/>
      <c r="AB17" s="230"/>
      <c r="AC17" s="230"/>
      <c r="AD17" s="230"/>
      <c r="AE17" s="230"/>
      <c r="AF17" s="230"/>
      <c r="AG17" s="230"/>
      <c r="AH17" s="230"/>
      <c r="AI17" s="230"/>
      <c r="AJ17" s="230"/>
      <c r="AK17" s="230"/>
      <c r="AL17" s="230"/>
      <c r="AM17" s="230"/>
      <c r="AN17" s="230"/>
      <c r="AO17" s="230"/>
      <c r="AP17" s="230"/>
      <c r="AQ17" s="230"/>
      <c r="AR17" s="230"/>
      <c r="AS17" s="230"/>
      <c r="AT17" s="230"/>
      <c r="AU17" s="230"/>
      <c r="AV17" s="231"/>
      <c r="AW17" s="130"/>
      <c r="AX17" s="130"/>
      <c r="AY17" s="250"/>
      <c r="AZ17" s="250"/>
      <c r="BA17" s="250"/>
      <c r="BB17" s="250"/>
      <c r="BC17" s="250"/>
      <c r="BD17" s="250"/>
      <c r="BE17" s="250"/>
      <c r="BF17" s="250"/>
      <c r="BG17" s="250"/>
      <c r="BH17" s="250"/>
      <c r="BI17" s="250"/>
      <c r="BJ17" s="250"/>
      <c r="BK17" s="250"/>
      <c r="BL17" s="250"/>
      <c r="BM17" s="250"/>
      <c r="BN17" s="250"/>
      <c r="BO17" s="250"/>
      <c r="BP17" s="250"/>
      <c r="BQ17" s="250"/>
      <c r="BR17" s="250"/>
      <c r="BS17" s="250"/>
      <c r="BT17" s="250"/>
      <c r="BU17" s="250"/>
      <c r="BV17" s="25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  <c r="CS17" s="130"/>
      <c r="CT17" s="130"/>
      <c r="CU17" s="130"/>
      <c r="CV17" s="130"/>
      <c r="CW17" s="130"/>
      <c r="CX17" s="130"/>
      <c r="CY17" s="130"/>
      <c r="CZ17" s="130"/>
      <c r="DA17" s="130"/>
      <c r="DB17" s="130"/>
      <c r="DC17" s="130"/>
      <c r="DD17" s="130"/>
      <c r="DE17" s="130"/>
      <c r="DF17" s="130"/>
      <c r="DG17" s="130"/>
      <c r="DH17" s="130"/>
      <c r="DI17" s="130"/>
      <c r="DJ17" s="130"/>
      <c r="DK17" s="130"/>
      <c r="DL17" s="130"/>
      <c r="DM17" s="130"/>
      <c r="DN17" s="130"/>
      <c r="DO17" s="130"/>
      <c r="DP17" s="130"/>
      <c r="DQ17" s="130"/>
      <c r="DR17" s="130"/>
      <c r="DS17" s="130"/>
      <c r="DT17" s="130"/>
      <c r="DU17" s="130"/>
    </row>
    <row r="18" spans="1:125" ht="21" customHeight="1" x14ac:dyDescent="0.15">
      <c r="AY18" s="251"/>
      <c r="AZ18" s="251"/>
      <c r="BA18" s="251"/>
      <c r="BB18" s="251"/>
      <c r="BC18" s="251"/>
      <c r="BD18" s="251"/>
      <c r="BE18" s="251"/>
      <c r="BF18" s="251"/>
      <c r="BG18" s="251"/>
      <c r="BH18" s="251"/>
      <c r="BI18" s="251"/>
      <c r="BJ18" s="251"/>
      <c r="BK18" s="251"/>
      <c r="BL18" s="251"/>
      <c r="BM18" s="251"/>
      <c r="BN18" s="251"/>
      <c r="BO18" s="252"/>
      <c r="BP18" s="252"/>
      <c r="BQ18" s="252"/>
      <c r="BR18" s="252"/>
      <c r="BS18" s="252"/>
      <c r="BT18" s="252"/>
      <c r="BU18" s="251"/>
      <c r="BV18" s="251"/>
    </row>
    <row r="19" spans="1:125" ht="21" customHeight="1" thickBot="1" x14ac:dyDescent="0.35">
      <c r="A19" s="115"/>
      <c r="B19" s="125" t="s">
        <v>823</v>
      </c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7"/>
      <c r="AW19" s="130"/>
      <c r="AX19" s="130"/>
      <c r="AY19" s="253"/>
      <c r="AZ19" s="253"/>
      <c r="BA19" s="253"/>
      <c r="BB19" s="253"/>
      <c r="BC19" s="253"/>
      <c r="BD19" s="253"/>
      <c r="BE19" s="253"/>
      <c r="BF19" s="253"/>
      <c r="BG19" s="253"/>
      <c r="BH19" s="253"/>
      <c r="BI19" s="253"/>
      <c r="BJ19" s="253"/>
      <c r="BK19" s="253"/>
      <c r="BL19" s="253"/>
      <c r="BM19" s="253"/>
      <c r="BN19" s="253"/>
      <c r="BO19" s="254"/>
      <c r="BP19" s="254"/>
      <c r="BQ19" s="254"/>
      <c r="BR19" s="254"/>
      <c r="BS19" s="254"/>
      <c r="BT19" s="254"/>
      <c r="BU19" s="253"/>
      <c r="BV19" s="253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  <c r="CS19" s="130"/>
      <c r="CT19" s="130"/>
      <c r="CU19" s="130"/>
      <c r="CV19" s="130"/>
      <c r="CW19" s="130"/>
      <c r="CX19" s="130"/>
      <c r="CY19" s="130"/>
      <c r="CZ19" s="130"/>
      <c r="DA19" s="130"/>
      <c r="DB19" s="130"/>
      <c r="DC19" s="130"/>
      <c r="DD19" s="130"/>
      <c r="DE19" s="130"/>
      <c r="DF19" s="130"/>
      <c r="DG19" s="130"/>
      <c r="DH19" s="130"/>
      <c r="DI19" s="130"/>
      <c r="DJ19" s="130"/>
      <c r="DK19" s="130"/>
      <c r="DL19" s="130"/>
      <c r="DM19" s="130"/>
      <c r="DN19" s="130"/>
      <c r="DO19" s="130"/>
      <c r="DP19" s="130"/>
      <c r="DQ19" s="130"/>
      <c r="DR19" s="130"/>
      <c r="DS19" s="130"/>
      <c r="DT19" s="130"/>
      <c r="DU19" s="130"/>
    </row>
    <row r="20" spans="1:125" ht="21" customHeight="1" thickBot="1" x14ac:dyDescent="0.25">
      <c r="A20" s="115"/>
      <c r="B20" s="226"/>
      <c r="C20" s="123"/>
      <c r="D20" s="227"/>
      <c r="E20" s="227"/>
      <c r="F20" s="227"/>
      <c r="G20" s="227"/>
      <c r="H20" s="227"/>
      <c r="I20" s="227"/>
      <c r="J20" s="227"/>
      <c r="K20" s="128"/>
      <c r="L20" s="227"/>
      <c r="M20" s="227"/>
      <c r="N20" s="227"/>
      <c r="O20" s="227"/>
      <c r="P20" s="227"/>
      <c r="Q20" s="227"/>
      <c r="R20" s="227"/>
      <c r="S20" s="227"/>
      <c r="T20" s="227"/>
      <c r="U20" s="128"/>
      <c r="V20" s="227"/>
      <c r="W20" s="227"/>
      <c r="X20" s="227"/>
      <c r="Y20" s="227"/>
      <c r="Z20" s="227"/>
      <c r="AA20" s="227"/>
      <c r="AB20" s="227"/>
      <c r="AC20" s="227"/>
      <c r="AD20" s="227"/>
      <c r="AE20" s="227"/>
      <c r="AF20" s="227"/>
      <c r="AG20" s="227"/>
      <c r="AH20" s="227"/>
      <c r="AI20" s="227"/>
      <c r="AJ20" s="227"/>
      <c r="AK20" s="227"/>
      <c r="AL20" s="227"/>
      <c r="AM20" s="128"/>
      <c r="AN20" s="227"/>
      <c r="AO20" s="227"/>
      <c r="AP20" s="227"/>
      <c r="AQ20" s="227"/>
      <c r="AR20" s="227"/>
      <c r="AS20" s="227"/>
      <c r="AT20" s="227"/>
      <c r="AU20" s="227"/>
      <c r="AV20" s="228"/>
      <c r="AW20" s="121"/>
      <c r="AX20" s="255"/>
      <c r="AY20" s="685" t="s">
        <v>800</v>
      </c>
      <c r="AZ20" s="686"/>
      <c r="BA20" s="686"/>
      <c r="BB20" s="686"/>
      <c r="BC20" s="686"/>
      <c r="BD20" s="686"/>
      <c r="BE20" s="686"/>
      <c r="BF20" s="686"/>
      <c r="BG20" s="686"/>
      <c r="BH20" s="686"/>
      <c r="BI20" s="686"/>
      <c r="BJ20" s="686"/>
      <c r="BK20" s="686"/>
      <c r="BL20" s="686"/>
      <c r="BM20" s="686"/>
      <c r="BN20" s="686"/>
      <c r="BO20" s="686"/>
      <c r="BP20" s="686"/>
      <c r="BQ20" s="686"/>
      <c r="BR20" s="686"/>
      <c r="BS20" s="686"/>
      <c r="BT20" s="686"/>
      <c r="BU20" s="686"/>
      <c r="BV20" s="687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  <c r="CS20" s="130"/>
      <c r="CT20" s="130"/>
      <c r="CU20" s="130"/>
      <c r="CV20" s="130"/>
      <c r="CW20" s="130"/>
      <c r="CX20" s="130"/>
      <c r="CY20" s="130"/>
      <c r="CZ20" s="130"/>
      <c r="DA20" s="130"/>
      <c r="DB20" s="130"/>
      <c r="DC20" s="130"/>
      <c r="DD20" s="130"/>
      <c r="DE20" s="130"/>
      <c r="DF20" s="130"/>
      <c r="DG20" s="130"/>
      <c r="DH20" s="130"/>
      <c r="DI20" s="130"/>
      <c r="DJ20" s="130"/>
      <c r="DK20" s="130"/>
      <c r="DL20" s="130"/>
      <c r="DM20" s="130"/>
      <c r="DN20" s="130"/>
      <c r="DO20" s="130"/>
      <c r="DP20" s="130"/>
      <c r="DQ20" s="130"/>
      <c r="DR20" s="130"/>
      <c r="DS20" s="130"/>
      <c r="DT20" s="130"/>
      <c r="DU20" s="130"/>
    </row>
    <row r="21" spans="1:125" ht="21" customHeight="1" thickBot="1" x14ac:dyDescent="0.2">
      <c r="A21" s="115"/>
      <c r="B21" s="232"/>
      <c r="C21" s="634" t="s">
        <v>801</v>
      </c>
      <c r="D21" s="635"/>
      <c r="E21" s="635"/>
      <c r="F21" s="635"/>
      <c r="G21" s="635"/>
      <c r="H21" s="635"/>
      <c r="I21" s="636"/>
      <c r="J21" s="691" t="s">
        <v>802</v>
      </c>
      <c r="K21" s="692"/>
      <c r="L21" s="691" t="s">
        <v>803</v>
      </c>
      <c r="M21" s="692"/>
      <c r="N21" s="126"/>
      <c r="O21" s="126"/>
      <c r="P21" s="126"/>
      <c r="Q21" s="126"/>
      <c r="R21" s="126"/>
      <c r="S21" s="126"/>
      <c r="T21" s="122"/>
      <c r="U21" s="122"/>
      <c r="V21" s="122"/>
      <c r="W21" s="122"/>
      <c r="X21" s="118"/>
      <c r="Y21" s="120"/>
      <c r="Z21" s="120"/>
      <c r="AA21" s="120"/>
      <c r="AB21" s="697" t="s">
        <v>804</v>
      </c>
      <c r="AC21" s="698"/>
      <c r="AD21" s="120"/>
      <c r="AE21" s="243"/>
      <c r="AF21" s="244"/>
      <c r="AG21" s="118"/>
      <c r="AH21" s="243"/>
      <c r="AI21" s="244"/>
      <c r="AJ21" s="118"/>
      <c r="AK21" s="243"/>
      <c r="AL21" s="244"/>
      <c r="AM21" s="118"/>
      <c r="AN21" s="243"/>
      <c r="AO21" s="244"/>
      <c r="AP21" s="118"/>
      <c r="AQ21" s="243"/>
      <c r="AR21" s="244"/>
      <c r="AS21" s="118"/>
      <c r="AT21" s="243"/>
      <c r="AU21" s="244"/>
      <c r="AV21" s="235"/>
      <c r="AW21" s="121"/>
      <c r="AX21" s="255"/>
      <c r="AY21" s="688"/>
      <c r="AZ21" s="689"/>
      <c r="BA21" s="689"/>
      <c r="BB21" s="689"/>
      <c r="BC21" s="689"/>
      <c r="BD21" s="689"/>
      <c r="BE21" s="689"/>
      <c r="BF21" s="689"/>
      <c r="BG21" s="689"/>
      <c r="BH21" s="689"/>
      <c r="BI21" s="689"/>
      <c r="BJ21" s="689"/>
      <c r="BK21" s="689"/>
      <c r="BL21" s="689"/>
      <c r="BM21" s="689"/>
      <c r="BN21" s="689"/>
      <c r="BO21" s="689"/>
      <c r="BP21" s="689"/>
      <c r="BQ21" s="689"/>
      <c r="BR21" s="689"/>
      <c r="BS21" s="689"/>
      <c r="BT21" s="689"/>
      <c r="BU21" s="689"/>
      <c r="BV21" s="69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  <c r="CS21" s="130"/>
      <c r="CT21" s="130"/>
      <c r="CU21" s="130"/>
      <c r="CV21" s="130"/>
      <c r="CW21" s="130"/>
      <c r="CX21" s="130"/>
      <c r="CY21" s="130"/>
      <c r="CZ21" s="130"/>
      <c r="DA21" s="130"/>
      <c r="DB21" s="130"/>
      <c r="DC21" s="130"/>
      <c r="DD21" s="130"/>
      <c r="DE21" s="130"/>
      <c r="DF21" s="130"/>
      <c r="DG21" s="130"/>
      <c r="DH21" s="130"/>
      <c r="DI21" s="130"/>
      <c r="DJ21" s="130"/>
      <c r="DK21" s="130"/>
      <c r="DL21" s="130"/>
      <c r="DM21" s="130"/>
      <c r="DN21" s="130"/>
      <c r="DO21" s="130"/>
      <c r="DP21" s="130"/>
      <c r="DQ21" s="130"/>
      <c r="DR21" s="130"/>
      <c r="DS21" s="130"/>
      <c r="DT21" s="130"/>
      <c r="DU21" s="130"/>
    </row>
    <row r="22" spans="1:125" ht="21" customHeight="1" thickBot="1" x14ac:dyDescent="0.2">
      <c r="A22" s="115"/>
      <c r="B22" s="232"/>
      <c r="C22" s="637"/>
      <c r="D22" s="638"/>
      <c r="E22" s="638"/>
      <c r="F22" s="638"/>
      <c r="G22" s="638"/>
      <c r="H22" s="638"/>
      <c r="I22" s="639"/>
      <c r="J22" s="693"/>
      <c r="K22" s="694"/>
      <c r="L22" s="693"/>
      <c r="M22" s="69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18"/>
      <c r="Y22" s="120"/>
      <c r="Z22" s="120"/>
      <c r="AA22" s="120"/>
      <c r="AB22" s="699"/>
      <c r="AC22" s="700"/>
      <c r="AD22" s="120"/>
      <c r="AE22" s="245"/>
      <c r="AF22" s="246"/>
      <c r="AG22" s="118"/>
      <c r="AH22" s="245"/>
      <c r="AI22" s="246"/>
      <c r="AJ22" s="118"/>
      <c r="AK22" s="610" t="s">
        <v>824</v>
      </c>
      <c r="AL22" s="611"/>
      <c r="AM22" s="118"/>
      <c r="AN22" s="610" t="s">
        <v>824</v>
      </c>
      <c r="AO22" s="611"/>
      <c r="AP22" s="118"/>
      <c r="AQ22" s="245"/>
      <c r="AR22" s="246"/>
      <c r="AS22" s="118"/>
      <c r="AT22" s="703" t="s">
        <v>805</v>
      </c>
      <c r="AU22" s="704"/>
      <c r="AV22" s="235"/>
      <c r="AW22" s="121"/>
      <c r="AX22" s="250"/>
      <c r="AY22" s="707" t="s">
        <v>806</v>
      </c>
      <c r="AZ22" s="708"/>
      <c r="BA22" s="708"/>
      <c r="BB22" s="708"/>
      <c r="BC22" s="708"/>
      <c r="BD22" s="708"/>
      <c r="BE22" s="708"/>
      <c r="BF22" s="708"/>
      <c r="BG22" s="708"/>
      <c r="BH22" s="708"/>
      <c r="BI22" s="708"/>
      <c r="BJ22" s="708"/>
      <c r="BK22" s="708"/>
      <c r="BL22" s="708"/>
      <c r="BM22" s="708"/>
      <c r="BN22" s="708"/>
      <c r="BO22" s="708"/>
      <c r="BP22" s="708"/>
      <c r="BQ22" s="708"/>
      <c r="BR22" s="708"/>
      <c r="BS22" s="708"/>
      <c r="BT22" s="708"/>
      <c r="BU22" s="708"/>
      <c r="BV22" s="709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  <c r="CS22" s="130"/>
      <c r="CT22" s="130"/>
      <c r="CU22" s="130"/>
      <c r="CV22" s="130"/>
      <c r="CW22" s="130"/>
      <c r="CX22" s="130"/>
      <c r="CY22" s="130"/>
      <c r="CZ22" s="130"/>
      <c r="DA22" s="130"/>
      <c r="DB22" s="130"/>
      <c r="DC22" s="130"/>
      <c r="DD22" s="130"/>
      <c r="DE22" s="130"/>
      <c r="DF22" s="130"/>
      <c r="DG22" s="130"/>
      <c r="DH22" s="130"/>
      <c r="DI22" s="130"/>
      <c r="DJ22" s="130"/>
      <c r="DK22" s="130"/>
      <c r="DL22" s="130"/>
      <c r="DM22" s="130"/>
      <c r="DN22" s="130"/>
      <c r="DO22" s="130"/>
      <c r="DP22" s="130"/>
      <c r="DQ22" s="130"/>
      <c r="DR22" s="130"/>
      <c r="DS22" s="130"/>
      <c r="DT22" s="130"/>
      <c r="DU22" s="130"/>
    </row>
    <row r="23" spans="1:125" ht="21" customHeight="1" thickBot="1" x14ac:dyDescent="0.2">
      <c r="A23" s="115"/>
      <c r="B23" s="232"/>
      <c r="C23" s="637"/>
      <c r="D23" s="638"/>
      <c r="E23" s="638"/>
      <c r="F23" s="638"/>
      <c r="G23" s="638"/>
      <c r="H23" s="638"/>
      <c r="I23" s="639"/>
      <c r="J23" s="693"/>
      <c r="K23" s="694"/>
      <c r="L23" s="693"/>
      <c r="M23" s="69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234"/>
      <c r="Y23" s="120"/>
      <c r="Z23" s="120"/>
      <c r="AA23" s="120"/>
      <c r="AB23" s="699"/>
      <c r="AC23" s="700"/>
      <c r="AD23" s="120"/>
      <c r="AE23" s="245"/>
      <c r="AF23" s="246"/>
      <c r="AG23" s="234"/>
      <c r="AH23" s="245"/>
      <c r="AI23" s="246"/>
      <c r="AJ23" s="234"/>
      <c r="AK23" s="612"/>
      <c r="AL23" s="613"/>
      <c r="AM23" s="234"/>
      <c r="AN23" s="612"/>
      <c r="AO23" s="613"/>
      <c r="AP23" s="234"/>
      <c r="AQ23" s="245"/>
      <c r="AR23" s="246"/>
      <c r="AS23" s="234"/>
      <c r="AT23" s="705"/>
      <c r="AU23" s="706"/>
      <c r="AV23" s="235"/>
      <c r="AW23" s="130"/>
      <c r="AX23" s="250"/>
      <c r="AY23" s="710">
        <v>0</v>
      </c>
      <c r="AZ23" s="711"/>
      <c r="BA23" s="714">
        <v>1</v>
      </c>
      <c r="BB23" s="715"/>
      <c r="BC23" s="714">
        <v>2</v>
      </c>
      <c r="BD23" s="715"/>
      <c r="BE23" s="714">
        <v>3</v>
      </c>
      <c r="BF23" s="715"/>
      <c r="BG23" s="714">
        <v>4</v>
      </c>
      <c r="BH23" s="715"/>
      <c r="BI23" s="714">
        <v>5</v>
      </c>
      <c r="BJ23" s="715"/>
      <c r="BK23" s="714">
        <v>6</v>
      </c>
      <c r="BL23" s="715"/>
      <c r="BM23" s="714">
        <v>7</v>
      </c>
      <c r="BN23" s="715"/>
      <c r="BO23" s="714">
        <v>8</v>
      </c>
      <c r="BP23" s="715"/>
      <c r="BQ23" s="714">
        <v>9</v>
      </c>
      <c r="BR23" s="715"/>
      <c r="BS23" s="714">
        <v>10</v>
      </c>
      <c r="BT23" s="715"/>
      <c r="BU23" s="714">
        <v>11</v>
      </c>
      <c r="BV23" s="718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  <c r="CS23" s="130"/>
      <c r="CT23" s="130"/>
      <c r="CU23" s="130"/>
      <c r="CV23" s="130"/>
      <c r="CW23" s="130"/>
      <c r="CX23" s="130"/>
      <c r="CY23" s="130"/>
      <c r="CZ23" s="130"/>
      <c r="DA23" s="130"/>
      <c r="DB23" s="130"/>
      <c r="DC23" s="130"/>
      <c r="DD23" s="130"/>
      <c r="DE23" s="130"/>
      <c r="DF23" s="130"/>
      <c r="DG23" s="130"/>
      <c r="DH23" s="130"/>
      <c r="DI23" s="130"/>
      <c r="DJ23" s="130"/>
      <c r="DK23" s="130"/>
      <c r="DL23" s="130"/>
      <c r="DM23" s="130"/>
      <c r="DN23" s="130"/>
      <c r="DO23" s="130"/>
      <c r="DP23" s="130"/>
      <c r="DQ23" s="130"/>
      <c r="DR23" s="130"/>
      <c r="DS23" s="130"/>
      <c r="DT23" s="130"/>
      <c r="DU23" s="130"/>
    </row>
    <row r="24" spans="1:125" ht="21" customHeight="1" thickBot="1" x14ac:dyDescent="0.2">
      <c r="A24" s="131"/>
      <c r="B24" s="232"/>
      <c r="C24" s="637"/>
      <c r="D24" s="638"/>
      <c r="E24" s="638"/>
      <c r="F24" s="638"/>
      <c r="G24" s="638"/>
      <c r="H24" s="638"/>
      <c r="I24" s="639"/>
      <c r="J24" s="693"/>
      <c r="K24" s="694"/>
      <c r="L24" s="693"/>
      <c r="M24" s="69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234"/>
      <c r="Y24" s="120"/>
      <c r="Z24" s="120"/>
      <c r="AA24" s="120"/>
      <c r="AB24" s="699"/>
      <c r="AC24" s="700"/>
      <c r="AD24" s="120"/>
      <c r="AE24" s="245"/>
      <c r="AF24" s="246"/>
      <c r="AG24" s="234"/>
      <c r="AH24" s="245"/>
      <c r="AI24" s="246"/>
      <c r="AJ24" s="234"/>
      <c r="AK24" s="245"/>
      <c r="AL24" s="246"/>
      <c r="AM24" s="234"/>
      <c r="AN24" s="245"/>
      <c r="AO24" s="246"/>
      <c r="AP24" s="234"/>
      <c r="AQ24" s="245"/>
      <c r="AR24" s="246"/>
      <c r="AS24" s="234"/>
      <c r="AT24" s="245"/>
      <c r="AU24" s="246"/>
      <c r="AV24" s="235"/>
      <c r="AW24" s="130"/>
      <c r="AX24" s="250"/>
      <c r="AY24" s="712"/>
      <c r="AZ24" s="713"/>
      <c r="BA24" s="716"/>
      <c r="BB24" s="717"/>
      <c r="BC24" s="716"/>
      <c r="BD24" s="717"/>
      <c r="BE24" s="716"/>
      <c r="BF24" s="717"/>
      <c r="BG24" s="716"/>
      <c r="BH24" s="717"/>
      <c r="BI24" s="716"/>
      <c r="BJ24" s="717"/>
      <c r="BK24" s="716"/>
      <c r="BL24" s="717"/>
      <c r="BM24" s="716"/>
      <c r="BN24" s="717"/>
      <c r="BO24" s="716"/>
      <c r="BP24" s="717"/>
      <c r="BQ24" s="716"/>
      <c r="BR24" s="717"/>
      <c r="BS24" s="716"/>
      <c r="BT24" s="717"/>
      <c r="BU24" s="716"/>
      <c r="BV24" s="719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  <c r="CS24" s="130"/>
      <c r="CT24" s="130"/>
      <c r="CU24" s="130"/>
      <c r="CV24" s="130"/>
      <c r="CW24" s="130"/>
      <c r="CX24" s="130"/>
      <c r="CY24" s="130"/>
      <c r="CZ24" s="130"/>
      <c r="DA24" s="130"/>
      <c r="DB24" s="130"/>
      <c r="DC24" s="130"/>
      <c r="DD24" s="130"/>
      <c r="DE24" s="130"/>
      <c r="DF24" s="130"/>
      <c r="DG24" s="130"/>
      <c r="DH24" s="130"/>
      <c r="DI24" s="130"/>
      <c r="DJ24" s="130"/>
      <c r="DK24" s="130"/>
      <c r="DL24" s="130"/>
      <c r="DM24" s="130"/>
      <c r="DN24" s="130"/>
      <c r="DO24" s="130"/>
      <c r="DP24" s="130"/>
      <c r="DQ24" s="130"/>
      <c r="DR24" s="130"/>
      <c r="DS24" s="130"/>
      <c r="DT24" s="130"/>
      <c r="DU24" s="130"/>
    </row>
    <row r="25" spans="1:125" ht="21" customHeight="1" x14ac:dyDescent="0.15">
      <c r="A25" s="131"/>
      <c r="B25" s="232"/>
      <c r="C25" s="637"/>
      <c r="D25" s="638"/>
      <c r="E25" s="638"/>
      <c r="F25" s="638"/>
      <c r="G25" s="638"/>
      <c r="H25" s="638"/>
      <c r="I25" s="639"/>
      <c r="J25" s="693"/>
      <c r="K25" s="694"/>
      <c r="L25" s="693"/>
      <c r="M25" s="69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234"/>
      <c r="Y25" s="120"/>
      <c r="Z25" s="120"/>
      <c r="AA25" s="120"/>
      <c r="AB25" s="699"/>
      <c r="AC25" s="700"/>
      <c r="AD25" s="120"/>
      <c r="AE25" s="245"/>
      <c r="AF25" s="246"/>
      <c r="AG25" s="234"/>
      <c r="AH25" s="245"/>
      <c r="AI25" s="246"/>
      <c r="AJ25" s="234"/>
      <c r="AK25" s="245"/>
      <c r="AL25" s="246"/>
      <c r="AM25" s="234"/>
      <c r="AN25" s="245"/>
      <c r="AO25" s="246"/>
      <c r="AP25" s="234"/>
      <c r="AQ25" s="245"/>
      <c r="AR25" s="246"/>
      <c r="AS25" s="234"/>
      <c r="AT25" s="703" t="s">
        <v>807</v>
      </c>
      <c r="AU25" s="704"/>
      <c r="AV25" s="235"/>
      <c r="AW25" s="130"/>
      <c r="AX25" s="251"/>
      <c r="AY25" s="683"/>
      <c r="AZ25" s="677"/>
      <c r="BA25" s="630"/>
      <c r="BB25" s="677"/>
      <c r="BC25" s="630"/>
      <c r="BD25" s="677"/>
      <c r="BE25" s="630"/>
      <c r="BF25" s="677"/>
      <c r="BG25" s="630"/>
      <c r="BH25" s="677"/>
      <c r="BI25" s="630"/>
      <c r="BJ25" s="677"/>
      <c r="BK25" s="630"/>
      <c r="BL25" s="677"/>
      <c r="BM25" s="630"/>
      <c r="BN25" s="677"/>
      <c r="BO25" s="728" t="s">
        <v>808</v>
      </c>
      <c r="BP25" s="729"/>
      <c r="BQ25" s="728" t="s">
        <v>808</v>
      </c>
      <c r="BR25" s="729"/>
      <c r="BS25" s="728" t="s">
        <v>825</v>
      </c>
      <c r="BT25" s="729"/>
      <c r="BU25" s="630"/>
      <c r="BV25" s="631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  <c r="CS25" s="130"/>
      <c r="CT25" s="130"/>
      <c r="CU25" s="130"/>
      <c r="CV25" s="130"/>
      <c r="CW25" s="130"/>
      <c r="CX25" s="130"/>
      <c r="CY25" s="130"/>
      <c r="CZ25" s="130"/>
      <c r="DA25" s="130"/>
      <c r="DB25" s="130"/>
      <c r="DC25" s="130"/>
      <c r="DD25" s="130"/>
      <c r="DE25" s="130"/>
      <c r="DF25" s="130"/>
      <c r="DG25" s="130"/>
      <c r="DH25" s="130"/>
      <c r="DI25" s="130"/>
      <c r="DJ25" s="130"/>
      <c r="DK25" s="130"/>
      <c r="DL25" s="130"/>
      <c r="DM25" s="130"/>
      <c r="DN25" s="130"/>
      <c r="DO25" s="130"/>
      <c r="DP25" s="130"/>
      <c r="DQ25" s="130"/>
      <c r="DR25" s="130"/>
      <c r="DS25" s="130"/>
      <c r="DT25" s="130"/>
      <c r="DU25" s="130"/>
    </row>
    <row r="26" spans="1:125" ht="21" customHeight="1" thickBot="1" x14ac:dyDescent="0.2">
      <c r="A26" s="131"/>
      <c r="B26" s="232"/>
      <c r="C26" s="640"/>
      <c r="D26" s="641"/>
      <c r="E26" s="641"/>
      <c r="F26" s="641"/>
      <c r="G26" s="641"/>
      <c r="H26" s="641"/>
      <c r="I26" s="642"/>
      <c r="J26" s="693"/>
      <c r="K26" s="694"/>
      <c r="L26" s="693"/>
      <c r="M26" s="694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120"/>
      <c r="Z26" s="120"/>
      <c r="AA26" s="120"/>
      <c r="AB26" s="699"/>
      <c r="AC26" s="700"/>
      <c r="AD26" s="120"/>
      <c r="AE26" s="245"/>
      <c r="AF26" s="246"/>
      <c r="AG26" s="234"/>
      <c r="AH26" s="245"/>
      <c r="AI26" s="246"/>
      <c r="AJ26" s="234"/>
      <c r="AK26" s="245"/>
      <c r="AL26" s="246"/>
      <c r="AM26" s="234"/>
      <c r="AN26" s="245"/>
      <c r="AO26" s="246"/>
      <c r="AP26" s="234"/>
      <c r="AQ26" s="245"/>
      <c r="AR26" s="246"/>
      <c r="AS26" s="234"/>
      <c r="AT26" s="705"/>
      <c r="AU26" s="706"/>
      <c r="AV26" s="235"/>
      <c r="AW26" s="130"/>
      <c r="AX26" s="251"/>
      <c r="AY26" s="684"/>
      <c r="AZ26" s="678"/>
      <c r="BA26" s="632"/>
      <c r="BB26" s="678"/>
      <c r="BC26" s="632"/>
      <c r="BD26" s="678"/>
      <c r="BE26" s="632"/>
      <c r="BF26" s="678"/>
      <c r="BG26" s="632"/>
      <c r="BH26" s="678"/>
      <c r="BI26" s="632"/>
      <c r="BJ26" s="678"/>
      <c r="BK26" s="632"/>
      <c r="BL26" s="678"/>
      <c r="BM26" s="632"/>
      <c r="BN26" s="678"/>
      <c r="BO26" s="730"/>
      <c r="BP26" s="731"/>
      <c r="BQ26" s="730"/>
      <c r="BR26" s="731"/>
      <c r="BS26" s="730"/>
      <c r="BT26" s="731"/>
      <c r="BU26" s="632"/>
      <c r="BV26" s="633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  <c r="CS26" s="130"/>
      <c r="CT26" s="130"/>
      <c r="CU26" s="130"/>
      <c r="CV26" s="130"/>
      <c r="CW26" s="130"/>
      <c r="CX26" s="130"/>
      <c r="CY26" s="130"/>
      <c r="CZ26" s="130"/>
      <c r="DA26" s="130"/>
      <c r="DB26" s="130"/>
      <c r="DC26" s="130"/>
      <c r="DD26" s="130"/>
      <c r="DE26" s="130"/>
      <c r="DF26" s="130"/>
      <c r="DG26" s="130"/>
      <c r="DH26" s="130"/>
      <c r="DI26" s="130"/>
      <c r="DJ26" s="130"/>
      <c r="DK26" s="130"/>
      <c r="DL26" s="130"/>
      <c r="DM26" s="130"/>
      <c r="DN26" s="130"/>
      <c r="DO26" s="130"/>
      <c r="DP26" s="130"/>
      <c r="DQ26" s="130"/>
      <c r="DR26" s="130"/>
      <c r="DS26" s="130"/>
      <c r="DT26" s="130"/>
      <c r="DU26" s="130"/>
    </row>
    <row r="27" spans="1:125" ht="21" customHeight="1" thickBot="1" x14ac:dyDescent="0.2">
      <c r="A27" s="131"/>
      <c r="B27" s="232"/>
      <c r="C27" s="634" t="s">
        <v>809</v>
      </c>
      <c r="D27" s="635"/>
      <c r="E27" s="635"/>
      <c r="F27" s="635"/>
      <c r="G27" s="635"/>
      <c r="H27" s="635"/>
      <c r="I27" s="636"/>
      <c r="J27" s="693"/>
      <c r="K27" s="694"/>
      <c r="L27" s="693"/>
      <c r="M27" s="69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120"/>
      <c r="Z27" s="120"/>
      <c r="AA27" s="120"/>
      <c r="AB27" s="699"/>
      <c r="AC27" s="700"/>
      <c r="AD27" s="120"/>
      <c r="AE27" s="245"/>
      <c r="AF27" s="246"/>
      <c r="AG27" s="234"/>
      <c r="AH27" s="245"/>
      <c r="AI27" s="246"/>
      <c r="AJ27" s="234"/>
      <c r="AK27" s="245"/>
      <c r="AL27" s="246"/>
      <c r="AM27" s="234"/>
      <c r="AN27" s="245"/>
      <c r="AO27" s="246"/>
      <c r="AP27" s="234"/>
      <c r="AQ27" s="245"/>
      <c r="AR27" s="246"/>
      <c r="AS27" s="234"/>
      <c r="AT27" s="245"/>
      <c r="AU27" s="246"/>
      <c r="AV27" s="235"/>
      <c r="AW27" s="130"/>
      <c r="AX27" s="130"/>
      <c r="AY27" s="130"/>
      <c r="AZ27" s="130"/>
      <c r="BA27" s="130"/>
      <c r="BB27" s="130"/>
      <c r="BC27" s="130"/>
      <c r="BD27" s="130"/>
      <c r="BE27" s="130"/>
      <c r="BF27" s="130"/>
      <c r="BG27" s="130"/>
      <c r="BH27" s="130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  <c r="CS27" s="130"/>
      <c r="CT27" s="130"/>
      <c r="CU27" s="130"/>
      <c r="CV27" s="130"/>
      <c r="CW27" s="130"/>
      <c r="CX27" s="130"/>
      <c r="CY27" s="130"/>
      <c r="CZ27" s="130"/>
      <c r="DA27" s="130"/>
      <c r="DB27" s="130"/>
      <c r="DC27" s="130"/>
      <c r="DD27" s="130"/>
      <c r="DE27" s="130"/>
      <c r="DF27" s="130"/>
      <c r="DG27" s="130"/>
      <c r="DH27" s="130"/>
      <c r="DI27" s="130"/>
      <c r="DJ27" s="130"/>
      <c r="DK27" s="130"/>
      <c r="DL27" s="130"/>
      <c r="DM27" s="130"/>
      <c r="DN27" s="130"/>
      <c r="DO27" s="130"/>
      <c r="DP27" s="130"/>
      <c r="DQ27" s="130"/>
      <c r="DR27" s="130"/>
      <c r="DS27" s="130"/>
      <c r="DT27" s="130"/>
      <c r="DU27" s="130"/>
    </row>
    <row r="28" spans="1:125" ht="21" customHeight="1" thickBot="1" x14ac:dyDescent="0.2">
      <c r="A28" s="131"/>
      <c r="B28" s="232"/>
      <c r="C28" s="637"/>
      <c r="D28" s="638"/>
      <c r="E28" s="638"/>
      <c r="F28" s="638"/>
      <c r="G28" s="638"/>
      <c r="H28" s="638"/>
      <c r="I28" s="639"/>
      <c r="J28" s="693"/>
      <c r="K28" s="694"/>
      <c r="L28" s="693"/>
      <c r="M28" s="694"/>
      <c r="N28" s="234"/>
      <c r="O28" s="234"/>
      <c r="P28" s="234"/>
      <c r="Q28" s="234"/>
      <c r="R28" s="234"/>
      <c r="S28" s="234"/>
      <c r="T28" s="234"/>
      <c r="U28" s="234"/>
      <c r="V28" s="234"/>
      <c r="W28" s="234"/>
      <c r="X28" s="234"/>
      <c r="Y28" s="120"/>
      <c r="Z28" s="120"/>
      <c r="AA28" s="120"/>
      <c r="AB28" s="699"/>
      <c r="AC28" s="700"/>
      <c r="AD28" s="120"/>
      <c r="AE28" s="245"/>
      <c r="AF28" s="246"/>
      <c r="AG28" s="234"/>
      <c r="AH28" s="245"/>
      <c r="AI28" s="246"/>
      <c r="AJ28" s="234"/>
      <c r="AK28" s="643" t="s">
        <v>128</v>
      </c>
      <c r="AL28" s="644"/>
      <c r="AM28" s="234"/>
      <c r="AN28" s="643" t="s">
        <v>128</v>
      </c>
      <c r="AO28" s="644"/>
      <c r="AP28" s="234"/>
      <c r="AQ28" s="245"/>
      <c r="AR28" s="246"/>
      <c r="AS28" s="234"/>
      <c r="AT28" s="643" t="s">
        <v>56</v>
      </c>
      <c r="AU28" s="644"/>
      <c r="AV28" s="235"/>
      <c r="AW28" s="130"/>
      <c r="AX28" s="130"/>
      <c r="AY28" s="130"/>
      <c r="AZ28" s="130"/>
      <c r="BA28" s="130"/>
      <c r="BB28" s="130"/>
      <c r="BC28" s="130"/>
      <c r="BD28" s="130"/>
      <c r="BE28" s="130"/>
      <c r="BF28" s="130"/>
      <c r="BG28" s="130"/>
      <c r="BH28" s="130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  <c r="CS28" s="130"/>
      <c r="CT28" s="130"/>
      <c r="CU28" s="130"/>
      <c r="CV28" s="130"/>
      <c r="CW28" s="130"/>
      <c r="CX28" s="130"/>
      <c r="CY28" s="130"/>
      <c r="CZ28" s="130"/>
      <c r="DA28" s="130"/>
      <c r="DB28" s="130"/>
      <c r="DC28" s="130"/>
      <c r="DD28" s="130"/>
      <c r="DE28" s="130"/>
      <c r="DF28" s="130"/>
      <c r="DG28" s="130"/>
      <c r="DH28" s="130"/>
      <c r="DI28" s="130"/>
      <c r="DJ28" s="130"/>
      <c r="DK28" s="130"/>
      <c r="DL28" s="130"/>
      <c r="DM28" s="130"/>
      <c r="DN28" s="130"/>
      <c r="DO28" s="130"/>
      <c r="DP28" s="130"/>
      <c r="DQ28" s="130"/>
      <c r="DR28" s="130"/>
      <c r="DS28" s="130"/>
      <c r="DT28" s="130"/>
      <c r="DU28" s="130"/>
    </row>
    <row r="29" spans="1:125" ht="21" customHeight="1" thickBot="1" x14ac:dyDescent="0.2">
      <c r="A29" s="131"/>
      <c r="B29" s="232"/>
      <c r="C29" s="637"/>
      <c r="D29" s="638"/>
      <c r="E29" s="638"/>
      <c r="F29" s="638"/>
      <c r="G29" s="638"/>
      <c r="H29" s="638"/>
      <c r="I29" s="639"/>
      <c r="J29" s="693"/>
      <c r="K29" s="694"/>
      <c r="L29" s="693"/>
      <c r="M29" s="694"/>
      <c r="N29" s="647" t="s">
        <v>810</v>
      </c>
      <c r="O29" s="648"/>
      <c r="P29" s="234"/>
      <c r="Q29" s="234"/>
      <c r="R29" s="234"/>
      <c r="S29" s="234"/>
      <c r="T29" s="651" t="s">
        <v>811</v>
      </c>
      <c r="U29" s="652"/>
      <c r="V29" s="654" t="s">
        <v>812</v>
      </c>
      <c r="W29" s="655"/>
      <c r="X29" s="234"/>
      <c r="Y29" s="119"/>
      <c r="Z29" s="119"/>
      <c r="AA29" s="119"/>
      <c r="AB29" s="701"/>
      <c r="AC29" s="702"/>
      <c r="AD29" s="119"/>
      <c r="AE29" s="247"/>
      <c r="AF29" s="248"/>
      <c r="AG29" s="234"/>
      <c r="AH29" s="247"/>
      <c r="AI29" s="248"/>
      <c r="AJ29" s="234"/>
      <c r="AK29" s="645"/>
      <c r="AL29" s="646"/>
      <c r="AM29" s="234"/>
      <c r="AN29" s="645"/>
      <c r="AO29" s="646"/>
      <c r="AP29" s="234"/>
      <c r="AQ29" s="247"/>
      <c r="AR29" s="248"/>
      <c r="AS29" s="234"/>
      <c r="AT29" s="645"/>
      <c r="AU29" s="646"/>
      <c r="AV29" s="235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14"/>
      <c r="BK29" s="114"/>
      <c r="BL29" s="114"/>
      <c r="BM29" s="114"/>
      <c r="BN29" s="114"/>
      <c r="BO29" s="114"/>
      <c r="BP29" s="114"/>
      <c r="BQ29" s="114"/>
      <c r="BR29" s="114"/>
      <c r="BS29" s="114"/>
      <c r="BT29" s="114"/>
      <c r="BU29" s="114"/>
      <c r="BV29" s="114"/>
      <c r="BW29" s="114"/>
      <c r="BX29" s="114"/>
      <c r="BY29" s="114"/>
      <c r="BZ29" s="114"/>
      <c r="CA29" s="114"/>
      <c r="CB29" s="114"/>
      <c r="CC29" s="114"/>
      <c r="CD29" s="114"/>
      <c r="CE29" s="114"/>
      <c r="CF29" s="114"/>
      <c r="CG29" s="114"/>
      <c r="CH29" s="114"/>
      <c r="CI29" s="114"/>
      <c r="CJ29" s="114"/>
      <c r="CK29" s="114"/>
      <c r="CL29" s="114"/>
      <c r="CM29" s="114"/>
      <c r="CN29" s="114"/>
      <c r="CO29" s="114"/>
      <c r="CP29" s="114"/>
      <c r="CQ29" s="114"/>
      <c r="CR29" s="114"/>
      <c r="CS29" s="114"/>
      <c r="CT29" s="114"/>
      <c r="CU29" s="114"/>
      <c r="CV29" s="114"/>
      <c r="CW29" s="114"/>
      <c r="CX29" s="114"/>
      <c r="CY29" s="114"/>
      <c r="CZ29" s="114"/>
      <c r="DA29" s="114"/>
      <c r="DB29" s="114"/>
      <c r="DC29" s="114"/>
      <c r="DD29" s="114"/>
      <c r="DE29" s="114"/>
      <c r="DF29" s="114"/>
      <c r="DG29" s="114"/>
      <c r="DH29" s="114"/>
      <c r="DI29" s="114"/>
      <c r="DJ29" s="114"/>
      <c r="DK29" s="114"/>
      <c r="DL29" s="114"/>
      <c r="DM29" s="114"/>
      <c r="DN29" s="114"/>
      <c r="DO29" s="114"/>
      <c r="DP29" s="114"/>
      <c r="DQ29" s="114"/>
      <c r="DR29" s="114"/>
      <c r="DS29" s="114"/>
      <c r="DT29" s="114"/>
      <c r="DU29" s="114"/>
    </row>
    <row r="30" spans="1:125" ht="21" customHeight="1" thickBot="1" x14ac:dyDescent="0.2">
      <c r="A30" s="131"/>
      <c r="B30" s="232"/>
      <c r="C30" s="637"/>
      <c r="D30" s="638"/>
      <c r="E30" s="638"/>
      <c r="F30" s="638"/>
      <c r="G30" s="638"/>
      <c r="H30" s="638"/>
      <c r="I30" s="639"/>
      <c r="J30" s="693"/>
      <c r="K30" s="694"/>
      <c r="L30" s="693"/>
      <c r="M30" s="694"/>
      <c r="N30" s="649"/>
      <c r="O30" s="650"/>
      <c r="P30" s="234"/>
      <c r="Q30" s="234"/>
      <c r="R30" s="234"/>
      <c r="S30" s="234"/>
      <c r="T30" s="653"/>
      <c r="U30" s="653"/>
      <c r="V30" s="656"/>
      <c r="W30" s="656"/>
      <c r="X30" s="234"/>
      <c r="Y30" s="191"/>
      <c r="Z30" s="191" t="s">
        <v>813</v>
      </c>
      <c r="AA30" s="234"/>
      <c r="AB30" s="657">
        <v>7</v>
      </c>
      <c r="AC30" s="657"/>
      <c r="AD30" s="234"/>
      <c r="AE30" s="658">
        <v>6</v>
      </c>
      <c r="AF30" s="658"/>
      <c r="AG30" s="234"/>
      <c r="AH30" s="658">
        <v>5</v>
      </c>
      <c r="AI30" s="658"/>
      <c r="AJ30" s="234"/>
      <c r="AK30" s="658">
        <v>4</v>
      </c>
      <c r="AL30" s="658"/>
      <c r="AM30" s="234"/>
      <c r="AN30" s="658">
        <v>3</v>
      </c>
      <c r="AO30" s="658"/>
      <c r="AP30" s="234"/>
      <c r="AQ30" s="658">
        <v>2</v>
      </c>
      <c r="AR30" s="658"/>
      <c r="AS30" s="234"/>
      <c r="AT30" s="658">
        <v>1</v>
      </c>
      <c r="AU30" s="658"/>
      <c r="AV30" s="235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14"/>
      <c r="BK30" s="114"/>
      <c r="BL30" s="114"/>
      <c r="BM30" s="114"/>
      <c r="BN30" s="114"/>
      <c r="BO30" s="114"/>
      <c r="BP30" s="114"/>
      <c r="BQ30" s="114"/>
      <c r="BR30" s="114"/>
      <c r="BS30" s="114"/>
      <c r="BT30" s="114"/>
      <c r="BU30" s="114"/>
      <c r="BV30" s="114"/>
      <c r="BW30" s="114"/>
      <c r="BX30" s="114"/>
      <c r="BY30" s="114"/>
      <c r="BZ30" s="114"/>
      <c r="CA30" s="114"/>
      <c r="CB30" s="114"/>
      <c r="CC30" s="114"/>
      <c r="CD30" s="114"/>
      <c r="CE30" s="114"/>
      <c r="CF30" s="114"/>
      <c r="CG30" s="114"/>
      <c r="CH30" s="114"/>
      <c r="CI30" s="114"/>
      <c r="CJ30" s="114"/>
      <c r="CK30" s="114"/>
      <c r="CL30" s="114"/>
      <c r="CM30" s="114"/>
      <c r="CN30" s="114"/>
      <c r="CO30" s="114"/>
      <c r="CP30" s="114"/>
      <c r="CQ30" s="114"/>
      <c r="CR30" s="114"/>
      <c r="CS30" s="114"/>
      <c r="CT30" s="114"/>
      <c r="CU30" s="114"/>
      <c r="CV30" s="114"/>
      <c r="CW30" s="114"/>
      <c r="CX30" s="114"/>
      <c r="CY30" s="114"/>
      <c r="CZ30" s="114"/>
      <c r="DA30" s="114"/>
      <c r="DB30" s="114"/>
      <c r="DC30" s="114"/>
      <c r="DD30" s="114"/>
      <c r="DE30" s="114"/>
      <c r="DF30" s="114"/>
      <c r="DG30" s="114"/>
      <c r="DH30" s="114"/>
      <c r="DI30" s="114"/>
      <c r="DJ30" s="114"/>
      <c r="DK30" s="114"/>
      <c r="DL30" s="114"/>
      <c r="DM30" s="114"/>
      <c r="DN30" s="114"/>
      <c r="DO30" s="114"/>
      <c r="DP30" s="114"/>
      <c r="DQ30" s="114"/>
      <c r="DR30" s="114"/>
      <c r="DS30" s="114"/>
      <c r="DT30" s="114"/>
      <c r="DU30" s="114"/>
    </row>
    <row r="31" spans="1:125" ht="21" customHeight="1" x14ac:dyDescent="0.15">
      <c r="A31" s="131"/>
      <c r="B31" s="232"/>
      <c r="C31" s="637"/>
      <c r="D31" s="638"/>
      <c r="E31" s="638"/>
      <c r="F31" s="638"/>
      <c r="G31" s="638"/>
      <c r="H31" s="638"/>
      <c r="I31" s="639"/>
      <c r="J31" s="693"/>
      <c r="K31" s="694"/>
      <c r="L31" s="693"/>
      <c r="M31" s="694"/>
      <c r="N31" s="647" t="s">
        <v>55</v>
      </c>
      <c r="O31" s="648"/>
      <c r="P31" s="659" t="s">
        <v>814</v>
      </c>
      <c r="Q31" s="660"/>
      <c r="R31" s="660"/>
      <c r="S31" s="648"/>
      <c r="T31" s="662" t="s">
        <v>815</v>
      </c>
      <c r="U31" s="663"/>
      <c r="V31" s="664" t="s">
        <v>816</v>
      </c>
      <c r="W31" s="665"/>
      <c r="X31" s="667" t="s">
        <v>817</v>
      </c>
      <c r="Y31" s="234"/>
      <c r="Z31" s="116"/>
      <c r="AA31" s="116"/>
      <c r="AB31" s="669" t="s">
        <v>818</v>
      </c>
      <c r="AC31" s="670"/>
      <c r="AD31" s="233"/>
      <c r="AE31" s="673" t="s">
        <v>819</v>
      </c>
      <c r="AF31" s="674"/>
      <c r="AG31" s="234"/>
      <c r="AH31" s="673" t="s">
        <v>820</v>
      </c>
      <c r="AI31" s="674"/>
      <c r="AJ31" s="234"/>
      <c r="AK31" s="673" t="s">
        <v>819</v>
      </c>
      <c r="AL31" s="674"/>
      <c r="AM31" s="116"/>
      <c r="AN31" s="673" t="s">
        <v>819</v>
      </c>
      <c r="AO31" s="674"/>
      <c r="AP31" s="116"/>
      <c r="AQ31" s="669" t="s">
        <v>821</v>
      </c>
      <c r="AR31" s="674"/>
      <c r="AS31" s="233"/>
      <c r="AT31" s="669" t="s">
        <v>822</v>
      </c>
      <c r="AU31" s="674"/>
      <c r="AV31" s="117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14"/>
      <c r="BK31" s="114"/>
      <c r="BL31" s="114"/>
      <c r="BM31" s="114"/>
      <c r="BN31" s="114"/>
      <c r="BO31" s="114"/>
      <c r="BP31" s="114"/>
      <c r="BQ31" s="114"/>
      <c r="BR31" s="114"/>
      <c r="BS31" s="114"/>
      <c r="BT31" s="114"/>
      <c r="BU31" s="114"/>
      <c r="BV31" s="114"/>
      <c r="BW31" s="114"/>
      <c r="BX31" s="114"/>
      <c r="BY31" s="114"/>
      <c r="BZ31" s="114"/>
      <c r="CA31" s="114"/>
      <c r="CB31" s="114"/>
      <c r="CC31" s="114"/>
      <c r="CD31" s="114"/>
      <c r="CE31" s="114"/>
      <c r="CF31" s="114"/>
      <c r="CG31" s="114"/>
      <c r="CH31" s="114"/>
      <c r="CI31" s="114"/>
      <c r="CJ31" s="114"/>
      <c r="CK31" s="114"/>
      <c r="CL31" s="114"/>
      <c r="CM31" s="114"/>
      <c r="CN31" s="114"/>
      <c r="CO31" s="114"/>
      <c r="CP31" s="114"/>
      <c r="CQ31" s="114"/>
      <c r="CR31" s="114"/>
      <c r="CS31" s="114"/>
      <c r="CT31" s="114"/>
      <c r="CU31" s="114"/>
      <c r="CV31" s="114"/>
      <c r="CW31" s="114"/>
      <c r="CX31" s="114"/>
      <c r="CY31" s="114"/>
      <c r="CZ31" s="114"/>
      <c r="DA31" s="114"/>
      <c r="DB31" s="114"/>
      <c r="DC31" s="114"/>
      <c r="DD31" s="114"/>
      <c r="DE31" s="114"/>
      <c r="DF31" s="114"/>
      <c r="DG31" s="114"/>
      <c r="DH31" s="114"/>
      <c r="DI31" s="114"/>
      <c r="DJ31" s="114"/>
      <c r="DK31" s="114"/>
      <c r="DL31" s="114"/>
      <c r="DM31" s="114"/>
      <c r="DN31" s="114"/>
      <c r="DO31" s="114"/>
      <c r="DP31" s="114"/>
      <c r="DQ31" s="114"/>
      <c r="DR31" s="114"/>
      <c r="DS31" s="114"/>
      <c r="DT31" s="114"/>
      <c r="DU31" s="114"/>
    </row>
    <row r="32" spans="1:125" ht="21" customHeight="1" thickBot="1" x14ac:dyDescent="0.2">
      <c r="A32" s="131"/>
      <c r="B32" s="232"/>
      <c r="C32" s="640"/>
      <c r="D32" s="641"/>
      <c r="E32" s="641"/>
      <c r="F32" s="641"/>
      <c r="G32" s="641"/>
      <c r="H32" s="641"/>
      <c r="I32" s="642"/>
      <c r="J32" s="695"/>
      <c r="K32" s="696"/>
      <c r="L32" s="695"/>
      <c r="M32" s="696"/>
      <c r="N32" s="649"/>
      <c r="O32" s="650"/>
      <c r="P32" s="649"/>
      <c r="Q32" s="661"/>
      <c r="R32" s="661"/>
      <c r="S32" s="650"/>
      <c r="T32" s="720" t="s">
        <v>815</v>
      </c>
      <c r="U32" s="721"/>
      <c r="V32" s="666"/>
      <c r="W32" s="666"/>
      <c r="X32" s="668"/>
      <c r="Y32" s="234"/>
      <c r="Z32" s="116"/>
      <c r="AA32" s="116"/>
      <c r="AB32" s="671"/>
      <c r="AC32" s="672"/>
      <c r="AD32" s="233"/>
      <c r="AE32" s="675"/>
      <c r="AF32" s="676"/>
      <c r="AG32" s="234"/>
      <c r="AH32" s="675"/>
      <c r="AI32" s="676"/>
      <c r="AJ32" s="234"/>
      <c r="AK32" s="675"/>
      <c r="AL32" s="676"/>
      <c r="AM32" s="116"/>
      <c r="AN32" s="675"/>
      <c r="AO32" s="676"/>
      <c r="AP32" s="116"/>
      <c r="AQ32" s="675"/>
      <c r="AR32" s="676"/>
      <c r="AS32" s="233"/>
      <c r="AT32" s="675"/>
      <c r="AU32" s="676"/>
      <c r="AV32" s="117"/>
      <c r="AW32" s="130"/>
      <c r="AX32" s="130"/>
      <c r="AY32" s="130"/>
      <c r="AZ32" s="130"/>
      <c r="BA32" s="130"/>
      <c r="BB32" s="130"/>
      <c r="BC32" s="130"/>
      <c r="BD32" s="130"/>
      <c r="BE32" s="130"/>
      <c r="BF32" s="130"/>
      <c r="BG32" s="130"/>
      <c r="BH32" s="130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  <c r="CS32" s="130"/>
      <c r="CT32" s="130"/>
      <c r="CU32" s="130"/>
      <c r="CV32" s="130"/>
      <c r="CW32" s="130"/>
      <c r="CX32" s="130"/>
      <c r="CY32" s="130"/>
      <c r="CZ32" s="130"/>
      <c r="DA32" s="130"/>
      <c r="DB32" s="130"/>
      <c r="DC32" s="130"/>
      <c r="DD32" s="130"/>
      <c r="DE32" s="130"/>
      <c r="DF32" s="130"/>
      <c r="DG32" s="130"/>
      <c r="DH32" s="130"/>
      <c r="DI32" s="130"/>
      <c r="DJ32" s="130"/>
      <c r="DK32" s="130"/>
      <c r="DL32" s="130"/>
      <c r="DM32" s="130"/>
      <c r="DN32" s="130"/>
      <c r="DO32" s="130"/>
      <c r="DP32" s="130"/>
      <c r="DQ32" s="130"/>
      <c r="DR32" s="130"/>
      <c r="DS32" s="130"/>
      <c r="DT32" s="130"/>
      <c r="DU32" s="130"/>
    </row>
    <row r="33" spans="1:125" ht="21" customHeight="1" thickBot="1" x14ac:dyDescent="0.2">
      <c r="A33" s="131"/>
      <c r="B33" s="229"/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230"/>
      <c r="AL33" s="230"/>
      <c r="AM33" s="230"/>
      <c r="AN33" s="230"/>
      <c r="AO33" s="230"/>
      <c r="AP33" s="230"/>
      <c r="AQ33" s="230"/>
      <c r="AR33" s="230"/>
      <c r="AS33" s="230"/>
      <c r="AT33" s="230"/>
      <c r="AU33" s="230"/>
      <c r="AV33" s="231"/>
      <c r="AW33" s="130"/>
      <c r="AX33" s="130"/>
      <c r="AY33" s="130"/>
      <c r="AZ33" s="130"/>
      <c r="BA33" s="130"/>
      <c r="BB33" s="130"/>
      <c r="BC33" s="130"/>
      <c r="BD33" s="130"/>
      <c r="BE33" s="130"/>
      <c r="BF33" s="130"/>
      <c r="BG33" s="130"/>
      <c r="BH33" s="130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  <c r="CS33" s="130"/>
      <c r="CT33" s="130"/>
      <c r="CU33" s="130"/>
      <c r="CV33" s="130"/>
      <c r="CW33" s="130"/>
      <c r="CX33" s="130"/>
      <c r="CY33" s="130"/>
      <c r="CZ33" s="130"/>
      <c r="DA33" s="130"/>
      <c r="DB33" s="130"/>
      <c r="DC33" s="130"/>
      <c r="DD33" s="130"/>
      <c r="DE33" s="130"/>
      <c r="DF33" s="130"/>
      <c r="DG33" s="130"/>
      <c r="DH33" s="130"/>
      <c r="DI33" s="130"/>
      <c r="DJ33" s="130"/>
      <c r="DK33" s="130"/>
      <c r="DL33" s="130"/>
      <c r="DM33" s="130"/>
      <c r="DN33" s="130"/>
      <c r="DO33" s="130"/>
      <c r="DP33" s="130"/>
      <c r="DQ33" s="130"/>
      <c r="DR33" s="130"/>
      <c r="DS33" s="130"/>
      <c r="DT33" s="130"/>
      <c r="DU33" s="130"/>
    </row>
    <row r="34" spans="1:125" ht="21" customHeight="1" x14ac:dyDescent="0.15">
      <c r="A34" s="131"/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191"/>
      <c r="U34" s="191"/>
      <c r="V34" s="234"/>
      <c r="W34" s="234"/>
      <c r="X34" s="191"/>
      <c r="Y34" s="191"/>
      <c r="Z34" s="116"/>
      <c r="AA34" s="234"/>
      <c r="AB34" s="234"/>
      <c r="AC34" s="234"/>
      <c r="AD34" s="234"/>
      <c r="AE34" s="234"/>
      <c r="AF34" s="234"/>
      <c r="AG34" s="118"/>
      <c r="AH34" s="234"/>
      <c r="AI34" s="116"/>
      <c r="AJ34" s="234"/>
      <c r="AK34" s="116"/>
      <c r="AL34" s="234"/>
      <c r="AM34" s="234"/>
      <c r="AN34" s="234"/>
      <c r="AO34" s="234"/>
      <c r="AP34" s="234"/>
      <c r="AQ34" s="234"/>
      <c r="AR34" s="234"/>
      <c r="AS34" s="234"/>
      <c r="AT34" s="234"/>
      <c r="AU34" s="234"/>
      <c r="AV34" s="118"/>
      <c r="AW34" s="116"/>
      <c r="AX34" s="116"/>
      <c r="AY34" s="116"/>
      <c r="AZ34" s="116"/>
      <c r="BA34" s="130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  <c r="CS34" s="130"/>
      <c r="CT34" s="130"/>
      <c r="CU34" s="130"/>
      <c r="CV34" s="130"/>
      <c r="CW34" s="130"/>
      <c r="CX34" s="130"/>
      <c r="CY34" s="130"/>
      <c r="CZ34" s="130"/>
      <c r="DA34" s="130"/>
      <c r="DB34" s="130"/>
      <c r="DC34" s="130"/>
      <c r="DD34" s="130"/>
      <c r="DE34" s="130"/>
      <c r="DF34" s="130"/>
      <c r="DG34" s="130"/>
      <c r="DH34" s="130"/>
      <c r="DI34" s="130"/>
      <c r="DJ34" s="130"/>
      <c r="DK34" s="130"/>
      <c r="DL34" s="130"/>
      <c r="DM34" s="130"/>
      <c r="DN34" s="130"/>
      <c r="DO34" s="130"/>
      <c r="DP34" s="130"/>
      <c r="DQ34" s="130"/>
      <c r="DR34" s="130"/>
      <c r="DS34" s="130"/>
      <c r="DT34" s="130"/>
      <c r="DU34" s="130"/>
    </row>
    <row r="35" spans="1:125" ht="21" customHeight="1" thickBot="1" x14ac:dyDescent="0.35">
      <c r="A35" s="115"/>
      <c r="B35" s="125" t="s">
        <v>826</v>
      </c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7"/>
      <c r="AW35" s="130"/>
      <c r="AX35" s="130"/>
      <c r="AY35" s="130"/>
      <c r="AZ35" s="130"/>
      <c r="BA35" s="130"/>
      <c r="BB35" s="130"/>
      <c r="BC35" s="130"/>
      <c r="BD35" s="130"/>
      <c r="BE35" s="130"/>
      <c r="BF35" s="130"/>
      <c r="BG35" s="130"/>
      <c r="BH35" s="130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  <c r="CS35" s="130"/>
      <c r="CT35" s="130"/>
      <c r="CU35" s="130"/>
      <c r="CV35" s="130"/>
      <c r="CW35" s="130"/>
      <c r="CX35" s="130"/>
      <c r="CY35" s="130"/>
      <c r="CZ35" s="130"/>
      <c r="DA35" s="130"/>
      <c r="DB35" s="130"/>
      <c r="DC35" s="130"/>
      <c r="DD35" s="130"/>
      <c r="DE35" s="130"/>
      <c r="DF35" s="130"/>
      <c r="DG35" s="130"/>
      <c r="DH35" s="130"/>
      <c r="DI35" s="130"/>
      <c r="DJ35" s="130"/>
      <c r="DK35" s="130"/>
      <c r="DL35" s="130"/>
      <c r="DM35" s="130"/>
      <c r="DN35" s="130"/>
      <c r="DO35" s="130"/>
      <c r="DP35" s="130"/>
      <c r="DQ35" s="130"/>
      <c r="DR35" s="130"/>
      <c r="DS35" s="130"/>
      <c r="DT35" s="130"/>
      <c r="DU35" s="130"/>
    </row>
    <row r="36" spans="1:125" ht="21" customHeight="1" thickBot="1" x14ac:dyDescent="0.25">
      <c r="A36" s="115"/>
      <c r="B36" s="226"/>
      <c r="C36" s="123"/>
      <c r="D36" s="227"/>
      <c r="E36" s="227"/>
      <c r="F36" s="227"/>
      <c r="G36" s="227"/>
      <c r="H36" s="227"/>
      <c r="I36" s="227"/>
      <c r="J36" s="227"/>
      <c r="K36" s="128"/>
      <c r="L36" s="227"/>
      <c r="M36" s="227"/>
      <c r="N36" s="227"/>
      <c r="O36" s="227"/>
      <c r="P36" s="227"/>
      <c r="Q36" s="227"/>
      <c r="R36" s="227"/>
      <c r="S36" s="227"/>
      <c r="T36" s="227"/>
      <c r="U36" s="128"/>
      <c r="V36" s="227"/>
      <c r="W36" s="227"/>
      <c r="X36" s="227"/>
      <c r="Y36" s="227"/>
      <c r="Z36" s="227"/>
      <c r="AA36" s="227"/>
      <c r="AB36" s="227"/>
      <c r="AC36" s="227"/>
      <c r="AD36" s="227"/>
      <c r="AE36" s="227"/>
      <c r="AF36" s="227"/>
      <c r="AG36" s="227"/>
      <c r="AH36" s="227"/>
      <c r="AI36" s="227"/>
      <c r="AJ36" s="227"/>
      <c r="AK36" s="227"/>
      <c r="AL36" s="227"/>
      <c r="AM36" s="128"/>
      <c r="AN36" s="227"/>
      <c r="AO36" s="227"/>
      <c r="AP36" s="227"/>
      <c r="AQ36" s="227"/>
      <c r="AR36" s="227"/>
      <c r="AS36" s="227"/>
      <c r="AT36" s="227"/>
      <c r="AU36" s="227"/>
      <c r="AV36" s="228"/>
      <c r="AW36" s="121"/>
      <c r="AX36" s="130"/>
      <c r="AY36" s="685" t="s">
        <v>800</v>
      </c>
      <c r="AZ36" s="686"/>
      <c r="BA36" s="686"/>
      <c r="BB36" s="686"/>
      <c r="BC36" s="686"/>
      <c r="BD36" s="686"/>
      <c r="BE36" s="686"/>
      <c r="BF36" s="686"/>
      <c r="BG36" s="686"/>
      <c r="BH36" s="686"/>
      <c r="BI36" s="686"/>
      <c r="BJ36" s="686"/>
      <c r="BK36" s="686"/>
      <c r="BL36" s="686"/>
      <c r="BM36" s="686"/>
      <c r="BN36" s="686"/>
      <c r="BO36" s="686"/>
      <c r="BP36" s="686"/>
      <c r="BQ36" s="686"/>
      <c r="BR36" s="686"/>
      <c r="BS36" s="686"/>
      <c r="BT36" s="686"/>
      <c r="BU36" s="686"/>
      <c r="BV36" s="687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  <c r="CS36" s="130"/>
      <c r="CT36" s="130"/>
      <c r="CU36" s="130"/>
      <c r="CV36" s="130"/>
      <c r="CW36" s="130"/>
      <c r="CX36" s="130"/>
      <c r="CY36" s="130"/>
      <c r="CZ36" s="130"/>
      <c r="DA36" s="130"/>
      <c r="DB36" s="130"/>
      <c r="DC36" s="130"/>
      <c r="DD36" s="130"/>
      <c r="DE36" s="130"/>
      <c r="DF36" s="130"/>
      <c r="DG36" s="130"/>
      <c r="DH36" s="130"/>
      <c r="DI36" s="130"/>
      <c r="DJ36" s="130"/>
      <c r="DK36" s="130"/>
      <c r="DL36" s="130"/>
      <c r="DM36" s="130"/>
      <c r="DN36" s="130"/>
      <c r="DO36" s="130"/>
      <c r="DP36" s="130"/>
      <c r="DQ36" s="130"/>
      <c r="DR36" s="130"/>
      <c r="DS36" s="130"/>
      <c r="DT36" s="130"/>
      <c r="DU36" s="130"/>
    </row>
    <row r="37" spans="1:125" ht="21" customHeight="1" thickBot="1" x14ac:dyDescent="0.2">
      <c r="A37" s="115"/>
      <c r="B37" s="232"/>
      <c r="C37" s="634" t="s">
        <v>801</v>
      </c>
      <c r="D37" s="635"/>
      <c r="E37" s="635"/>
      <c r="F37" s="635"/>
      <c r="G37" s="635"/>
      <c r="H37" s="635"/>
      <c r="I37" s="636"/>
      <c r="J37" s="691" t="s">
        <v>802</v>
      </c>
      <c r="K37" s="692"/>
      <c r="L37" s="691" t="s">
        <v>803</v>
      </c>
      <c r="M37" s="692"/>
      <c r="N37" s="126"/>
      <c r="O37" s="126"/>
      <c r="P37" s="126"/>
      <c r="Q37" s="126"/>
      <c r="R37" s="126"/>
      <c r="S37" s="126"/>
      <c r="T37" s="122"/>
      <c r="U37" s="122"/>
      <c r="V37" s="122"/>
      <c r="W37" s="122"/>
      <c r="X37" s="118"/>
      <c r="Y37" s="120"/>
      <c r="Z37" s="120"/>
      <c r="AA37" s="120"/>
      <c r="AB37" s="697" t="s">
        <v>804</v>
      </c>
      <c r="AC37" s="698"/>
      <c r="AD37" s="120"/>
      <c r="AE37" s="243"/>
      <c r="AF37" s="244"/>
      <c r="AG37" s="118"/>
      <c r="AH37" s="722" t="s">
        <v>827</v>
      </c>
      <c r="AI37" s="723"/>
      <c r="AJ37" s="118"/>
      <c r="AK37" s="243"/>
      <c r="AL37" s="244"/>
      <c r="AM37" s="118"/>
      <c r="AN37" s="243"/>
      <c r="AO37" s="244"/>
      <c r="AP37" s="118"/>
      <c r="AQ37" s="243"/>
      <c r="AR37" s="244"/>
      <c r="AS37" s="118"/>
      <c r="AT37" s="243"/>
      <c r="AU37" s="244"/>
      <c r="AV37" s="235"/>
      <c r="AW37" s="121"/>
      <c r="AX37" s="130"/>
      <c r="AY37" s="688"/>
      <c r="AZ37" s="689"/>
      <c r="BA37" s="689"/>
      <c r="BB37" s="689"/>
      <c r="BC37" s="689"/>
      <c r="BD37" s="689"/>
      <c r="BE37" s="689"/>
      <c r="BF37" s="689"/>
      <c r="BG37" s="689"/>
      <c r="BH37" s="689"/>
      <c r="BI37" s="689"/>
      <c r="BJ37" s="689"/>
      <c r="BK37" s="689"/>
      <c r="BL37" s="689"/>
      <c r="BM37" s="689"/>
      <c r="BN37" s="689"/>
      <c r="BO37" s="689"/>
      <c r="BP37" s="689"/>
      <c r="BQ37" s="689"/>
      <c r="BR37" s="689"/>
      <c r="BS37" s="689"/>
      <c r="BT37" s="689"/>
      <c r="BU37" s="689"/>
      <c r="BV37" s="69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  <c r="CS37" s="130"/>
      <c r="CT37" s="130"/>
      <c r="CU37" s="130"/>
      <c r="CV37" s="130"/>
      <c r="CW37" s="130"/>
      <c r="CX37" s="130"/>
      <c r="CY37" s="130"/>
      <c r="CZ37" s="130"/>
      <c r="DA37" s="130"/>
      <c r="DB37" s="130"/>
      <c r="DC37" s="130"/>
      <c r="DD37" s="130"/>
      <c r="DE37" s="130"/>
      <c r="DF37" s="130"/>
      <c r="DG37" s="130"/>
      <c r="DH37" s="130"/>
      <c r="DI37" s="130"/>
      <c r="DJ37" s="130"/>
      <c r="DK37" s="130"/>
      <c r="DL37" s="130"/>
      <c r="DM37" s="130"/>
      <c r="DN37" s="130"/>
      <c r="DO37" s="130"/>
      <c r="DP37" s="130"/>
      <c r="DQ37" s="130"/>
      <c r="DR37" s="130"/>
      <c r="DS37" s="130"/>
      <c r="DT37" s="130"/>
      <c r="DU37" s="130"/>
    </row>
    <row r="38" spans="1:125" ht="21" customHeight="1" thickBot="1" x14ac:dyDescent="0.2">
      <c r="A38" s="115"/>
      <c r="B38" s="232"/>
      <c r="C38" s="637"/>
      <c r="D38" s="638"/>
      <c r="E38" s="638"/>
      <c r="F38" s="638"/>
      <c r="G38" s="638"/>
      <c r="H38" s="638"/>
      <c r="I38" s="639"/>
      <c r="J38" s="693"/>
      <c r="K38" s="694"/>
      <c r="L38" s="693"/>
      <c r="M38" s="694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18"/>
      <c r="Y38" s="120"/>
      <c r="Z38" s="120"/>
      <c r="AA38" s="120"/>
      <c r="AB38" s="699"/>
      <c r="AC38" s="700"/>
      <c r="AD38" s="120"/>
      <c r="AE38" s="245"/>
      <c r="AF38" s="246"/>
      <c r="AG38" s="118"/>
      <c r="AH38" s="724"/>
      <c r="AI38" s="725"/>
      <c r="AJ38" s="118"/>
      <c r="AK38" s="245"/>
      <c r="AL38" s="246"/>
      <c r="AM38" s="118"/>
      <c r="AN38" s="245"/>
      <c r="AO38" s="246"/>
      <c r="AP38" s="118"/>
      <c r="AQ38" s="245"/>
      <c r="AR38" s="246"/>
      <c r="AS38" s="118"/>
      <c r="AT38" s="703" t="s">
        <v>805</v>
      </c>
      <c r="AU38" s="704"/>
      <c r="AV38" s="235"/>
      <c r="AW38" s="121"/>
      <c r="AX38" s="130"/>
      <c r="AY38" s="707" t="s">
        <v>806</v>
      </c>
      <c r="AZ38" s="708"/>
      <c r="BA38" s="708"/>
      <c r="BB38" s="708"/>
      <c r="BC38" s="708"/>
      <c r="BD38" s="708"/>
      <c r="BE38" s="708"/>
      <c r="BF38" s="708"/>
      <c r="BG38" s="708"/>
      <c r="BH38" s="708"/>
      <c r="BI38" s="708"/>
      <c r="BJ38" s="708"/>
      <c r="BK38" s="708"/>
      <c r="BL38" s="708"/>
      <c r="BM38" s="708"/>
      <c r="BN38" s="708"/>
      <c r="BO38" s="708"/>
      <c r="BP38" s="708"/>
      <c r="BQ38" s="708"/>
      <c r="BR38" s="708"/>
      <c r="BS38" s="708"/>
      <c r="BT38" s="708"/>
      <c r="BU38" s="708"/>
      <c r="BV38" s="709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  <c r="CS38" s="130"/>
      <c r="CT38" s="130"/>
      <c r="CU38" s="130"/>
      <c r="CV38" s="130"/>
      <c r="CW38" s="130"/>
      <c r="CX38" s="130"/>
      <c r="CY38" s="130"/>
      <c r="CZ38" s="130"/>
      <c r="DA38" s="130"/>
      <c r="DB38" s="130"/>
      <c r="DC38" s="130"/>
      <c r="DD38" s="130"/>
      <c r="DE38" s="130"/>
      <c r="DF38" s="130"/>
      <c r="DG38" s="130"/>
      <c r="DH38" s="130"/>
      <c r="DI38" s="130"/>
      <c r="DJ38" s="130"/>
      <c r="DK38" s="130"/>
      <c r="DL38" s="130"/>
      <c r="DM38" s="130"/>
      <c r="DN38" s="130"/>
      <c r="DO38" s="130"/>
      <c r="DP38" s="130"/>
      <c r="DQ38" s="130"/>
      <c r="DR38" s="130"/>
      <c r="DS38" s="130"/>
      <c r="DT38" s="130"/>
      <c r="DU38" s="130"/>
    </row>
    <row r="39" spans="1:125" ht="21" customHeight="1" thickBot="1" x14ac:dyDescent="0.2">
      <c r="A39" s="115"/>
      <c r="B39" s="232"/>
      <c r="C39" s="637"/>
      <c r="D39" s="638"/>
      <c r="E39" s="638"/>
      <c r="F39" s="638"/>
      <c r="G39" s="638"/>
      <c r="H39" s="638"/>
      <c r="I39" s="639"/>
      <c r="J39" s="693"/>
      <c r="K39" s="694"/>
      <c r="L39" s="693"/>
      <c r="M39" s="694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234"/>
      <c r="Y39" s="120"/>
      <c r="Z39" s="120"/>
      <c r="AA39" s="120"/>
      <c r="AB39" s="699"/>
      <c r="AC39" s="700"/>
      <c r="AD39" s="120"/>
      <c r="AE39" s="245"/>
      <c r="AF39" s="246"/>
      <c r="AG39" s="234"/>
      <c r="AH39" s="724"/>
      <c r="AI39" s="725"/>
      <c r="AJ39" s="234"/>
      <c r="AK39" s="245"/>
      <c r="AL39" s="246"/>
      <c r="AM39" s="234"/>
      <c r="AN39" s="245"/>
      <c r="AO39" s="246"/>
      <c r="AP39" s="234"/>
      <c r="AQ39" s="245"/>
      <c r="AR39" s="246"/>
      <c r="AS39" s="234"/>
      <c r="AT39" s="705"/>
      <c r="AU39" s="706"/>
      <c r="AV39" s="235"/>
      <c r="AW39" s="130"/>
      <c r="AX39" s="130"/>
      <c r="AY39" s="710">
        <v>0</v>
      </c>
      <c r="AZ39" s="711"/>
      <c r="BA39" s="714">
        <v>1</v>
      </c>
      <c r="BB39" s="715"/>
      <c r="BC39" s="714">
        <v>2</v>
      </c>
      <c r="BD39" s="715"/>
      <c r="BE39" s="714">
        <v>3</v>
      </c>
      <c r="BF39" s="715"/>
      <c r="BG39" s="714">
        <v>4</v>
      </c>
      <c r="BH39" s="715"/>
      <c r="BI39" s="714">
        <v>5</v>
      </c>
      <c r="BJ39" s="715"/>
      <c r="BK39" s="714">
        <v>6</v>
      </c>
      <c r="BL39" s="715"/>
      <c r="BM39" s="714">
        <v>7</v>
      </c>
      <c r="BN39" s="715"/>
      <c r="BO39" s="714">
        <v>8</v>
      </c>
      <c r="BP39" s="715"/>
      <c r="BQ39" s="714">
        <v>9</v>
      </c>
      <c r="BR39" s="715"/>
      <c r="BS39" s="714">
        <v>10</v>
      </c>
      <c r="BT39" s="715"/>
      <c r="BU39" s="714">
        <v>11</v>
      </c>
      <c r="BV39" s="718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  <c r="CS39" s="130"/>
      <c r="CT39" s="130"/>
      <c r="CU39" s="130"/>
      <c r="CV39" s="130"/>
      <c r="CW39" s="130"/>
      <c r="CX39" s="130"/>
      <c r="CY39" s="130"/>
      <c r="CZ39" s="130"/>
      <c r="DA39" s="130"/>
      <c r="DB39" s="130"/>
      <c r="DC39" s="130"/>
      <c r="DD39" s="130"/>
      <c r="DE39" s="130"/>
      <c r="DF39" s="130"/>
      <c r="DG39" s="130"/>
      <c r="DH39" s="130"/>
      <c r="DI39" s="130"/>
      <c r="DJ39" s="130"/>
      <c r="DK39" s="130"/>
      <c r="DL39" s="130"/>
      <c r="DM39" s="130"/>
      <c r="DN39" s="130"/>
      <c r="DO39" s="130"/>
      <c r="DP39" s="130"/>
      <c r="DQ39" s="130"/>
      <c r="DR39" s="130"/>
      <c r="DS39" s="130"/>
      <c r="DT39" s="130"/>
      <c r="DU39" s="130"/>
    </row>
    <row r="40" spans="1:125" ht="21" customHeight="1" thickBot="1" x14ac:dyDescent="0.2">
      <c r="A40" s="131"/>
      <c r="B40" s="232"/>
      <c r="C40" s="637"/>
      <c r="D40" s="638"/>
      <c r="E40" s="638"/>
      <c r="F40" s="638"/>
      <c r="G40" s="638"/>
      <c r="H40" s="638"/>
      <c r="I40" s="639"/>
      <c r="J40" s="693"/>
      <c r="K40" s="694"/>
      <c r="L40" s="693"/>
      <c r="M40" s="694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234"/>
      <c r="Y40" s="120"/>
      <c r="Z40" s="120"/>
      <c r="AA40" s="120"/>
      <c r="AB40" s="699"/>
      <c r="AC40" s="700"/>
      <c r="AD40" s="120"/>
      <c r="AE40" s="245"/>
      <c r="AF40" s="246"/>
      <c r="AG40" s="234"/>
      <c r="AH40" s="724"/>
      <c r="AI40" s="725"/>
      <c r="AJ40" s="234"/>
      <c r="AK40" s="245"/>
      <c r="AL40" s="246"/>
      <c r="AM40" s="234"/>
      <c r="AN40" s="245"/>
      <c r="AO40" s="246"/>
      <c r="AP40" s="234"/>
      <c r="AQ40" s="245"/>
      <c r="AR40" s="246"/>
      <c r="AS40" s="234"/>
      <c r="AT40" s="245"/>
      <c r="AU40" s="246"/>
      <c r="AV40" s="235"/>
      <c r="AW40" s="130"/>
      <c r="AX40" s="130"/>
      <c r="AY40" s="712"/>
      <c r="AZ40" s="713"/>
      <c r="BA40" s="716"/>
      <c r="BB40" s="717"/>
      <c r="BC40" s="716"/>
      <c r="BD40" s="717"/>
      <c r="BE40" s="716"/>
      <c r="BF40" s="717"/>
      <c r="BG40" s="716"/>
      <c r="BH40" s="717"/>
      <c r="BI40" s="716"/>
      <c r="BJ40" s="717"/>
      <c r="BK40" s="716"/>
      <c r="BL40" s="717"/>
      <c r="BM40" s="716"/>
      <c r="BN40" s="717"/>
      <c r="BO40" s="716"/>
      <c r="BP40" s="717"/>
      <c r="BQ40" s="716"/>
      <c r="BR40" s="717"/>
      <c r="BS40" s="716"/>
      <c r="BT40" s="717"/>
      <c r="BU40" s="716"/>
      <c r="BV40" s="719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  <c r="CS40" s="130"/>
      <c r="CT40" s="130"/>
      <c r="CU40" s="130"/>
      <c r="CV40" s="130"/>
      <c r="CW40" s="130"/>
      <c r="CX40" s="130"/>
      <c r="CY40" s="130"/>
      <c r="CZ40" s="130"/>
      <c r="DA40" s="130"/>
      <c r="DB40" s="130"/>
      <c r="DC40" s="130"/>
      <c r="DD40" s="130"/>
      <c r="DE40" s="130"/>
      <c r="DF40" s="130"/>
      <c r="DG40" s="130"/>
      <c r="DH40" s="130"/>
      <c r="DI40" s="130"/>
      <c r="DJ40" s="130"/>
      <c r="DK40" s="130"/>
      <c r="DL40" s="130"/>
      <c r="DM40" s="130"/>
      <c r="DN40" s="130"/>
      <c r="DO40" s="130"/>
      <c r="DP40" s="130"/>
      <c r="DQ40" s="130"/>
      <c r="DR40" s="130"/>
      <c r="DS40" s="130"/>
      <c r="DT40" s="130"/>
      <c r="DU40" s="130"/>
    </row>
    <row r="41" spans="1:125" ht="21" customHeight="1" x14ac:dyDescent="0.15">
      <c r="A41" s="131"/>
      <c r="B41" s="232"/>
      <c r="C41" s="637"/>
      <c r="D41" s="638"/>
      <c r="E41" s="638"/>
      <c r="F41" s="638"/>
      <c r="G41" s="638"/>
      <c r="H41" s="638"/>
      <c r="I41" s="639"/>
      <c r="J41" s="693"/>
      <c r="K41" s="694"/>
      <c r="L41" s="693"/>
      <c r="M41" s="694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234"/>
      <c r="Y41" s="120"/>
      <c r="Z41" s="120"/>
      <c r="AA41" s="120"/>
      <c r="AB41" s="699"/>
      <c r="AC41" s="700"/>
      <c r="AD41" s="120"/>
      <c r="AE41" s="245"/>
      <c r="AF41" s="246"/>
      <c r="AG41" s="234"/>
      <c r="AH41" s="724"/>
      <c r="AI41" s="725"/>
      <c r="AJ41" s="234"/>
      <c r="AK41" s="245"/>
      <c r="AL41" s="246"/>
      <c r="AM41" s="234"/>
      <c r="AN41" s="245"/>
      <c r="AO41" s="246"/>
      <c r="AP41" s="234"/>
      <c r="AQ41" s="245"/>
      <c r="AR41" s="246"/>
      <c r="AS41" s="234"/>
      <c r="AT41" s="703" t="s">
        <v>828</v>
      </c>
      <c r="AU41" s="704"/>
      <c r="AV41" s="235"/>
      <c r="AW41" s="130"/>
      <c r="AX41" s="130"/>
      <c r="AY41" s="679" t="s">
        <v>825</v>
      </c>
      <c r="AZ41" s="680"/>
      <c r="BA41" s="679" t="s">
        <v>825</v>
      </c>
      <c r="BB41" s="680"/>
      <c r="BC41" s="679" t="s">
        <v>825</v>
      </c>
      <c r="BD41" s="680"/>
      <c r="BE41" s="679" t="s">
        <v>825</v>
      </c>
      <c r="BF41" s="680"/>
      <c r="BG41" s="679" t="s">
        <v>825</v>
      </c>
      <c r="BH41" s="680"/>
      <c r="BI41" s="679" t="s">
        <v>825</v>
      </c>
      <c r="BJ41" s="680"/>
      <c r="BK41" s="679" t="s">
        <v>825</v>
      </c>
      <c r="BL41" s="680"/>
      <c r="BM41" s="679" t="s">
        <v>825</v>
      </c>
      <c r="BN41" s="680"/>
      <c r="BO41" s="679" t="s">
        <v>825</v>
      </c>
      <c r="BP41" s="680"/>
      <c r="BQ41" s="679" t="s">
        <v>825</v>
      </c>
      <c r="BR41" s="680"/>
      <c r="BS41" s="679" t="s">
        <v>825</v>
      </c>
      <c r="BT41" s="680"/>
      <c r="BU41" s="679" t="s">
        <v>825</v>
      </c>
      <c r="BV41" s="68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  <c r="CS41" s="130"/>
      <c r="CT41" s="130"/>
      <c r="CU41" s="130"/>
      <c r="CV41" s="130"/>
      <c r="CW41" s="130"/>
      <c r="CX41" s="130"/>
      <c r="CY41" s="130"/>
      <c r="CZ41" s="130"/>
      <c r="DA41" s="130"/>
      <c r="DB41" s="130"/>
      <c r="DC41" s="130"/>
      <c r="DD41" s="130"/>
      <c r="DE41" s="130"/>
      <c r="DF41" s="130"/>
      <c r="DG41" s="130"/>
      <c r="DH41" s="130"/>
      <c r="DI41" s="130"/>
      <c r="DJ41" s="130"/>
      <c r="DK41" s="130"/>
      <c r="DL41" s="130"/>
      <c r="DM41" s="130"/>
      <c r="DN41" s="130"/>
      <c r="DO41" s="130"/>
      <c r="DP41" s="130"/>
      <c r="DQ41" s="130"/>
      <c r="DR41" s="130"/>
      <c r="DS41" s="130"/>
      <c r="DT41" s="130"/>
      <c r="DU41" s="130"/>
    </row>
    <row r="42" spans="1:125" ht="21" customHeight="1" thickBot="1" x14ac:dyDescent="0.2">
      <c r="A42" s="131"/>
      <c r="B42" s="232"/>
      <c r="C42" s="640"/>
      <c r="D42" s="641"/>
      <c r="E42" s="641"/>
      <c r="F42" s="641"/>
      <c r="G42" s="641"/>
      <c r="H42" s="641"/>
      <c r="I42" s="642"/>
      <c r="J42" s="693"/>
      <c r="K42" s="694"/>
      <c r="L42" s="693"/>
      <c r="M42" s="694"/>
      <c r="N42" s="234"/>
      <c r="O42" s="234"/>
      <c r="P42" s="234"/>
      <c r="Q42" s="234"/>
      <c r="R42" s="234"/>
      <c r="S42" s="234"/>
      <c r="T42" s="234"/>
      <c r="U42" s="234"/>
      <c r="V42" s="234"/>
      <c r="W42" s="234"/>
      <c r="X42" s="234"/>
      <c r="Y42" s="120"/>
      <c r="Z42" s="120"/>
      <c r="AA42" s="120"/>
      <c r="AB42" s="699"/>
      <c r="AC42" s="700"/>
      <c r="AD42" s="120"/>
      <c r="AE42" s="245"/>
      <c r="AF42" s="246"/>
      <c r="AG42" s="234"/>
      <c r="AH42" s="724"/>
      <c r="AI42" s="725"/>
      <c r="AJ42" s="234"/>
      <c r="AK42" s="245"/>
      <c r="AL42" s="246"/>
      <c r="AM42" s="234"/>
      <c r="AN42" s="245"/>
      <c r="AO42" s="246"/>
      <c r="AP42" s="234"/>
      <c r="AQ42" s="245"/>
      <c r="AR42" s="246"/>
      <c r="AS42" s="234"/>
      <c r="AT42" s="705"/>
      <c r="AU42" s="706"/>
      <c r="AV42" s="235"/>
      <c r="AW42" s="130"/>
      <c r="AX42" s="130"/>
      <c r="AY42" s="681"/>
      <c r="AZ42" s="682"/>
      <c r="BA42" s="681"/>
      <c r="BB42" s="682"/>
      <c r="BC42" s="681"/>
      <c r="BD42" s="682"/>
      <c r="BE42" s="681"/>
      <c r="BF42" s="682"/>
      <c r="BG42" s="681"/>
      <c r="BH42" s="682"/>
      <c r="BI42" s="681"/>
      <c r="BJ42" s="682"/>
      <c r="BK42" s="681"/>
      <c r="BL42" s="682"/>
      <c r="BM42" s="681"/>
      <c r="BN42" s="682"/>
      <c r="BO42" s="681"/>
      <c r="BP42" s="682"/>
      <c r="BQ42" s="681"/>
      <c r="BR42" s="682"/>
      <c r="BS42" s="681"/>
      <c r="BT42" s="682"/>
      <c r="BU42" s="681"/>
      <c r="BV42" s="682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  <c r="CS42" s="130"/>
      <c r="CT42" s="130"/>
      <c r="CU42" s="130"/>
      <c r="CV42" s="130"/>
      <c r="CW42" s="130"/>
      <c r="CX42" s="130"/>
      <c r="CY42" s="130"/>
      <c r="CZ42" s="130"/>
      <c r="DA42" s="130"/>
      <c r="DB42" s="130"/>
      <c r="DC42" s="130"/>
      <c r="DD42" s="130"/>
      <c r="DE42" s="130"/>
      <c r="DF42" s="130"/>
      <c r="DG42" s="130"/>
      <c r="DH42" s="130"/>
      <c r="DI42" s="130"/>
      <c r="DJ42" s="130"/>
      <c r="DK42" s="130"/>
      <c r="DL42" s="130"/>
      <c r="DM42" s="130"/>
      <c r="DN42" s="130"/>
      <c r="DO42" s="130"/>
      <c r="DP42" s="130"/>
      <c r="DQ42" s="130"/>
      <c r="DR42" s="130"/>
      <c r="DS42" s="130"/>
      <c r="DT42" s="130"/>
      <c r="DU42" s="130"/>
    </row>
    <row r="43" spans="1:125" ht="21" customHeight="1" thickBot="1" x14ac:dyDescent="0.2">
      <c r="A43" s="131"/>
      <c r="B43" s="232"/>
      <c r="C43" s="634" t="s">
        <v>809</v>
      </c>
      <c r="D43" s="635"/>
      <c r="E43" s="635"/>
      <c r="F43" s="635"/>
      <c r="G43" s="635"/>
      <c r="H43" s="635"/>
      <c r="I43" s="636"/>
      <c r="J43" s="693"/>
      <c r="K43" s="694"/>
      <c r="L43" s="693"/>
      <c r="M43" s="694"/>
      <c r="N43" s="234"/>
      <c r="O43" s="234"/>
      <c r="P43" s="234"/>
      <c r="Q43" s="234"/>
      <c r="R43" s="234"/>
      <c r="S43" s="234"/>
      <c r="T43" s="234"/>
      <c r="U43" s="234"/>
      <c r="V43" s="234"/>
      <c r="W43" s="234"/>
      <c r="X43" s="234"/>
      <c r="Y43" s="120"/>
      <c r="Z43" s="120"/>
      <c r="AA43" s="120"/>
      <c r="AB43" s="699"/>
      <c r="AC43" s="700"/>
      <c r="AD43" s="120"/>
      <c r="AE43" s="245"/>
      <c r="AF43" s="246"/>
      <c r="AG43" s="234"/>
      <c r="AH43" s="724"/>
      <c r="AI43" s="725"/>
      <c r="AJ43" s="234"/>
      <c r="AK43" s="245"/>
      <c r="AL43" s="246"/>
      <c r="AM43" s="234"/>
      <c r="AN43" s="245"/>
      <c r="AO43" s="246"/>
      <c r="AP43" s="234"/>
      <c r="AQ43" s="245"/>
      <c r="AR43" s="246"/>
      <c r="AS43" s="234"/>
      <c r="AT43" s="245"/>
      <c r="AU43" s="246"/>
      <c r="AV43" s="235"/>
      <c r="AW43" s="130"/>
      <c r="AX43" s="130"/>
      <c r="AY43" s="707" t="s">
        <v>829</v>
      </c>
      <c r="AZ43" s="708"/>
      <c r="BA43" s="708"/>
      <c r="BB43" s="708"/>
      <c r="BC43" s="708"/>
      <c r="BD43" s="708"/>
      <c r="BE43" s="708"/>
      <c r="BF43" s="708"/>
      <c r="BG43" s="708"/>
      <c r="BH43" s="708"/>
      <c r="BI43" s="708"/>
      <c r="BJ43" s="708"/>
      <c r="BK43" s="708"/>
      <c r="BL43" s="708"/>
      <c r="BM43" s="708"/>
      <c r="BN43" s="708"/>
      <c r="BO43" s="708"/>
      <c r="BP43" s="708"/>
      <c r="BQ43" s="708"/>
      <c r="BR43" s="708"/>
      <c r="BS43" s="708"/>
      <c r="BT43" s="708"/>
      <c r="BU43" s="708"/>
      <c r="BV43" s="709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  <c r="CS43" s="130"/>
      <c r="CT43" s="130"/>
      <c r="CU43" s="130"/>
      <c r="CV43" s="130"/>
      <c r="CW43" s="130"/>
      <c r="CX43" s="130"/>
      <c r="CY43" s="130"/>
      <c r="CZ43" s="130"/>
      <c r="DA43" s="130"/>
      <c r="DB43" s="130"/>
      <c r="DC43" s="130"/>
      <c r="DD43" s="130"/>
      <c r="DE43" s="130"/>
      <c r="DF43" s="130"/>
      <c r="DG43" s="130"/>
      <c r="DH43" s="130"/>
      <c r="DI43" s="130"/>
      <c r="DJ43" s="130"/>
      <c r="DK43" s="130"/>
      <c r="DL43" s="130"/>
      <c r="DM43" s="130"/>
      <c r="DN43" s="130"/>
      <c r="DO43" s="130"/>
      <c r="DP43" s="130"/>
      <c r="DQ43" s="130"/>
      <c r="DR43" s="130"/>
      <c r="DS43" s="130"/>
      <c r="DT43" s="130"/>
      <c r="DU43" s="130"/>
    </row>
    <row r="44" spans="1:125" ht="21" customHeight="1" thickBot="1" x14ac:dyDescent="0.2">
      <c r="A44" s="131"/>
      <c r="B44" s="232"/>
      <c r="C44" s="637"/>
      <c r="D44" s="638"/>
      <c r="E44" s="638"/>
      <c r="F44" s="638"/>
      <c r="G44" s="638"/>
      <c r="H44" s="638"/>
      <c r="I44" s="639"/>
      <c r="J44" s="693"/>
      <c r="K44" s="694"/>
      <c r="L44" s="693"/>
      <c r="M44" s="694"/>
      <c r="N44" s="234"/>
      <c r="O44" s="234"/>
      <c r="P44" s="234"/>
      <c r="Q44" s="234"/>
      <c r="R44" s="234"/>
      <c r="S44" s="234"/>
      <c r="T44" s="234"/>
      <c r="U44" s="234"/>
      <c r="V44" s="234"/>
      <c r="W44" s="234"/>
      <c r="X44" s="234"/>
      <c r="Y44" s="120"/>
      <c r="Z44" s="120"/>
      <c r="AA44" s="120"/>
      <c r="AB44" s="699"/>
      <c r="AC44" s="700"/>
      <c r="AD44" s="120"/>
      <c r="AE44" s="245"/>
      <c r="AF44" s="246"/>
      <c r="AG44" s="234"/>
      <c r="AH44" s="724"/>
      <c r="AI44" s="725"/>
      <c r="AJ44" s="234"/>
      <c r="AK44" s="245"/>
      <c r="AL44" s="246"/>
      <c r="AM44" s="234"/>
      <c r="AN44" s="245"/>
      <c r="AO44" s="246"/>
      <c r="AP44" s="234"/>
      <c r="AQ44" s="245"/>
      <c r="AR44" s="246"/>
      <c r="AS44" s="234"/>
      <c r="AT44" s="643" t="s">
        <v>56</v>
      </c>
      <c r="AU44" s="644"/>
      <c r="AV44" s="235"/>
      <c r="AW44" s="130"/>
      <c r="AX44" s="130"/>
      <c r="AY44" s="710">
        <v>0</v>
      </c>
      <c r="AZ44" s="711"/>
      <c r="BA44" s="714">
        <v>1</v>
      </c>
      <c r="BB44" s="715"/>
      <c r="BC44" s="130"/>
      <c r="BD44" s="130"/>
      <c r="BE44" s="130"/>
      <c r="BF44" s="130"/>
      <c r="BG44" s="130"/>
      <c r="BH44" s="130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  <c r="CS44" s="130"/>
      <c r="CT44" s="130"/>
      <c r="CU44" s="130"/>
      <c r="CV44" s="130"/>
      <c r="CW44" s="130"/>
      <c r="CX44" s="130"/>
      <c r="CY44" s="130"/>
      <c r="CZ44" s="130"/>
      <c r="DA44" s="130"/>
      <c r="DB44" s="130"/>
      <c r="DC44" s="130"/>
      <c r="DD44" s="130"/>
      <c r="DE44" s="130"/>
      <c r="DF44" s="130"/>
      <c r="DG44" s="130"/>
      <c r="DH44" s="130"/>
      <c r="DI44" s="130"/>
      <c r="DJ44" s="130"/>
      <c r="DK44" s="130"/>
      <c r="DL44" s="130"/>
      <c r="DM44" s="130"/>
      <c r="DN44" s="130"/>
      <c r="DO44" s="130"/>
      <c r="DP44" s="130"/>
      <c r="DQ44" s="130"/>
      <c r="DR44" s="130"/>
      <c r="DS44" s="130"/>
      <c r="DT44" s="130"/>
      <c r="DU44" s="130"/>
    </row>
    <row r="45" spans="1:125" ht="21" customHeight="1" thickBot="1" x14ac:dyDescent="0.2">
      <c r="A45" s="131"/>
      <c r="B45" s="232"/>
      <c r="C45" s="637"/>
      <c r="D45" s="638"/>
      <c r="E45" s="638"/>
      <c r="F45" s="638"/>
      <c r="G45" s="638"/>
      <c r="H45" s="638"/>
      <c r="I45" s="639"/>
      <c r="J45" s="693"/>
      <c r="K45" s="694"/>
      <c r="L45" s="693"/>
      <c r="M45" s="694"/>
      <c r="N45" s="647" t="s">
        <v>810</v>
      </c>
      <c r="O45" s="648"/>
      <c r="P45" s="234"/>
      <c r="Q45" s="234"/>
      <c r="R45" s="234"/>
      <c r="S45" s="234"/>
      <c r="T45" s="651" t="s">
        <v>811</v>
      </c>
      <c r="U45" s="652"/>
      <c r="V45" s="654" t="s">
        <v>812</v>
      </c>
      <c r="W45" s="655"/>
      <c r="X45" s="234"/>
      <c r="Y45" s="119"/>
      <c r="Z45" s="119"/>
      <c r="AA45" s="119"/>
      <c r="AB45" s="701"/>
      <c r="AC45" s="702"/>
      <c r="AD45" s="119"/>
      <c r="AE45" s="247"/>
      <c r="AF45" s="248"/>
      <c r="AG45" s="234"/>
      <c r="AH45" s="726"/>
      <c r="AI45" s="727"/>
      <c r="AJ45" s="234"/>
      <c r="AK45" s="247"/>
      <c r="AL45" s="248"/>
      <c r="AM45" s="234"/>
      <c r="AN45" s="247"/>
      <c r="AO45" s="248"/>
      <c r="AP45" s="234"/>
      <c r="AQ45" s="247"/>
      <c r="AR45" s="248"/>
      <c r="AS45" s="234"/>
      <c r="AT45" s="645"/>
      <c r="AU45" s="646"/>
      <c r="AV45" s="235"/>
      <c r="AW45" s="130"/>
      <c r="AX45" s="130"/>
      <c r="AY45" s="712"/>
      <c r="AZ45" s="713"/>
      <c r="BA45" s="716"/>
      <c r="BB45" s="717"/>
      <c r="BC45" s="130"/>
      <c r="BD45" s="130"/>
      <c r="BE45" s="130"/>
      <c r="BF45" s="130"/>
      <c r="BG45" s="130"/>
      <c r="BH45" s="130"/>
      <c r="BI45" s="130"/>
      <c r="BJ45" s="130"/>
      <c r="BK45" s="114"/>
      <c r="BL45" s="114"/>
      <c r="BM45" s="114"/>
      <c r="BN45" s="114"/>
      <c r="BO45" s="114"/>
      <c r="BP45" s="114"/>
      <c r="BQ45" s="114"/>
      <c r="BR45" s="114"/>
      <c r="BS45" s="114"/>
      <c r="BT45" s="114"/>
      <c r="BU45" s="114"/>
      <c r="BV45" s="114"/>
      <c r="BW45" s="114"/>
      <c r="BX45" s="114"/>
      <c r="BY45" s="114"/>
      <c r="BZ45" s="114"/>
      <c r="CA45" s="114"/>
      <c r="CB45" s="114"/>
      <c r="CC45" s="114"/>
      <c r="CD45" s="114"/>
      <c r="CE45" s="114"/>
      <c r="CF45" s="114"/>
      <c r="CG45" s="114"/>
      <c r="CH45" s="114"/>
      <c r="CI45" s="114"/>
      <c r="CJ45" s="114"/>
      <c r="CK45" s="114"/>
      <c r="CL45" s="114"/>
      <c r="CM45" s="114"/>
      <c r="CN45" s="114"/>
      <c r="CO45" s="114"/>
      <c r="CP45" s="114"/>
      <c r="CQ45" s="114"/>
      <c r="CR45" s="114"/>
      <c r="CS45" s="114"/>
      <c r="CT45" s="114"/>
      <c r="CU45" s="114"/>
      <c r="CV45" s="114"/>
      <c r="CW45" s="114"/>
      <c r="CX45" s="114"/>
      <c r="CY45" s="114"/>
      <c r="CZ45" s="114"/>
      <c r="DA45" s="114"/>
      <c r="DB45" s="114"/>
      <c r="DC45" s="114"/>
      <c r="DD45" s="114"/>
      <c r="DE45" s="114"/>
      <c r="DF45" s="114"/>
      <c r="DG45" s="114"/>
      <c r="DH45" s="114"/>
      <c r="DI45" s="114"/>
      <c r="DJ45" s="114"/>
      <c r="DK45" s="114"/>
      <c r="DL45" s="114"/>
      <c r="DM45" s="114"/>
      <c r="DN45" s="114"/>
      <c r="DO45" s="114"/>
      <c r="DP45" s="114"/>
      <c r="DQ45" s="114"/>
      <c r="DR45" s="114"/>
      <c r="DS45" s="114"/>
      <c r="DT45" s="114"/>
      <c r="DU45" s="114"/>
    </row>
    <row r="46" spans="1:125" ht="21" customHeight="1" thickBot="1" x14ac:dyDescent="0.2">
      <c r="A46" s="131"/>
      <c r="B46" s="232"/>
      <c r="C46" s="637"/>
      <c r="D46" s="638"/>
      <c r="E46" s="638"/>
      <c r="F46" s="638"/>
      <c r="G46" s="638"/>
      <c r="H46" s="638"/>
      <c r="I46" s="639"/>
      <c r="J46" s="693"/>
      <c r="K46" s="694"/>
      <c r="L46" s="693"/>
      <c r="M46" s="694"/>
      <c r="N46" s="649"/>
      <c r="O46" s="650"/>
      <c r="P46" s="234"/>
      <c r="Q46" s="234"/>
      <c r="R46" s="234"/>
      <c r="S46" s="234"/>
      <c r="T46" s="653"/>
      <c r="U46" s="653"/>
      <c r="V46" s="656"/>
      <c r="W46" s="656"/>
      <c r="X46" s="234"/>
      <c r="Y46" s="191"/>
      <c r="Z46" s="191" t="s">
        <v>813</v>
      </c>
      <c r="AA46" s="234"/>
      <c r="AB46" s="657">
        <v>7</v>
      </c>
      <c r="AC46" s="657"/>
      <c r="AD46" s="234"/>
      <c r="AE46" s="658">
        <v>6</v>
      </c>
      <c r="AF46" s="658"/>
      <c r="AG46" s="234"/>
      <c r="AH46" s="658">
        <v>5</v>
      </c>
      <c r="AI46" s="658"/>
      <c r="AJ46" s="234"/>
      <c r="AK46" s="658">
        <v>4</v>
      </c>
      <c r="AL46" s="658"/>
      <c r="AM46" s="234"/>
      <c r="AN46" s="658">
        <v>3</v>
      </c>
      <c r="AO46" s="658"/>
      <c r="AP46" s="234"/>
      <c r="AQ46" s="658">
        <v>2</v>
      </c>
      <c r="AR46" s="658"/>
      <c r="AS46" s="234"/>
      <c r="AT46" s="658">
        <v>1</v>
      </c>
      <c r="AU46" s="658"/>
      <c r="AV46" s="235"/>
      <c r="AW46" s="130"/>
      <c r="AX46" s="130"/>
      <c r="AY46" s="679" t="s">
        <v>808</v>
      </c>
      <c r="AZ46" s="680"/>
      <c r="BA46" s="679" t="s">
        <v>808</v>
      </c>
      <c r="BB46" s="680"/>
      <c r="BC46" s="130"/>
      <c r="BD46" s="130"/>
      <c r="BE46" s="130"/>
      <c r="BF46" s="130"/>
      <c r="BG46" s="130"/>
      <c r="BH46" s="130"/>
      <c r="BI46" s="130"/>
      <c r="BJ46" s="130"/>
      <c r="BK46" s="114"/>
      <c r="BL46" s="114"/>
      <c r="BM46" s="114"/>
      <c r="BN46" s="114"/>
      <c r="BO46" s="114"/>
      <c r="BP46" s="114"/>
      <c r="BQ46" s="114"/>
      <c r="BR46" s="114"/>
      <c r="BS46" s="114"/>
      <c r="BT46" s="114"/>
      <c r="BU46" s="114"/>
      <c r="BV46" s="114"/>
      <c r="BW46" s="114"/>
      <c r="BX46" s="114"/>
      <c r="BY46" s="114"/>
      <c r="BZ46" s="114"/>
      <c r="CA46" s="114"/>
      <c r="CB46" s="114"/>
      <c r="CC46" s="114"/>
      <c r="CD46" s="114"/>
      <c r="CE46" s="114"/>
      <c r="CF46" s="114"/>
      <c r="CG46" s="114"/>
      <c r="CH46" s="114"/>
      <c r="CI46" s="114"/>
      <c r="CJ46" s="114"/>
      <c r="CK46" s="114"/>
      <c r="CL46" s="114"/>
      <c r="CM46" s="114"/>
      <c r="CN46" s="114"/>
      <c r="CO46" s="114"/>
      <c r="CP46" s="114"/>
      <c r="CQ46" s="114"/>
      <c r="CR46" s="114"/>
      <c r="CS46" s="114"/>
      <c r="CT46" s="114"/>
      <c r="CU46" s="114"/>
      <c r="CV46" s="114"/>
      <c r="CW46" s="114"/>
      <c r="CX46" s="114"/>
      <c r="CY46" s="114"/>
      <c r="CZ46" s="114"/>
      <c r="DA46" s="114"/>
      <c r="DB46" s="114"/>
      <c r="DC46" s="114"/>
      <c r="DD46" s="114"/>
      <c r="DE46" s="114"/>
      <c r="DF46" s="114"/>
      <c r="DG46" s="114"/>
      <c r="DH46" s="114"/>
      <c r="DI46" s="114"/>
      <c r="DJ46" s="114"/>
      <c r="DK46" s="114"/>
      <c r="DL46" s="114"/>
      <c r="DM46" s="114"/>
      <c r="DN46" s="114"/>
      <c r="DO46" s="114"/>
      <c r="DP46" s="114"/>
      <c r="DQ46" s="114"/>
      <c r="DR46" s="114"/>
      <c r="DS46" s="114"/>
      <c r="DT46" s="114"/>
      <c r="DU46" s="114"/>
    </row>
    <row r="47" spans="1:125" ht="21" customHeight="1" thickBot="1" x14ac:dyDescent="0.2">
      <c r="A47" s="131"/>
      <c r="B47" s="232"/>
      <c r="C47" s="637"/>
      <c r="D47" s="638"/>
      <c r="E47" s="638"/>
      <c r="F47" s="638"/>
      <c r="G47" s="638"/>
      <c r="H47" s="638"/>
      <c r="I47" s="639"/>
      <c r="J47" s="693"/>
      <c r="K47" s="694"/>
      <c r="L47" s="693"/>
      <c r="M47" s="694"/>
      <c r="N47" s="647" t="s">
        <v>55</v>
      </c>
      <c r="O47" s="648"/>
      <c r="P47" s="659" t="s">
        <v>814</v>
      </c>
      <c r="Q47" s="660"/>
      <c r="R47" s="660"/>
      <c r="S47" s="648"/>
      <c r="T47" s="662" t="s">
        <v>815</v>
      </c>
      <c r="U47" s="663"/>
      <c r="V47" s="664" t="s">
        <v>816</v>
      </c>
      <c r="W47" s="665"/>
      <c r="X47" s="667" t="s">
        <v>817</v>
      </c>
      <c r="Y47" s="234"/>
      <c r="Z47" s="116"/>
      <c r="AA47" s="116"/>
      <c r="AB47" s="669" t="s">
        <v>818</v>
      </c>
      <c r="AC47" s="670"/>
      <c r="AD47" s="233"/>
      <c r="AE47" s="673" t="s">
        <v>819</v>
      </c>
      <c r="AF47" s="674"/>
      <c r="AG47" s="234"/>
      <c r="AH47" s="673" t="s">
        <v>820</v>
      </c>
      <c r="AI47" s="674"/>
      <c r="AJ47" s="234"/>
      <c r="AK47" s="673" t="s">
        <v>819</v>
      </c>
      <c r="AL47" s="674"/>
      <c r="AM47" s="116"/>
      <c r="AN47" s="673" t="s">
        <v>819</v>
      </c>
      <c r="AO47" s="674"/>
      <c r="AP47" s="116"/>
      <c r="AQ47" s="669" t="s">
        <v>821</v>
      </c>
      <c r="AR47" s="674"/>
      <c r="AS47" s="233"/>
      <c r="AT47" s="669" t="s">
        <v>822</v>
      </c>
      <c r="AU47" s="674"/>
      <c r="AV47" s="117"/>
      <c r="AW47" s="130"/>
      <c r="AX47" s="130"/>
      <c r="AY47" s="681"/>
      <c r="AZ47" s="682"/>
      <c r="BA47" s="681"/>
      <c r="BB47" s="682"/>
      <c r="BC47" s="130"/>
      <c r="BD47" s="130"/>
      <c r="BE47" s="130"/>
      <c r="BF47" s="130"/>
      <c r="BG47" s="130"/>
      <c r="BH47" s="130"/>
      <c r="BI47" s="130"/>
      <c r="BJ47" s="130"/>
      <c r="BK47" s="114"/>
      <c r="BL47" s="114"/>
      <c r="BM47" s="114"/>
      <c r="BN47" s="114"/>
      <c r="BO47" s="114"/>
      <c r="BP47" s="114"/>
      <c r="BQ47" s="114"/>
      <c r="BR47" s="114"/>
      <c r="BS47" s="114"/>
      <c r="BT47" s="114"/>
      <c r="BU47" s="114"/>
      <c r="BV47" s="114"/>
      <c r="BW47" s="114"/>
      <c r="BX47" s="114"/>
      <c r="BY47" s="114"/>
      <c r="BZ47" s="114"/>
      <c r="CA47" s="114"/>
      <c r="CB47" s="114"/>
      <c r="CC47" s="114"/>
      <c r="CD47" s="114"/>
      <c r="CE47" s="114"/>
      <c r="CF47" s="114"/>
      <c r="CG47" s="114"/>
      <c r="CH47" s="114"/>
      <c r="CI47" s="114"/>
      <c r="CJ47" s="114"/>
      <c r="CK47" s="114"/>
      <c r="CL47" s="114"/>
      <c r="CM47" s="114"/>
      <c r="CN47" s="114"/>
      <c r="CO47" s="114"/>
      <c r="CP47" s="114"/>
      <c r="CQ47" s="114"/>
      <c r="CR47" s="114"/>
      <c r="CS47" s="114"/>
      <c r="CT47" s="114"/>
      <c r="CU47" s="114"/>
      <c r="CV47" s="114"/>
      <c r="CW47" s="114"/>
      <c r="CX47" s="114"/>
      <c r="CY47" s="114"/>
      <c r="CZ47" s="114"/>
      <c r="DA47" s="114"/>
      <c r="DB47" s="114"/>
      <c r="DC47" s="114"/>
      <c r="DD47" s="114"/>
      <c r="DE47" s="114"/>
      <c r="DF47" s="114"/>
      <c r="DG47" s="114"/>
      <c r="DH47" s="114"/>
      <c r="DI47" s="114"/>
      <c r="DJ47" s="114"/>
      <c r="DK47" s="114"/>
      <c r="DL47" s="114"/>
      <c r="DM47" s="114"/>
      <c r="DN47" s="114"/>
      <c r="DO47" s="114"/>
      <c r="DP47" s="114"/>
      <c r="DQ47" s="114"/>
      <c r="DR47" s="114"/>
      <c r="DS47" s="114"/>
      <c r="DT47" s="114"/>
      <c r="DU47" s="114"/>
    </row>
    <row r="48" spans="1:125" ht="21" customHeight="1" thickBot="1" x14ac:dyDescent="0.2">
      <c r="A48" s="131"/>
      <c r="B48" s="232"/>
      <c r="C48" s="640"/>
      <c r="D48" s="641"/>
      <c r="E48" s="641"/>
      <c r="F48" s="641"/>
      <c r="G48" s="641"/>
      <c r="H48" s="641"/>
      <c r="I48" s="642"/>
      <c r="J48" s="695"/>
      <c r="K48" s="696"/>
      <c r="L48" s="695"/>
      <c r="M48" s="696"/>
      <c r="N48" s="649"/>
      <c r="O48" s="650"/>
      <c r="P48" s="649"/>
      <c r="Q48" s="661"/>
      <c r="R48" s="661"/>
      <c r="S48" s="650"/>
      <c r="T48" s="720" t="s">
        <v>815</v>
      </c>
      <c r="U48" s="721"/>
      <c r="V48" s="666"/>
      <c r="W48" s="666"/>
      <c r="X48" s="668"/>
      <c r="Y48" s="234"/>
      <c r="Z48" s="116"/>
      <c r="AA48" s="116"/>
      <c r="AB48" s="671"/>
      <c r="AC48" s="672"/>
      <c r="AD48" s="233"/>
      <c r="AE48" s="675"/>
      <c r="AF48" s="676"/>
      <c r="AG48" s="234"/>
      <c r="AH48" s="675"/>
      <c r="AI48" s="676"/>
      <c r="AJ48" s="234"/>
      <c r="AK48" s="675"/>
      <c r="AL48" s="676"/>
      <c r="AM48" s="116"/>
      <c r="AN48" s="675"/>
      <c r="AO48" s="676"/>
      <c r="AP48" s="116"/>
      <c r="AQ48" s="675"/>
      <c r="AR48" s="676"/>
      <c r="AS48" s="233"/>
      <c r="AT48" s="675"/>
      <c r="AU48" s="676"/>
      <c r="AV48" s="117"/>
      <c r="AW48" s="130"/>
      <c r="AX48" s="130"/>
      <c r="AY48" s="130"/>
      <c r="AZ48" s="130"/>
      <c r="BA48" s="130"/>
      <c r="BB48" s="130"/>
      <c r="BC48" s="130"/>
      <c r="BD48" s="130"/>
      <c r="BE48" s="130"/>
      <c r="BF48" s="130"/>
      <c r="BG48" s="130"/>
      <c r="BH48" s="130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  <c r="CS48" s="130"/>
      <c r="CT48" s="130"/>
      <c r="CU48" s="130"/>
      <c r="CV48" s="130"/>
      <c r="CW48" s="130"/>
      <c r="CX48" s="130"/>
      <c r="CY48" s="130"/>
      <c r="CZ48" s="130"/>
      <c r="DA48" s="130"/>
      <c r="DB48" s="130"/>
      <c r="DC48" s="130"/>
      <c r="DD48" s="130"/>
      <c r="DE48" s="130"/>
      <c r="DF48" s="130"/>
      <c r="DG48" s="130"/>
      <c r="DH48" s="130"/>
      <c r="DI48" s="130"/>
      <c r="DJ48" s="130"/>
      <c r="DK48" s="130"/>
      <c r="DL48" s="130"/>
      <c r="DM48" s="130"/>
      <c r="DN48" s="130"/>
      <c r="DO48" s="130"/>
      <c r="DP48" s="130"/>
      <c r="DQ48" s="130"/>
      <c r="DR48" s="130"/>
      <c r="DS48" s="130"/>
      <c r="DT48" s="130"/>
      <c r="DU48" s="130"/>
    </row>
    <row r="49" spans="1:125" ht="21" customHeight="1" thickBot="1" x14ac:dyDescent="0.2">
      <c r="A49" s="131"/>
      <c r="B49" s="229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  <c r="N49" s="230"/>
      <c r="O49" s="230"/>
      <c r="P49" s="230"/>
      <c r="Q49" s="230"/>
      <c r="R49" s="230"/>
      <c r="S49" s="230"/>
      <c r="T49" s="230"/>
      <c r="U49" s="230"/>
      <c r="V49" s="230"/>
      <c r="W49" s="230"/>
      <c r="X49" s="230"/>
      <c r="Y49" s="230"/>
      <c r="Z49" s="230"/>
      <c r="AA49" s="230"/>
      <c r="AB49" s="230"/>
      <c r="AC49" s="230"/>
      <c r="AD49" s="230"/>
      <c r="AE49" s="230"/>
      <c r="AF49" s="230"/>
      <c r="AG49" s="230"/>
      <c r="AH49" s="230"/>
      <c r="AI49" s="230"/>
      <c r="AJ49" s="230"/>
      <c r="AK49" s="230"/>
      <c r="AL49" s="230"/>
      <c r="AM49" s="230"/>
      <c r="AN49" s="230"/>
      <c r="AO49" s="230"/>
      <c r="AP49" s="230"/>
      <c r="AQ49" s="230"/>
      <c r="AR49" s="230"/>
      <c r="AS49" s="230"/>
      <c r="AT49" s="230"/>
      <c r="AU49" s="230"/>
      <c r="AV49" s="231"/>
      <c r="AW49" s="130"/>
      <c r="AX49" s="130"/>
      <c r="AY49" s="130"/>
      <c r="AZ49" s="130"/>
      <c r="BA49" s="130"/>
      <c r="BB49" s="130"/>
      <c r="BC49" s="130"/>
      <c r="BD49" s="130"/>
      <c r="BE49" s="130"/>
      <c r="BF49" s="130"/>
      <c r="BG49" s="130"/>
      <c r="BH49" s="130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  <c r="CS49" s="130"/>
      <c r="CT49" s="130"/>
      <c r="CU49" s="130"/>
      <c r="CV49" s="130"/>
      <c r="CW49" s="130"/>
      <c r="CX49" s="130"/>
      <c r="CY49" s="130"/>
      <c r="CZ49" s="130"/>
      <c r="DA49" s="130"/>
      <c r="DB49" s="130"/>
      <c r="DC49" s="130"/>
      <c r="DD49" s="130"/>
      <c r="DE49" s="130"/>
      <c r="DF49" s="130"/>
      <c r="DG49" s="130"/>
      <c r="DH49" s="130"/>
      <c r="DI49" s="130"/>
      <c r="DJ49" s="130"/>
      <c r="DK49" s="130"/>
      <c r="DL49" s="130"/>
      <c r="DM49" s="130"/>
      <c r="DN49" s="130"/>
      <c r="DO49" s="130"/>
      <c r="DP49" s="130"/>
      <c r="DQ49" s="130"/>
      <c r="DR49" s="130"/>
      <c r="DS49" s="130"/>
      <c r="DT49" s="130"/>
      <c r="DU49" s="130"/>
    </row>
    <row r="51" spans="1:125" ht="21" customHeight="1" thickBot="1" x14ac:dyDescent="0.35">
      <c r="A51" s="115"/>
      <c r="B51" s="125" t="s">
        <v>830</v>
      </c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7"/>
      <c r="AW51" s="130"/>
      <c r="AX51" s="130"/>
      <c r="AY51" s="130"/>
      <c r="AZ51" s="130"/>
      <c r="BA51" s="130"/>
      <c r="BB51" s="130"/>
      <c r="BC51" s="130"/>
      <c r="BD51" s="130"/>
      <c r="BE51" s="130"/>
      <c r="BF51" s="130"/>
      <c r="BG51" s="130"/>
      <c r="BH51" s="130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  <c r="CS51" s="130"/>
      <c r="CT51" s="130"/>
      <c r="CU51" s="130"/>
      <c r="CV51" s="130"/>
      <c r="CW51" s="130"/>
      <c r="CX51" s="130"/>
      <c r="CY51" s="130"/>
      <c r="CZ51" s="130"/>
      <c r="DA51" s="130"/>
      <c r="DB51" s="130"/>
      <c r="DC51" s="130"/>
      <c r="DD51" s="130"/>
      <c r="DE51" s="130"/>
      <c r="DF51" s="130"/>
      <c r="DG51" s="130"/>
      <c r="DH51" s="130"/>
      <c r="DI51" s="130"/>
      <c r="DJ51" s="130"/>
      <c r="DK51" s="130"/>
      <c r="DL51" s="130"/>
      <c r="DM51" s="130"/>
      <c r="DN51" s="130"/>
      <c r="DO51" s="130"/>
      <c r="DP51" s="130"/>
      <c r="DQ51" s="130"/>
      <c r="DR51" s="130"/>
      <c r="DS51" s="130"/>
      <c r="DT51" s="130"/>
      <c r="DU51" s="130"/>
    </row>
    <row r="52" spans="1:125" ht="21" customHeight="1" thickBot="1" x14ac:dyDescent="0.25">
      <c r="A52" s="115"/>
      <c r="B52" s="226"/>
      <c r="C52" s="123"/>
      <c r="D52" s="227"/>
      <c r="E52" s="227"/>
      <c r="F52" s="227"/>
      <c r="G52" s="227"/>
      <c r="H52" s="227"/>
      <c r="I52" s="227"/>
      <c r="J52" s="227"/>
      <c r="K52" s="128"/>
      <c r="L52" s="227"/>
      <c r="M52" s="227"/>
      <c r="N52" s="227"/>
      <c r="O52" s="227"/>
      <c r="P52" s="227"/>
      <c r="Q52" s="227"/>
      <c r="R52" s="227"/>
      <c r="S52" s="227"/>
      <c r="T52" s="227"/>
      <c r="U52" s="128"/>
      <c r="V52" s="227"/>
      <c r="W52" s="227"/>
      <c r="X52" s="227"/>
      <c r="Y52" s="227"/>
      <c r="Z52" s="227"/>
      <c r="AA52" s="227"/>
      <c r="AB52" s="227"/>
      <c r="AC52" s="227"/>
      <c r="AD52" s="227"/>
      <c r="AE52" s="227"/>
      <c r="AF52" s="227"/>
      <c r="AG52" s="227"/>
      <c r="AH52" s="227"/>
      <c r="AI52" s="227"/>
      <c r="AJ52" s="227"/>
      <c r="AK52" s="227"/>
      <c r="AL52" s="227"/>
      <c r="AM52" s="128"/>
      <c r="AN52" s="227"/>
      <c r="AO52" s="227"/>
      <c r="AP52" s="227"/>
      <c r="AQ52" s="227"/>
      <c r="AR52" s="227"/>
      <c r="AS52" s="227"/>
      <c r="AT52" s="227"/>
      <c r="AU52" s="227"/>
      <c r="AV52" s="228"/>
      <c r="AW52" s="121"/>
      <c r="AX52" s="130"/>
      <c r="AY52" s="685" t="s">
        <v>800</v>
      </c>
      <c r="AZ52" s="686"/>
      <c r="BA52" s="686"/>
      <c r="BB52" s="686"/>
      <c r="BC52" s="686"/>
      <c r="BD52" s="686"/>
      <c r="BE52" s="686"/>
      <c r="BF52" s="686"/>
      <c r="BG52" s="686"/>
      <c r="BH52" s="686"/>
      <c r="BI52" s="686"/>
      <c r="BJ52" s="686"/>
      <c r="BK52" s="686"/>
      <c r="BL52" s="686"/>
      <c r="BM52" s="686"/>
      <c r="BN52" s="686"/>
      <c r="BO52" s="686"/>
      <c r="BP52" s="686"/>
      <c r="BQ52" s="686"/>
      <c r="BR52" s="686"/>
      <c r="BS52" s="686"/>
      <c r="BT52" s="686"/>
      <c r="BU52" s="686"/>
      <c r="BV52" s="687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  <c r="CS52" s="130"/>
      <c r="CT52" s="130"/>
      <c r="CU52" s="130"/>
      <c r="CV52" s="130"/>
      <c r="CW52" s="130"/>
      <c r="CX52" s="130"/>
      <c r="CY52" s="130"/>
      <c r="CZ52" s="130"/>
      <c r="DA52" s="130"/>
      <c r="DB52" s="130"/>
      <c r="DC52" s="130"/>
      <c r="DD52" s="130"/>
      <c r="DE52" s="130"/>
      <c r="DF52" s="130"/>
      <c r="DG52" s="130"/>
      <c r="DH52" s="130"/>
      <c r="DI52" s="130"/>
      <c r="DJ52" s="130"/>
      <c r="DK52" s="130"/>
      <c r="DL52" s="130"/>
      <c r="DM52" s="130"/>
      <c r="DN52" s="130"/>
      <c r="DO52" s="130"/>
      <c r="DP52" s="130"/>
      <c r="DQ52" s="130"/>
      <c r="DR52" s="130"/>
      <c r="DS52" s="130"/>
      <c r="DT52" s="130"/>
      <c r="DU52" s="130"/>
    </row>
    <row r="53" spans="1:125" ht="21" customHeight="1" thickBot="1" x14ac:dyDescent="0.2">
      <c r="A53" s="115"/>
      <c r="B53" s="232"/>
      <c r="C53" s="634" t="s">
        <v>801</v>
      </c>
      <c r="D53" s="635"/>
      <c r="E53" s="635"/>
      <c r="F53" s="635"/>
      <c r="G53" s="635"/>
      <c r="H53" s="635"/>
      <c r="I53" s="636"/>
      <c r="J53" s="691" t="s">
        <v>802</v>
      </c>
      <c r="K53" s="692"/>
      <c r="L53" s="691" t="s">
        <v>803</v>
      </c>
      <c r="M53" s="692"/>
      <c r="N53" s="126"/>
      <c r="O53" s="126"/>
      <c r="P53" s="126"/>
      <c r="Q53" s="126"/>
      <c r="R53" s="126"/>
      <c r="S53" s="126"/>
      <c r="T53" s="122"/>
      <c r="U53" s="122"/>
      <c r="V53" s="122"/>
      <c r="W53" s="122"/>
      <c r="X53" s="118"/>
      <c r="Y53" s="120"/>
      <c r="Z53" s="120"/>
      <c r="AA53" s="120"/>
      <c r="AB53" s="697" t="s">
        <v>804</v>
      </c>
      <c r="AC53" s="698"/>
      <c r="AD53" s="120"/>
      <c r="AE53" s="243"/>
      <c r="AF53" s="244"/>
      <c r="AG53" s="118"/>
      <c r="AH53" s="243"/>
      <c r="AI53" s="244"/>
      <c r="AJ53" s="118"/>
      <c r="AK53" s="243"/>
      <c r="AL53" s="244"/>
      <c r="AM53" s="118"/>
      <c r="AN53" s="243"/>
      <c r="AO53" s="244"/>
      <c r="AP53" s="118"/>
      <c r="AQ53" s="243"/>
      <c r="AR53" s="244"/>
      <c r="AS53" s="118"/>
      <c r="AT53" s="243"/>
      <c r="AU53" s="244"/>
      <c r="AV53" s="235"/>
      <c r="AW53" s="121"/>
      <c r="AX53" s="130"/>
      <c r="AY53" s="688"/>
      <c r="AZ53" s="689"/>
      <c r="BA53" s="689"/>
      <c r="BB53" s="689"/>
      <c r="BC53" s="689"/>
      <c r="BD53" s="689"/>
      <c r="BE53" s="689"/>
      <c r="BF53" s="689"/>
      <c r="BG53" s="689"/>
      <c r="BH53" s="689"/>
      <c r="BI53" s="689"/>
      <c r="BJ53" s="689"/>
      <c r="BK53" s="689"/>
      <c r="BL53" s="689"/>
      <c r="BM53" s="689"/>
      <c r="BN53" s="689"/>
      <c r="BO53" s="689"/>
      <c r="BP53" s="689"/>
      <c r="BQ53" s="689"/>
      <c r="BR53" s="689"/>
      <c r="BS53" s="689"/>
      <c r="BT53" s="689"/>
      <c r="BU53" s="689"/>
      <c r="BV53" s="69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  <c r="CS53" s="130"/>
      <c r="CT53" s="130"/>
      <c r="CU53" s="130"/>
      <c r="CV53" s="130"/>
      <c r="CW53" s="130"/>
      <c r="CX53" s="130"/>
      <c r="CY53" s="130"/>
      <c r="CZ53" s="130"/>
      <c r="DA53" s="130"/>
      <c r="DB53" s="130"/>
      <c r="DC53" s="130"/>
      <c r="DD53" s="130"/>
      <c r="DE53" s="130"/>
      <c r="DF53" s="130"/>
      <c r="DG53" s="130"/>
      <c r="DH53" s="130"/>
      <c r="DI53" s="130"/>
      <c r="DJ53" s="130"/>
      <c r="DK53" s="130"/>
      <c r="DL53" s="130"/>
      <c r="DM53" s="130"/>
      <c r="DN53" s="130"/>
      <c r="DO53" s="130"/>
      <c r="DP53" s="130"/>
      <c r="DQ53" s="130"/>
      <c r="DR53" s="130"/>
      <c r="DS53" s="130"/>
      <c r="DT53" s="130"/>
      <c r="DU53" s="130"/>
    </row>
    <row r="54" spans="1:125" ht="21" customHeight="1" thickBot="1" x14ac:dyDescent="0.2">
      <c r="A54" s="115"/>
      <c r="B54" s="232"/>
      <c r="C54" s="637"/>
      <c r="D54" s="638"/>
      <c r="E54" s="638"/>
      <c r="F54" s="638"/>
      <c r="G54" s="638"/>
      <c r="H54" s="638"/>
      <c r="I54" s="639"/>
      <c r="J54" s="693"/>
      <c r="K54" s="694"/>
      <c r="L54" s="693"/>
      <c r="M54" s="69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18"/>
      <c r="Y54" s="120"/>
      <c r="Z54" s="120"/>
      <c r="AA54" s="120"/>
      <c r="AB54" s="699"/>
      <c r="AC54" s="700"/>
      <c r="AD54" s="120"/>
      <c r="AE54" s="245"/>
      <c r="AF54" s="246"/>
      <c r="AG54" s="118"/>
      <c r="AH54" s="245"/>
      <c r="AI54" s="246"/>
      <c r="AJ54" s="118"/>
      <c r="AK54" s="610" t="s">
        <v>824</v>
      </c>
      <c r="AL54" s="611"/>
      <c r="AM54" s="118"/>
      <c r="AN54" s="610" t="s">
        <v>824</v>
      </c>
      <c r="AO54" s="611"/>
      <c r="AP54" s="118"/>
      <c r="AQ54" s="245"/>
      <c r="AR54" s="246"/>
      <c r="AS54" s="118"/>
      <c r="AT54" s="703" t="s">
        <v>805</v>
      </c>
      <c r="AU54" s="704"/>
      <c r="AV54" s="235"/>
      <c r="AW54" s="121"/>
      <c r="AX54" s="130"/>
      <c r="AY54" s="707" t="s">
        <v>806</v>
      </c>
      <c r="AZ54" s="708"/>
      <c r="BA54" s="708"/>
      <c r="BB54" s="708"/>
      <c r="BC54" s="708"/>
      <c r="BD54" s="708"/>
      <c r="BE54" s="708"/>
      <c r="BF54" s="708"/>
      <c r="BG54" s="708"/>
      <c r="BH54" s="708"/>
      <c r="BI54" s="708"/>
      <c r="BJ54" s="708"/>
      <c r="BK54" s="708"/>
      <c r="BL54" s="708"/>
      <c r="BM54" s="708"/>
      <c r="BN54" s="708"/>
      <c r="BO54" s="708"/>
      <c r="BP54" s="708"/>
      <c r="BQ54" s="708"/>
      <c r="BR54" s="708"/>
      <c r="BS54" s="708"/>
      <c r="BT54" s="708"/>
      <c r="BU54" s="708"/>
      <c r="BV54" s="709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  <c r="CS54" s="130"/>
      <c r="CT54" s="130"/>
      <c r="CU54" s="130"/>
      <c r="CV54" s="130"/>
      <c r="CW54" s="130"/>
      <c r="CX54" s="130"/>
      <c r="CY54" s="130"/>
      <c r="CZ54" s="130"/>
      <c r="DA54" s="130"/>
      <c r="DB54" s="130"/>
      <c r="DC54" s="130"/>
      <c r="DD54" s="130"/>
      <c r="DE54" s="130"/>
      <c r="DF54" s="130"/>
      <c r="DG54" s="130"/>
      <c r="DH54" s="130"/>
      <c r="DI54" s="130"/>
      <c r="DJ54" s="130"/>
      <c r="DK54" s="130"/>
      <c r="DL54" s="130"/>
      <c r="DM54" s="130"/>
      <c r="DN54" s="130"/>
      <c r="DO54" s="130"/>
      <c r="DP54" s="130"/>
      <c r="DQ54" s="130"/>
      <c r="DR54" s="130"/>
      <c r="DS54" s="130"/>
      <c r="DT54" s="130"/>
      <c r="DU54" s="130"/>
    </row>
    <row r="55" spans="1:125" ht="21" customHeight="1" thickBot="1" x14ac:dyDescent="0.2">
      <c r="A55" s="115"/>
      <c r="B55" s="232"/>
      <c r="C55" s="637"/>
      <c r="D55" s="638"/>
      <c r="E55" s="638"/>
      <c r="F55" s="638"/>
      <c r="G55" s="638"/>
      <c r="H55" s="638"/>
      <c r="I55" s="639"/>
      <c r="J55" s="693"/>
      <c r="K55" s="694"/>
      <c r="L55" s="693"/>
      <c r="M55" s="69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234"/>
      <c r="Y55" s="120"/>
      <c r="Z55" s="120"/>
      <c r="AA55" s="120"/>
      <c r="AB55" s="699"/>
      <c r="AC55" s="700"/>
      <c r="AD55" s="120"/>
      <c r="AE55" s="245"/>
      <c r="AF55" s="246"/>
      <c r="AG55" s="234"/>
      <c r="AH55" s="245"/>
      <c r="AI55" s="246"/>
      <c r="AJ55" s="234"/>
      <c r="AK55" s="612"/>
      <c r="AL55" s="613"/>
      <c r="AM55" s="234"/>
      <c r="AN55" s="612"/>
      <c r="AO55" s="613"/>
      <c r="AP55" s="234"/>
      <c r="AQ55" s="245"/>
      <c r="AR55" s="246"/>
      <c r="AS55" s="234"/>
      <c r="AT55" s="705"/>
      <c r="AU55" s="706"/>
      <c r="AV55" s="235"/>
      <c r="AW55" s="130"/>
      <c r="AX55" s="130"/>
      <c r="AY55" s="710">
        <v>0</v>
      </c>
      <c r="AZ55" s="711"/>
      <c r="BA55" s="714">
        <v>1</v>
      </c>
      <c r="BB55" s="715"/>
      <c r="BC55" s="714">
        <v>2</v>
      </c>
      <c r="BD55" s="715"/>
      <c r="BE55" s="714">
        <v>3</v>
      </c>
      <c r="BF55" s="715"/>
      <c r="BG55" s="714">
        <v>4</v>
      </c>
      <c r="BH55" s="715"/>
      <c r="BI55" s="714">
        <v>5</v>
      </c>
      <c r="BJ55" s="715"/>
      <c r="BK55" s="714">
        <v>6</v>
      </c>
      <c r="BL55" s="715"/>
      <c r="BM55" s="714">
        <v>7</v>
      </c>
      <c r="BN55" s="715"/>
      <c r="BO55" s="714">
        <v>8</v>
      </c>
      <c r="BP55" s="715"/>
      <c r="BQ55" s="714">
        <v>9</v>
      </c>
      <c r="BR55" s="715"/>
      <c r="BS55" s="714">
        <v>10</v>
      </c>
      <c r="BT55" s="715"/>
      <c r="BU55" s="714">
        <v>11</v>
      </c>
      <c r="BV55" s="718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  <c r="CS55" s="130"/>
      <c r="CT55" s="130"/>
      <c r="CU55" s="130"/>
      <c r="CV55" s="130"/>
      <c r="CW55" s="130"/>
      <c r="CX55" s="130"/>
      <c r="CY55" s="130"/>
      <c r="CZ55" s="130"/>
      <c r="DA55" s="130"/>
      <c r="DB55" s="130"/>
      <c r="DC55" s="130"/>
      <c r="DD55" s="130"/>
      <c r="DE55" s="130"/>
      <c r="DF55" s="130"/>
      <c r="DG55" s="130"/>
      <c r="DH55" s="130"/>
      <c r="DI55" s="130"/>
      <c r="DJ55" s="130"/>
      <c r="DK55" s="130"/>
      <c r="DL55" s="130"/>
      <c r="DM55" s="130"/>
      <c r="DN55" s="130"/>
      <c r="DO55" s="130"/>
      <c r="DP55" s="130"/>
      <c r="DQ55" s="130"/>
      <c r="DR55" s="130"/>
      <c r="DS55" s="130"/>
      <c r="DT55" s="130"/>
      <c r="DU55" s="130"/>
    </row>
    <row r="56" spans="1:125" ht="21" customHeight="1" thickBot="1" x14ac:dyDescent="0.2">
      <c r="A56" s="131"/>
      <c r="B56" s="232"/>
      <c r="C56" s="637"/>
      <c r="D56" s="638"/>
      <c r="E56" s="638"/>
      <c r="F56" s="638"/>
      <c r="G56" s="638"/>
      <c r="H56" s="638"/>
      <c r="I56" s="639"/>
      <c r="J56" s="693"/>
      <c r="K56" s="694"/>
      <c r="L56" s="693"/>
      <c r="M56" s="69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234"/>
      <c r="Y56" s="120"/>
      <c r="Z56" s="120"/>
      <c r="AA56" s="120"/>
      <c r="AB56" s="699"/>
      <c r="AC56" s="700"/>
      <c r="AD56" s="120"/>
      <c r="AE56" s="245"/>
      <c r="AF56" s="246"/>
      <c r="AG56" s="234"/>
      <c r="AH56" s="245"/>
      <c r="AI56" s="246"/>
      <c r="AJ56" s="234"/>
      <c r="AK56" s="245"/>
      <c r="AL56" s="246"/>
      <c r="AM56" s="234"/>
      <c r="AN56" s="245"/>
      <c r="AO56" s="246"/>
      <c r="AP56" s="234"/>
      <c r="AQ56" s="245"/>
      <c r="AR56" s="246"/>
      <c r="AS56" s="234"/>
      <c r="AT56" s="245"/>
      <c r="AU56" s="246"/>
      <c r="AV56" s="235"/>
      <c r="AW56" s="130"/>
      <c r="AX56" s="130"/>
      <c r="AY56" s="712"/>
      <c r="AZ56" s="713"/>
      <c r="BA56" s="716"/>
      <c r="BB56" s="717"/>
      <c r="BC56" s="716"/>
      <c r="BD56" s="717"/>
      <c r="BE56" s="716"/>
      <c r="BF56" s="717"/>
      <c r="BG56" s="716"/>
      <c r="BH56" s="717"/>
      <c r="BI56" s="716"/>
      <c r="BJ56" s="717"/>
      <c r="BK56" s="716"/>
      <c r="BL56" s="717"/>
      <c r="BM56" s="716"/>
      <c r="BN56" s="717"/>
      <c r="BO56" s="716"/>
      <c r="BP56" s="717"/>
      <c r="BQ56" s="716"/>
      <c r="BR56" s="717"/>
      <c r="BS56" s="716"/>
      <c r="BT56" s="717"/>
      <c r="BU56" s="716"/>
      <c r="BV56" s="719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  <c r="CS56" s="130"/>
      <c r="CT56" s="130"/>
      <c r="CU56" s="130"/>
      <c r="CV56" s="130"/>
      <c r="CW56" s="130"/>
      <c r="CX56" s="130"/>
      <c r="CY56" s="130"/>
      <c r="CZ56" s="130"/>
      <c r="DA56" s="130"/>
      <c r="DB56" s="130"/>
      <c r="DC56" s="130"/>
      <c r="DD56" s="130"/>
      <c r="DE56" s="130"/>
      <c r="DF56" s="130"/>
      <c r="DG56" s="130"/>
      <c r="DH56" s="130"/>
      <c r="DI56" s="130"/>
      <c r="DJ56" s="130"/>
      <c r="DK56" s="130"/>
      <c r="DL56" s="130"/>
      <c r="DM56" s="130"/>
      <c r="DN56" s="130"/>
      <c r="DO56" s="130"/>
      <c r="DP56" s="130"/>
      <c r="DQ56" s="130"/>
      <c r="DR56" s="130"/>
      <c r="DS56" s="130"/>
      <c r="DT56" s="130"/>
      <c r="DU56" s="130"/>
    </row>
    <row r="57" spans="1:125" ht="21" customHeight="1" x14ac:dyDescent="0.15">
      <c r="A57" s="131"/>
      <c r="B57" s="232"/>
      <c r="C57" s="637"/>
      <c r="D57" s="638"/>
      <c r="E57" s="638"/>
      <c r="F57" s="638"/>
      <c r="G57" s="638"/>
      <c r="H57" s="638"/>
      <c r="I57" s="639"/>
      <c r="J57" s="693"/>
      <c r="K57" s="694"/>
      <c r="L57" s="693"/>
      <c r="M57" s="69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234"/>
      <c r="Y57" s="120"/>
      <c r="Z57" s="120"/>
      <c r="AA57" s="120"/>
      <c r="AB57" s="699"/>
      <c r="AC57" s="700"/>
      <c r="AD57" s="120"/>
      <c r="AE57" s="245"/>
      <c r="AF57" s="246"/>
      <c r="AG57" s="234"/>
      <c r="AH57" s="245"/>
      <c r="AI57" s="246"/>
      <c r="AJ57" s="234"/>
      <c r="AK57" s="245"/>
      <c r="AL57" s="246"/>
      <c r="AM57" s="234"/>
      <c r="AN57" s="245"/>
      <c r="AO57" s="246"/>
      <c r="AP57" s="234"/>
      <c r="AQ57" s="245"/>
      <c r="AR57" s="246"/>
      <c r="AS57" s="234"/>
      <c r="AT57" s="703" t="s">
        <v>807</v>
      </c>
      <c r="AU57" s="704"/>
      <c r="AV57" s="235"/>
      <c r="AW57" s="130"/>
      <c r="AX57" s="130"/>
      <c r="AY57" s="683"/>
      <c r="AZ57" s="677"/>
      <c r="BA57" s="630"/>
      <c r="BB57" s="677"/>
      <c r="BC57" s="630"/>
      <c r="BD57" s="677"/>
      <c r="BE57" s="630"/>
      <c r="BF57" s="677"/>
      <c r="BG57" s="630"/>
      <c r="BH57" s="677"/>
      <c r="BI57" s="630"/>
      <c r="BJ57" s="677"/>
      <c r="BK57" s="630"/>
      <c r="BL57" s="677"/>
      <c r="BM57" s="630"/>
      <c r="BN57" s="631"/>
      <c r="BO57" s="679" t="s">
        <v>808</v>
      </c>
      <c r="BP57" s="680"/>
      <c r="BQ57" s="679" t="s">
        <v>808</v>
      </c>
      <c r="BR57" s="680"/>
      <c r="BS57" s="683"/>
      <c r="BT57" s="677"/>
      <c r="BU57" s="630"/>
      <c r="BV57" s="631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  <c r="CS57" s="130"/>
      <c r="CT57" s="130"/>
      <c r="CU57" s="130"/>
      <c r="CV57" s="130"/>
      <c r="CW57" s="130"/>
      <c r="CX57" s="130"/>
      <c r="CY57" s="130"/>
      <c r="CZ57" s="130"/>
      <c r="DA57" s="130"/>
      <c r="DB57" s="130"/>
      <c r="DC57" s="130"/>
      <c r="DD57" s="130"/>
      <c r="DE57" s="130"/>
      <c r="DF57" s="130"/>
      <c r="DG57" s="130"/>
      <c r="DH57" s="130"/>
      <c r="DI57" s="130"/>
      <c r="DJ57" s="130"/>
      <c r="DK57" s="130"/>
      <c r="DL57" s="130"/>
      <c r="DM57" s="130"/>
      <c r="DN57" s="130"/>
      <c r="DO57" s="130"/>
      <c r="DP57" s="130"/>
      <c r="DQ57" s="130"/>
      <c r="DR57" s="130"/>
      <c r="DS57" s="130"/>
      <c r="DT57" s="130"/>
      <c r="DU57" s="130"/>
    </row>
    <row r="58" spans="1:125" ht="21" customHeight="1" thickBot="1" x14ac:dyDescent="0.2">
      <c r="A58" s="131"/>
      <c r="B58" s="232"/>
      <c r="C58" s="640"/>
      <c r="D58" s="641"/>
      <c r="E58" s="641"/>
      <c r="F58" s="641"/>
      <c r="G58" s="641"/>
      <c r="H58" s="641"/>
      <c r="I58" s="642"/>
      <c r="J58" s="693"/>
      <c r="K58" s="694"/>
      <c r="L58" s="693"/>
      <c r="M58" s="694"/>
      <c r="N58" s="234"/>
      <c r="O58" s="234"/>
      <c r="P58" s="234"/>
      <c r="Q58" s="234"/>
      <c r="R58" s="234"/>
      <c r="S58" s="234"/>
      <c r="T58" s="234"/>
      <c r="U58" s="234"/>
      <c r="V58" s="234"/>
      <c r="W58" s="234"/>
      <c r="X58" s="234"/>
      <c r="Y58" s="120"/>
      <c r="Z58" s="120"/>
      <c r="AA58" s="120"/>
      <c r="AB58" s="699"/>
      <c r="AC58" s="700"/>
      <c r="AD58" s="120"/>
      <c r="AE58" s="245"/>
      <c r="AF58" s="246"/>
      <c r="AG58" s="234"/>
      <c r="AH58" s="245"/>
      <c r="AI58" s="246"/>
      <c r="AJ58" s="234"/>
      <c r="AK58" s="245"/>
      <c r="AL58" s="246"/>
      <c r="AM58" s="234"/>
      <c r="AN58" s="245"/>
      <c r="AO58" s="246"/>
      <c r="AP58" s="234"/>
      <c r="AQ58" s="245"/>
      <c r="AR58" s="246"/>
      <c r="AS58" s="234"/>
      <c r="AT58" s="705"/>
      <c r="AU58" s="706"/>
      <c r="AV58" s="235"/>
      <c r="AW58" s="130"/>
      <c r="AX58" s="130"/>
      <c r="AY58" s="684"/>
      <c r="AZ58" s="678"/>
      <c r="BA58" s="632"/>
      <c r="BB58" s="678"/>
      <c r="BC58" s="632"/>
      <c r="BD58" s="678"/>
      <c r="BE58" s="632"/>
      <c r="BF58" s="678"/>
      <c r="BG58" s="632"/>
      <c r="BH58" s="678"/>
      <c r="BI58" s="632"/>
      <c r="BJ58" s="678"/>
      <c r="BK58" s="632"/>
      <c r="BL58" s="678"/>
      <c r="BM58" s="632"/>
      <c r="BN58" s="633"/>
      <c r="BO58" s="681"/>
      <c r="BP58" s="682"/>
      <c r="BQ58" s="681"/>
      <c r="BR58" s="682"/>
      <c r="BS58" s="684"/>
      <c r="BT58" s="678"/>
      <c r="BU58" s="632"/>
      <c r="BV58" s="633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  <c r="CS58" s="130"/>
      <c r="CT58" s="130"/>
      <c r="CU58" s="130"/>
      <c r="CV58" s="130"/>
      <c r="CW58" s="130"/>
      <c r="CX58" s="130"/>
      <c r="CY58" s="130"/>
      <c r="CZ58" s="130"/>
      <c r="DA58" s="130"/>
      <c r="DB58" s="130"/>
      <c r="DC58" s="130"/>
      <c r="DD58" s="130"/>
      <c r="DE58" s="130"/>
      <c r="DF58" s="130"/>
      <c r="DG58" s="130"/>
      <c r="DH58" s="130"/>
      <c r="DI58" s="130"/>
      <c r="DJ58" s="130"/>
      <c r="DK58" s="130"/>
      <c r="DL58" s="130"/>
      <c r="DM58" s="130"/>
      <c r="DN58" s="130"/>
      <c r="DO58" s="130"/>
      <c r="DP58" s="130"/>
      <c r="DQ58" s="130"/>
      <c r="DR58" s="130"/>
      <c r="DS58" s="130"/>
      <c r="DT58" s="130"/>
      <c r="DU58" s="130"/>
    </row>
    <row r="59" spans="1:125" ht="21" customHeight="1" thickBot="1" x14ac:dyDescent="0.2">
      <c r="A59" s="131"/>
      <c r="B59" s="232"/>
      <c r="C59" s="634" t="s">
        <v>809</v>
      </c>
      <c r="D59" s="635"/>
      <c r="E59" s="635"/>
      <c r="F59" s="635"/>
      <c r="G59" s="635"/>
      <c r="H59" s="635"/>
      <c r="I59" s="636"/>
      <c r="J59" s="693"/>
      <c r="K59" s="694"/>
      <c r="L59" s="693"/>
      <c r="M59" s="69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120"/>
      <c r="Z59" s="120"/>
      <c r="AA59" s="120"/>
      <c r="AB59" s="699"/>
      <c r="AC59" s="700"/>
      <c r="AD59" s="120"/>
      <c r="AE59" s="245"/>
      <c r="AF59" s="246"/>
      <c r="AG59" s="234"/>
      <c r="AH59" s="245"/>
      <c r="AI59" s="246"/>
      <c r="AJ59" s="234"/>
      <c r="AK59" s="245"/>
      <c r="AL59" s="246"/>
      <c r="AM59" s="234"/>
      <c r="AN59" s="245"/>
      <c r="AO59" s="246"/>
      <c r="AP59" s="234"/>
      <c r="AQ59" s="245"/>
      <c r="AR59" s="246"/>
      <c r="AS59" s="234"/>
      <c r="AT59" s="245"/>
      <c r="AU59" s="246"/>
      <c r="AV59" s="235"/>
      <c r="AW59" s="130"/>
      <c r="AX59" s="130"/>
      <c r="AY59" s="130"/>
      <c r="AZ59" s="130"/>
      <c r="BA59" s="130"/>
      <c r="BB59" s="130"/>
      <c r="BC59" s="130"/>
      <c r="BD59" s="130"/>
      <c r="BE59" s="130"/>
      <c r="BF59" s="130"/>
      <c r="BG59" s="130"/>
      <c r="BH59" s="130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  <c r="CS59" s="130"/>
      <c r="CT59" s="130"/>
      <c r="CU59" s="130"/>
      <c r="CV59" s="130"/>
      <c r="CW59" s="130"/>
      <c r="CX59" s="130"/>
      <c r="CY59" s="130"/>
      <c r="CZ59" s="130"/>
      <c r="DA59" s="130"/>
      <c r="DB59" s="130"/>
      <c r="DC59" s="130"/>
      <c r="DD59" s="130"/>
      <c r="DE59" s="130"/>
      <c r="DF59" s="130"/>
      <c r="DG59" s="130"/>
      <c r="DH59" s="130"/>
      <c r="DI59" s="130"/>
      <c r="DJ59" s="130"/>
      <c r="DK59" s="130"/>
      <c r="DL59" s="130"/>
      <c r="DM59" s="130"/>
      <c r="DN59" s="130"/>
      <c r="DO59" s="130"/>
      <c r="DP59" s="130"/>
      <c r="DQ59" s="130"/>
      <c r="DR59" s="130"/>
      <c r="DS59" s="130"/>
      <c r="DT59" s="130"/>
      <c r="DU59" s="130"/>
    </row>
    <row r="60" spans="1:125" ht="21" customHeight="1" thickBot="1" x14ac:dyDescent="0.2">
      <c r="A60" s="131"/>
      <c r="B60" s="232"/>
      <c r="C60" s="637"/>
      <c r="D60" s="638"/>
      <c r="E60" s="638"/>
      <c r="F60" s="638"/>
      <c r="G60" s="638"/>
      <c r="H60" s="638"/>
      <c r="I60" s="639"/>
      <c r="J60" s="693"/>
      <c r="K60" s="694"/>
      <c r="L60" s="693"/>
      <c r="M60" s="694"/>
      <c r="N60" s="234"/>
      <c r="O60" s="234"/>
      <c r="P60" s="234"/>
      <c r="Q60" s="234"/>
      <c r="R60" s="234"/>
      <c r="S60" s="234"/>
      <c r="T60" s="234"/>
      <c r="U60" s="234"/>
      <c r="V60" s="234"/>
      <c r="W60" s="234"/>
      <c r="X60" s="234"/>
      <c r="Y60" s="120"/>
      <c r="Z60" s="120"/>
      <c r="AA60" s="120"/>
      <c r="AB60" s="699"/>
      <c r="AC60" s="700"/>
      <c r="AD60" s="120"/>
      <c r="AE60" s="245"/>
      <c r="AF60" s="246"/>
      <c r="AG60" s="234"/>
      <c r="AH60" s="245"/>
      <c r="AI60" s="246"/>
      <c r="AJ60" s="234"/>
      <c r="AK60" s="643" t="s">
        <v>128</v>
      </c>
      <c r="AL60" s="644"/>
      <c r="AM60" s="234"/>
      <c r="AN60" s="643" t="s">
        <v>128</v>
      </c>
      <c r="AO60" s="644"/>
      <c r="AP60" s="234"/>
      <c r="AQ60" s="245"/>
      <c r="AR60" s="246"/>
      <c r="AS60" s="234"/>
      <c r="AT60" s="643" t="s">
        <v>56</v>
      </c>
      <c r="AU60" s="644"/>
      <c r="AV60" s="235"/>
      <c r="AW60" s="130"/>
      <c r="AX60" s="130"/>
      <c r="AY60" s="130"/>
      <c r="AZ60" s="130"/>
      <c r="BA60" s="130"/>
      <c r="BB60" s="130"/>
      <c r="BC60" s="130"/>
      <c r="BD60" s="130"/>
      <c r="BE60" s="130"/>
      <c r="BF60" s="130"/>
      <c r="BG60" s="130"/>
      <c r="BH60" s="130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  <c r="CS60" s="130"/>
      <c r="CT60" s="130"/>
      <c r="CU60" s="130"/>
      <c r="CV60" s="130"/>
      <c r="CW60" s="130"/>
      <c r="CX60" s="130"/>
      <c r="CY60" s="130"/>
      <c r="CZ60" s="130"/>
      <c r="DA60" s="130"/>
      <c r="DB60" s="130"/>
      <c r="DC60" s="130"/>
      <c r="DD60" s="130"/>
      <c r="DE60" s="130"/>
      <c r="DF60" s="130"/>
      <c r="DG60" s="130"/>
      <c r="DH60" s="130"/>
      <c r="DI60" s="130"/>
      <c r="DJ60" s="130"/>
      <c r="DK60" s="130"/>
      <c r="DL60" s="130"/>
      <c r="DM60" s="130"/>
      <c r="DN60" s="130"/>
      <c r="DO60" s="130"/>
      <c r="DP60" s="130"/>
      <c r="DQ60" s="130"/>
      <c r="DR60" s="130"/>
      <c r="DS60" s="130"/>
      <c r="DT60" s="130"/>
      <c r="DU60" s="130"/>
    </row>
    <row r="61" spans="1:125" ht="21" customHeight="1" thickBot="1" x14ac:dyDescent="0.2">
      <c r="A61" s="131"/>
      <c r="B61" s="232"/>
      <c r="C61" s="637"/>
      <c r="D61" s="638"/>
      <c r="E61" s="638"/>
      <c r="F61" s="638"/>
      <c r="G61" s="638"/>
      <c r="H61" s="638"/>
      <c r="I61" s="639"/>
      <c r="J61" s="693"/>
      <c r="K61" s="694"/>
      <c r="L61" s="693"/>
      <c r="M61" s="694"/>
      <c r="N61" s="647" t="s">
        <v>810</v>
      </c>
      <c r="O61" s="648"/>
      <c r="P61" s="234"/>
      <c r="Q61" s="234"/>
      <c r="R61" s="234"/>
      <c r="S61" s="234"/>
      <c r="T61" s="651" t="s">
        <v>811</v>
      </c>
      <c r="U61" s="652"/>
      <c r="V61" s="654" t="s">
        <v>812</v>
      </c>
      <c r="W61" s="655"/>
      <c r="X61" s="234"/>
      <c r="Y61" s="119"/>
      <c r="Z61" s="119"/>
      <c r="AA61" s="119"/>
      <c r="AB61" s="701"/>
      <c r="AC61" s="702"/>
      <c r="AD61" s="119"/>
      <c r="AE61" s="247"/>
      <c r="AF61" s="248"/>
      <c r="AG61" s="234"/>
      <c r="AH61" s="247"/>
      <c r="AI61" s="248"/>
      <c r="AJ61" s="234"/>
      <c r="AK61" s="645"/>
      <c r="AL61" s="646"/>
      <c r="AM61" s="234"/>
      <c r="AN61" s="645"/>
      <c r="AO61" s="646"/>
      <c r="AP61" s="234"/>
      <c r="AQ61" s="247"/>
      <c r="AR61" s="248"/>
      <c r="AS61" s="234"/>
      <c r="AT61" s="645"/>
      <c r="AU61" s="646"/>
      <c r="AV61" s="235"/>
      <c r="AW61" s="130"/>
      <c r="AX61" s="130"/>
      <c r="AY61" s="130"/>
      <c r="AZ61" s="130"/>
      <c r="BA61" s="130"/>
      <c r="BB61" s="130"/>
      <c r="BC61" s="130"/>
      <c r="BD61" s="130"/>
      <c r="BE61" s="130"/>
      <c r="BF61" s="130"/>
      <c r="BG61" s="130"/>
      <c r="BH61" s="130"/>
      <c r="BI61" s="130"/>
      <c r="BJ61" s="130"/>
      <c r="BK61" s="114"/>
      <c r="BL61" s="114"/>
      <c r="BM61" s="114"/>
      <c r="BN61" s="114"/>
      <c r="BO61" s="114"/>
      <c r="BP61" s="114"/>
      <c r="BQ61" s="114"/>
      <c r="BR61" s="114"/>
      <c r="BS61" s="114"/>
      <c r="BT61" s="114"/>
      <c r="BU61" s="114"/>
      <c r="BV61" s="114"/>
      <c r="BW61" s="114"/>
      <c r="BX61" s="114"/>
      <c r="BY61" s="114"/>
      <c r="BZ61" s="114"/>
      <c r="CA61" s="114"/>
      <c r="CB61" s="114"/>
      <c r="CC61" s="114"/>
      <c r="CD61" s="114"/>
      <c r="CE61" s="114"/>
      <c r="CF61" s="114"/>
      <c r="CG61" s="114"/>
      <c r="CH61" s="114"/>
      <c r="CI61" s="114"/>
      <c r="CJ61" s="114"/>
      <c r="CK61" s="114"/>
      <c r="CL61" s="114"/>
      <c r="CM61" s="114"/>
      <c r="CN61" s="114"/>
      <c r="CO61" s="114"/>
      <c r="CP61" s="114"/>
      <c r="CQ61" s="114"/>
      <c r="CR61" s="114"/>
      <c r="CS61" s="114"/>
      <c r="CT61" s="114"/>
      <c r="CU61" s="114"/>
      <c r="CV61" s="114"/>
      <c r="CW61" s="114"/>
      <c r="CX61" s="114"/>
      <c r="CY61" s="114"/>
      <c r="CZ61" s="114"/>
      <c r="DA61" s="114"/>
      <c r="DB61" s="114"/>
      <c r="DC61" s="114"/>
      <c r="DD61" s="114"/>
      <c r="DE61" s="114"/>
      <c r="DF61" s="114"/>
      <c r="DG61" s="114"/>
      <c r="DH61" s="114"/>
      <c r="DI61" s="114"/>
      <c r="DJ61" s="114"/>
      <c r="DK61" s="114"/>
      <c r="DL61" s="114"/>
      <c r="DM61" s="114"/>
      <c r="DN61" s="114"/>
      <c r="DO61" s="114"/>
      <c r="DP61" s="114"/>
      <c r="DQ61" s="114"/>
      <c r="DR61" s="114"/>
      <c r="DS61" s="114"/>
      <c r="DT61" s="114"/>
      <c r="DU61" s="114"/>
    </row>
    <row r="62" spans="1:125" ht="21" customHeight="1" thickBot="1" x14ac:dyDescent="0.2">
      <c r="A62" s="131"/>
      <c r="B62" s="232"/>
      <c r="C62" s="637"/>
      <c r="D62" s="638"/>
      <c r="E62" s="638"/>
      <c r="F62" s="638"/>
      <c r="G62" s="638"/>
      <c r="H62" s="638"/>
      <c r="I62" s="639"/>
      <c r="J62" s="693"/>
      <c r="K62" s="694"/>
      <c r="L62" s="693"/>
      <c r="M62" s="694"/>
      <c r="N62" s="649"/>
      <c r="O62" s="650"/>
      <c r="P62" s="234"/>
      <c r="Q62" s="234"/>
      <c r="R62" s="234"/>
      <c r="S62" s="234"/>
      <c r="T62" s="653"/>
      <c r="U62" s="653"/>
      <c r="V62" s="656"/>
      <c r="W62" s="656"/>
      <c r="X62" s="234"/>
      <c r="Y62" s="191"/>
      <c r="Z62" s="191" t="s">
        <v>813</v>
      </c>
      <c r="AA62" s="234"/>
      <c r="AB62" s="657">
        <v>7</v>
      </c>
      <c r="AC62" s="657"/>
      <c r="AD62" s="234"/>
      <c r="AE62" s="658">
        <v>6</v>
      </c>
      <c r="AF62" s="658"/>
      <c r="AG62" s="234"/>
      <c r="AH62" s="658">
        <v>5</v>
      </c>
      <c r="AI62" s="658"/>
      <c r="AJ62" s="234"/>
      <c r="AK62" s="658">
        <v>4</v>
      </c>
      <c r="AL62" s="658"/>
      <c r="AM62" s="234"/>
      <c r="AN62" s="658">
        <v>3</v>
      </c>
      <c r="AO62" s="658"/>
      <c r="AP62" s="234"/>
      <c r="AQ62" s="658">
        <v>2</v>
      </c>
      <c r="AR62" s="658"/>
      <c r="AS62" s="234"/>
      <c r="AT62" s="658">
        <v>1</v>
      </c>
      <c r="AU62" s="658"/>
      <c r="AV62" s="235"/>
      <c r="AW62" s="130"/>
      <c r="AX62" s="130"/>
      <c r="AY62" s="130"/>
      <c r="AZ62" s="130"/>
      <c r="BA62" s="130"/>
      <c r="BB62" s="130"/>
      <c r="BC62" s="130"/>
      <c r="BD62" s="130"/>
      <c r="BE62" s="130"/>
      <c r="BF62" s="130"/>
      <c r="BG62" s="130"/>
      <c r="BH62" s="130"/>
      <c r="BI62" s="130"/>
      <c r="BJ62" s="130"/>
      <c r="BK62" s="114"/>
      <c r="BL62" s="114"/>
      <c r="BM62" s="114"/>
      <c r="BN62" s="114"/>
      <c r="BO62" s="114"/>
      <c r="BP62" s="114"/>
      <c r="BQ62" s="114"/>
      <c r="BR62" s="114"/>
      <c r="BS62" s="114"/>
      <c r="BT62" s="114"/>
      <c r="BU62" s="114"/>
      <c r="BV62" s="114"/>
      <c r="BW62" s="114"/>
      <c r="BX62" s="114"/>
      <c r="BY62" s="114"/>
      <c r="BZ62" s="114"/>
      <c r="CA62" s="114"/>
      <c r="CB62" s="114"/>
      <c r="CC62" s="114"/>
      <c r="CD62" s="114"/>
      <c r="CE62" s="114"/>
      <c r="CF62" s="114"/>
      <c r="CG62" s="114"/>
      <c r="CH62" s="114"/>
      <c r="CI62" s="114"/>
      <c r="CJ62" s="114"/>
      <c r="CK62" s="114"/>
      <c r="CL62" s="114"/>
      <c r="CM62" s="114"/>
      <c r="CN62" s="114"/>
      <c r="CO62" s="114"/>
      <c r="CP62" s="114"/>
      <c r="CQ62" s="114"/>
      <c r="CR62" s="114"/>
      <c r="CS62" s="114"/>
      <c r="CT62" s="114"/>
      <c r="CU62" s="114"/>
      <c r="CV62" s="114"/>
      <c r="CW62" s="114"/>
      <c r="CX62" s="114"/>
      <c r="CY62" s="114"/>
      <c r="CZ62" s="114"/>
      <c r="DA62" s="114"/>
      <c r="DB62" s="114"/>
      <c r="DC62" s="114"/>
      <c r="DD62" s="114"/>
      <c r="DE62" s="114"/>
      <c r="DF62" s="114"/>
      <c r="DG62" s="114"/>
      <c r="DH62" s="114"/>
      <c r="DI62" s="114"/>
      <c r="DJ62" s="114"/>
      <c r="DK62" s="114"/>
      <c r="DL62" s="114"/>
      <c r="DM62" s="114"/>
      <c r="DN62" s="114"/>
      <c r="DO62" s="114"/>
      <c r="DP62" s="114"/>
      <c r="DQ62" s="114"/>
      <c r="DR62" s="114"/>
      <c r="DS62" s="114"/>
      <c r="DT62" s="114"/>
      <c r="DU62" s="114"/>
    </row>
    <row r="63" spans="1:125" ht="21" customHeight="1" x14ac:dyDescent="0.15">
      <c r="A63" s="131"/>
      <c r="B63" s="232"/>
      <c r="C63" s="637"/>
      <c r="D63" s="638"/>
      <c r="E63" s="638"/>
      <c r="F63" s="638"/>
      <c r="G63" s="638"/>
      <c r="H63" s="638"/>
      <c r="I63" s="639"/>
      <c r="J63" s="693"/>
      <c r="K63" s="694"/>
      <c r="L63" s="693"/>
      <c r="M63" s="694"/>
      <c r="N63" s="647" t="s">
        <v>55</v>
      </c>
      <c r="O63" s="648"/>
      <c r="P63" s="659" t="s">
        <v>814</v>
      </c>
      <c r="Q63" s="660"/>
      <c r="R63" s="660"/>
      <c r="S63" s="648"/>
      <c r="T63" s="662" t="s">
        <v>815</v>
      </c>
      <c r="U63" s="663"/>
      <c r="V63" s="664" t="s">
        <v>816</v>
      </c>
      <c r="W63" s="665"/>
      <c r="X63" s="667" t="s">
        <v>817</v>
      </c>
      <c r="Y63" s="234"/>
      <c r="Z63" s="116"/>
      <c r="AA63" s="116"/>
      <c r="AB63" s="669" t="s">
        <v>818</v>
      </c>
      <c r="AC63" s="670"/>
      <c r="AD63" s="233"/>
      <c r="AE63" s="673" t="s">
        <v>819</v>
      </c>
      <c r="AF63" s="674"/>
      <c r="AG63" s="234"/>
      <c r="AH63" s="673" t="s">
        <v>820</v>
      </c>
      <c r="AI63" s="674"/>
      <c r="AJ63" s="234"/>
      <c r="AK63" s="673" t="s">
        <v>819</v>
      </c>
      <c r="AL63" s="674"/>
      <c r="AM63" s="116"/>
      <c r="AN63" s="673" t="s">
        <v>819</v>
      </c>
      <c r="AO63" s="674"/>
      <c r="AP63" s="116"/>
      <c r="AQ63" s="669" t="s">
        <v>821</v>
      </c>
      <c r="AR63" s="674"/>
      <c r="AS63" s="233"/>
      <c r="AT63" s="669" t="s">
        <v>822</v>
      </c>
      <c r="AU63" s="674"/>
      <c r="AV63" s="117"/>
      <c r="AW63" s="130"/>
      <c r="AX63" s="130"/>
      <c r="AY63" s="130"/>
      <c r="AZ63" s="130"/>
      <c r="BA63" s="130"/>
      <c r="BB63" s="130"/>
      <c r="BC63" s="130"/>
      <c r="BD63" s="130"/>
      <c r="BE63" s="130"/>
      <c r="BF63" s="130"/>
      <c r="BG63" s="130"/>
      <c r="BH63" s="130"/>
      <c r="BI63" s="130"/>
      <c r="BJ63" s="130"/>
      <c r="BK63" s="114"/>
      <c r="BL63" s="114"/>
      <c r="BM63" s="114"/>
      <c r="BN63" s="114"/>
      <c r="BO63" s="114"/>
      <c r="BP63" s="114"/>
      <c r="BQ63" s="114"/>
      <c r="BR63" s="114"/>
      <c r="BS63" s="114"/>
      <c r="BT63" s="114"/>
      <c r="BU63" s="114"/>
      <c r="BV63" s="114"/>
      <c r="BW63" s="114"/>
      <c r="BX63" s="114"/>
      <c r="BY63" s="114"/>
      <c r="BZ63" s="114"/>
      <c r="CA63" s="114"/>
      <c r="CB63" s="114"/>
      <c r="CC63" s="114"/>
      <c r="CD63" s="114"/>
      <c r="CE63" s="114"/>
      <c r="CF63" s="114"/>
      <c r="CG63" s="114"/>
      <c r="CH63" s="114"/>
      <c r="CI63" s="114"/>
      <c r="CJ63" s="114"/>
      <c r="CK63" s="114"/>
      <c r="CL63" s="114"/>
      <c r="CM63" s="114"/>
      <c r="CN63" s="114"/>
      <c r="CO63" s="114"/>
      <c r="CP63" s="114"/>
      <c r="CQ63" s="114"/>
      <c r="CR63" s="114"/>
      <c r="CS63" s="114"/>
      <c r="CT63" s="114"/>
      <c r="CU63" s="114"/>
      <c r="CV63" s="114"/>
      <c r="CW63" s="114"/>
      <c r="CX63" s="114"/>
      <c r="CY63" s="114"/>
      <c r="CZ63" s="114"/>
      <c r="DA63" s="114"/>
      <c r="DB63" s="114"/>
      <c r="DC63" s="114"/>
      <c r="DD63" s="114"/>
      <c r="DE63" s="114"/>
      <c r="DF63" s="114"/>
      <c r="DG63" s="114"/>
      <c r="DH63" s="114"/>
      <c r="DI63" s="114"/>
      <c r="DJ63" s="114"/>
      <c r="DK63" s="114"/>
      <c r="DL63" s="114"/>
      <c r="DM63" s="114"/>
      <c r="DN63" s="114"/>
      <c r="DO63" s="114"/>
      <c r="DP63" s="114"/>
      <c r="DQ63" s="114"/>
      <c r="DR63" s="114"/>
      <c r="DS63" s="114"/>
      <c r="DT63" s="114"/>
      <c r="DU63" s="114"/>
    </row>
    <row r="64" spans="1:125" ht="21" customHeight="1" thickBot="1" x14ac:dyDescent="0.2">
      <c r="A64" s="131"/>
      <c r="B64" s="232"/>
      <c r="C64" s="640"/>
      <c r="D64" s="641"/>
      <c r="E64" s="641"/>
      <c r="F64" s="641"/>
      <c r="G64" s="641"/>
      <c r="H64" s="641"/>
      <c r="I64" s="642"/>
      <c r="J64" s="695"/>
      <c r="K64" s="696"/>
      <c r="L64" s="695"/>
      <c r="M64" s="696"/>
      <c r="N64" s="649"/>
      <c r="O64" s="650"/>
      <c r="P64" s="649"/>
      <c r="Q64" s="661"/>
      <c r="R64" s="661"/>
      <c r="S64" s="650"/>
      <c r="T64" s="720" t="s">
        <v>815</v>
      </c>
      <c r="U64" s="721"/>
      <c r="V64" s="666"/>
      <c r="W64" s="666"/>
      <c r="X64" s="668"/>
      <c r="Y64" s="234"/>
      <c r="Z64" s="116"/>
      <c r="AA64" s="116"/>
      <c r="AB64" s="671"/>
      <c r="AC64" s="672"/>
      <c r="AD64" s="233"/>
      <c r="AE64" s="675"/>
      <c r="AF64" s="676"/>
      <c r="AG64" s="234"/>
      <c r="AH64" s="675"/>
      <c r="AI64" s="676"/>
      <c r="AJ64" s="234"/>
      <c r="AK64" s="675"/>
      <c r="AL64" s="676"/>
      <c r="AM64" s="116"/>
      <c r="AN64" s="675"/>
      <c r="AO64" s="676"/>
      <c r="AP64" s="116"/>
      <c r="AQ64" s="675"/>
      <c r="AR64" s="676"/>
      <c r="AS64" s="233"/>
      <c r="AT64" s="675"/>
      <c r="AU64" s="676"/>
      <c r="AV64" s="117"/>
      <c r="AW64" s="130"/>
      <c r="AX64" s="130"/>
      <c r="AY64" s="130"/>
      <c r="AZ64" s="130"/>
      <c r="BA64" s="130"/>
      <c r="BB64" s="130"/>
      <c r="BC64" s="130"/>
      <c r="BD64" s="130"/>
      <c r="BE64" s="130"/>
      <c r="BF64" s="130"/>
      <c r="BG64" s="130"/>
      <c r="BH64" s="130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  <c r="CS64" s="130"/>
      <c r="CT64" s="130"/>
      <c r="CU64" s="130"/>
      <c r="CV64" s="130"/>
      <c r="CW64" s="130"/>
      <c r="CX64" s="130"/>
      <c r="CY64" s="130"/>
      <c r="CZ64" s="130"/>
      <c r="DA64" s="130"/>
      <c r="DB64" s="130"/>
      <c r="DC64" s="130"/>
      <c r="DD64" s="130"/>
      <c r="DE64" s="130"/>
      <c r="DF64" s="130"/>
      <c r="DG64" s="130"/>
      <c r="DH64" s="130"/>
      <c r="DI64" s="130"/>
      <c r="DJ64" s="130"/>
      <c r="DK64" s="130"/>
      <c r="DL64" s="130"/>
      <c r="DM64" s="130"/>
      <c r="DN64" s="130"/>
      <c r="DO64" s="130"/>
      <c r="DP64" s="130"/>
      <c r="DQ64" s="130"/>
      <c r="DR64" s="130"/>
      <c r="DS64" s="130"/>
      <c r="DT64" s="130"/>
      <c r="DU64" s="130"/>
    </row>
    <row r="65" spans="1:125" ht="21" customHeight="1" thickBot="1" x14ac:dyDescent="0.2">
      <c r="A65" s="131"/>
      <c r="B65" s="229"/>
      <c r="C65" s="230"/>
      <c r="D65" s="230"/>
      <c r="E65" s="230"/>
      <c r="F65" s="230"/>
      <c r="G65" s="230"/>
      <c r="H65" s="230"/>
      <c r="I65" s="230"/>
      <c r="J65" s="230"/>
      <c r="K65" s="230"/>
      <c r="L65" s="230"/>
      <c r="M65" s="230"/>
      <c r="N65" s="230"/>
      <c r="O65" s="230"/>
      <c r="P65" s="230"/>
      <c r="Q65" s="230"/>
      <c r="R65" s="230"/>
      <c r="S65" s="230"/>
      <c r="T65" s="230"/>
      <c r="U65" s="230"/>
      <c r="V65" s="230"/>
      <c r="W65" s="230"/>
      <c r="X65" s="230"/>
      <c r="Y65" s="230"/>
      <c r="Z65" s="230"/>
      <c r="AA65" s="230"/>
      <c r="AB65" s="230"/>
      <c r="AC65" s="230"/>
      <c r="AD65" s="230"/>
      <c r="AE65" s="230"/>
      <c r="AF65" s="230"/>
      <c r="AG65" s="230"/>
      <c r="AH65" s="230"/>
      <c r="AI65" s="230"/>
      <c r="AJ65" s="230"/>
      <c r="AK65" s="230"/>
      <c r="AL65" s="230"/>
      <c r="AM65" s="230"/>
      <c r="AN65" s="230"/>
      <c r="AO65" s="230"/>
      <c r="AP65" s="230"/>
      <c r="AQ65" s="230"/>
      <c r="AR65" s="230"/>
      <c r="AS65" s="230"/>
      <c r="AT65" s="230"/>
      <c r="AU65" s="230"/>
      <c r="AV65" s="231"/>
      <c r="AW65" s="130"/>
      <c r="AX65" s="130"/>
      <c r="AY65" s="130"/>
      <c r="AZ65" s="130"/>
      <c r="BA65" s="130"/>
      <c r="BB65" s="130"/>
      <c r="BC65" s="130"/>
      <c r="BD65" s="130"/>
      <c r="BE65" s="130"/>
      <c r="BF65" s="130"/>
      <c r="BG65" s="130"/>
      <c r="BH65" s="130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  <c r="CS65" s="130"/>
      <c r="CT65" s="130"/>
      <c r="CU65" s="130"/>
      <c r="CV65" s="130"/>
      <c r="CW65" s="130"/>
      <c r="CX65" s="130"/>
      <c r="CY65" s="130"/>
      <c r="CZ65" s="130"/>
      <c r="DA65" s="130"/>
      <c r="DB65" s="130"/>
      <c r="DC65" s="130"/>
      <c r="DD65" s="130"/>
      <c r="DE65" s="130"/>
      <c r="DF65" s="130"/>
      <c r="DG65" s="130"/>
      <c r="DH65" s="130"/>
      <c r="DI65" s="130"/>
      <c r="DJ65" s="130"/>
      <c r="DK65" s="130"/>
      <c r="DL65" s="130"/>
      <c r="DM65" s="130"/>
      <c r="DN65" s="130"/>
      <c r="DO65" s="130"/>
      <c r="DP65" s="130"/>
      <c r="DQ65" s="130"/>
      <c r="DR65" s="130"/>
      <c r="DS65" s="130"/>
      <c r="DT65" s="130"/>
      <c r="DU65" s="130"/>
    </row>
    <row r="66" spans="1:125" ht="21" customHeight="1" x14ac:dyDescent="0.15">
      <c r="A66" s="131"/>
      <c r="B66" s="234"/>
      <c r="C66" s="234"/>
      <c r="D66" s="234"/>
      <c r="E66" s="234"/>
      <c r="F66" s="234"/>
      <c r="G66" s="234"/>
      <c r="H66" s="234"/>
      <c r="I66" s="234"/>
      <c r="J66" s="234"/>
      <c r="K66" s="234"/>
      <c r="L66" s="234"/>
      <c r="M66" s="234"/>
      <c r="N66" s="234"/>
      <c r="O66" s="234"/>
      <c r="P66" s="234"/>
      <c r="Q66" s="234"/>
      <c r="R66" s="234"/>
      <c r="S66" s="234"/>
      <c r="T66" s="191"/>
      <c r="U66" s="191"/>
      <c r="V66" s="234"/>
      <c r="W66" s="234"/>
      <c r="X66" s="191"/>
      <c r="Y66" s="191"/>
      <c r="Z66" s="116"/>
      <c r="AA66" s="234"/>
      <c r="AB66" s="234"/>
      <c r="AC66" s="234"/>
      <c r="AD66" s="234"/>
      <c r="AE66" s="234"/>
      <c r="AF66" s="234"/>
      <c r="AG66" s="118"/>
      <c r="AH66" s="234"/>
      <c r="AI66" s="116"/>
      <c r="AJ66" s="256"/>
      <c r="AK66" s="116"/>
      <c r="AL66" s="234"/>
      <c r="AM66" s="234"/>
      <c r="AN66" s="234"/>
      <c r="AO66" s="256"/>
      <c r="AP66" s="234"/>
      <c r="AQ66" s="234"/>
      <c r="AR66" s="234"/>
      <c r="AS66" s="234"/>
      <c r="AT66" s="234"/>
      <c r="AU66" s="234"/>
      <c r="AV66" s="118"/>
      <c r="AW66" s="116"/>
      <c r="AX66" s="116"/>
      <c r="AY66" s="116"/>
      <c r="AZ66" s="116"/>
      <c r="BA66" s="130"/>
      <c r="BB66" s="130"/>
      <c r="BC66" s="130"/>
      <c r="BD66" s="130"/>
      <c r="BE66" s="130"/>
      <c r="BF66" s="130"/>
      <c r="BG66" s="130"/>
      <c r="BH66" s="130"/>
      <c r="BI66" s="130"/>
      <c r="BJ66" s="130"/>
      <c r="BK66" s="114"/>
      <c r="BL66" s="114"/>
      <c r="BM66" s="114"/>
      <c r="BN66" s="114"/>
      <c r="BO66" s="114"/>
      <c r="BP66" s="114"/>
      <c r="BQ66" s="114"/>
      <c r="BR66" s="114"/>
      <c r="BS66" s="114"/>
      <c r="BT66" s="114"/>
      <c r="BU66" s="114"/>
      <c r="BV66" s="114"/>
      <c r="BW66" s="114"/>
      <c r="BX66" s="114"/>
      <c r="BY66" s="114"/>
      <c r="BZ66" s="114"/>
      <c r="CA66" s="114"/>
      <c r="CB66" s="114"/>
      <c r="CC66" s="114"/>
      <c r="CD66" s="114"/>
      <c r="CE66" s="114"/>
      <c r="CF66" s="114"/>
      <c r="CG66" s="114"/>
      <c r="CH66" s="114"/>
      <c r="CI66" s="114"/>
      <c r="CJ66" s="114"/>
      <c r="CK66" s="114"/>
      <c r="CL66" s="114"/>
      <c r="CM66" s="114"/>
      <c r="CN66" s="114"/>
      <c r="CO66" s="114"/>
      <c r="CP66" s="114"/>
      <c r="CQ66" s="114"/>
      <c r="CR66" s="114"/>
      <c r="CS66" s="114"/>
      <c r="CT66" s="114"/>
      <c r="CU66" s="114"/>
      <c r="CV66" s="114"/>
      <c r="CW66" s="114"/>
      <c r="CX66" s="114"/>
      <c r="CY66" s="114"/>
      <c r="CZ66" s="114"/>
      <c r="DA66" s="114"/>
      <c r="DB66" s="114"/>
      <c r="DC66" s="114"/>
      <c r="DD66" s="114"/>
      <c r="DE66" s="114"/>
      <c r="DF66" s="114"/>
      <c r="DG66" s="114"/>
      <c r="DH66" s="114"/>
      <c r="DI66" s="114"/>
      <c r="DJ66" s="114"/>
      <c r="DK66" s="114"/>
      <c r="DL66" s="114"/>
      <c r="DM66" s="114"/>
      <c r="DN66" s="114"/>
      <c r="DO66" s="114"/>
      <c r="DP66" s="114"/>
      <c r="DQ66" s="114"/>
      <c r="DR66" s="114"/>
      <c r="DS66" s="114"/>
      <c r="DT66" s="114"/>
      <c r="DU66" s="114"/>
    </row>
    <row r="67" spans="1:125" ht="21" customHeight="1" x14ac:dyDescent="0.15">
      <c r="A67" s="131"/>
      <c r="B67" s="234"/>
      <c r="C67" s="234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191"/>
      <c r="U67" s="191"/>
      <c r="V67" s="234"/>
      <c r="W67" s="234"/>
      <c r="X67" s="191"/>
      <c r="Y67" s="191"/>
      <c r="Z67" s="116"/>
      <c r="AA67" s="234"/>
      <c r="AB67" s="234"/>
      <c r="AC67" s="234"/>
      <c r="AD67" s="234"/>
      <c r="AE67" s="118"/>
      <c r="AF67" s="234"/>
      <c r="AG67" s="234"/>
      <c r="AH67" s="116"/>
      <c r="AI67" s="234"/>
      <c r="AJ67" s="234"/>
      <c r="AK67" s="116"/>
      <c r="AL67" s="234"/>
      <c r="AM67" s="234"/>
      <c r="AN67" s="234"/>
      <c r="AO67" s="234"/>
      <c r="AP67" s="234"/>
      <c r="AQ67" s="234"/>
      <c r="AR67" s="234"/>
      <c r="AS67" s="234"/>
      <c r="AT67" s="234"/>
      <c r="AU67" s="234"/>
      <c r="AV67" s="118"/>
      <c r="AW67" s="116"/>
      <c r="AX67" s="116"/>
      <c r="AY67" s="116"/>
      <c r="AZ67" s="116"/>
      <c r="BA67" s="130"/>
      <c r="BB67" s="130"/>
      <c r="BC67" s="130"/>
      <c r="BD67" s="130"/>
      <c r="BE67" s="130"/>
      <c r="BF67" s="130"/>
      <c r="BG67" s="130"/>
      <c r="BH67" s="130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  <c r="CS67" s="130"/>
      <c r="CT67" s="130"/>
      <c r="CU67" s="130"/>
      <c r="CV67" s="130"/>
      <c r="CW67" s="130"/>
      <c r="CX67" s="130"/>
      <c r="CY67" s="130"/>
      <c r="CZ67" s="130"/>
      <c r="DA67" s="130"/>
      <c r="DB67" s="130"/>
      <c r="DC67" s="130"/>
      <c r="DD67" s="130"/>
      <c r="DE67" s="130"/>
      <c r="DF67" s="130"/>
      <c r="DG67" s="130"/>
      <c r="DH67" s="130"/>
      <c r="DI67" s="130"/>
      <c r="DJ67" s="130"/>
      <c r="DK67" s="130"/>
      <c r="DL67" s="130"/>
      <c r="DM67" s="130"/>
      <c r="DN67" s="130"/>
      <c r="DO67" s="130"/>
      <c r="DP67" s="130"/>
      <c r="DQ67" s="130"/>
      <c r="DR67" s="130"/>
      <c r="DS67" s="130"/>
      <c r="DT67" s="130"/>
      <c r="DU67" s="130"/>
    </row>
    <row r="68" spans="1:125" ht="21" customHeight="1" thickBot="1" x14ac:dyDescent="0.35">
      <c r="A68" s="115"/>
      <c r="B68" s="125" t="s">
        <v>831</v>
      </c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  <c r="AI68" s="124"/>
      <c r="AJ68" s="124"/>
      <c r="AK68" s="124"/>
      <c r="AL68" s="124"/>
      <c r="AM68" s="124"/>
      <c r="AN68" s="124"/>
      <c r="AO68" s="124"/>
      <c r="AP68" s="124"/>
      <c r="AQ68" s="124"/>
      <c r="AR68" s="124"/>
      <c r="AS68" s="124"/>
      <c r="AT68" s="124"/>
      <c r="AU68" s="124"/>
      <c r="AV68" s="127"/>
      <c r="AW68" s="130"/>
      <c r="AX68" s="130"/>
      <c r="AY68" s="130"/>
      <c r="AZ68" s="130"/>
      <c r="BA68" s="130"/>
      <c r="BB68" s="130"/>
      <c r="BC68" s="130"/>
      <c r="BD68" s="130"/>
      <c r="BE68" s="130"/>
      <c r="BF68" s="130"/>
      <c r="BG68" s="130"/>
      <c r="BH68" s="130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  <c r="CS68" s="130"/>
      <c r="CT68" s="130"/>
      <c r="CU68" s="130"/>
      <c r="CV68" s="130"/>
      <c r="CW68" s="130"/>
      <c r="CX68" s="130"/>
      <c r="CY68" s="130"/>
      <c r="CZ68" s="130"/>
      <c r="DA68" s="130"/>
      <c r="DB68" s="130"/>
      <c r="DC68" s="130"/>
      <c r="DD68" s="130"/>
      <c r="DE68" s="130"/>
      <c r="DF68" s="130"/>
      <c r="DG68" s="130"/>
      <c r="DH68" s="130"/>
      <c r="DI68" s="130"/>
      <c r="DJ68" s="130"/>
      <c r="DK68" s="130"/>
      <c r="DL68" s="130"/>
      <c r="DM68" s="130"/>
      <c r="DN68" s="130"/>
      <c r="DO68" s="130"/>
      <c r="DP68" s="130"/>
      <c r="DQ68" s="130"/>
      <c r="DR68" s="130"/>
      <c r="DS68" s="130"/>
      <c r="DT68" s="130"/>
      <c r="DU68" s="130"/>
    </row>
    <row r="69" spans="1:125" ht="21" customHeight="1" thickBot="1" x14ac:dyDescent="0.25">
      <c r="A69" s="115"/>
      <c r="B69" s="226"/>
      <c r="C69" s="123"/>
      <c r="D69" s="227"/>
      <c r="E69" s="227"/>
      <c r="F69" s="227"/>
      <c r="G69" s="227"/>
      <c r="H69" s="227"/>
      <c r="I69" s="227"/>
      <c r="J69" s="227"/>
      <c r="K69" s="128"/>
      <c r="L69" s="227"/>
      <c r="M69" s="227"/>
      <c r="N69" s="227"/>
      <c r="O69" s="227"/>
      <c r="P69" s="227"/>
      <c r="Q69" s="227"/>
      <c r="R69" s="227"/>
      <c r="S69" s="227"/>
      <c r="T69" s="227"/>
      <c r="U69" s="128"/>
      <c r="V69" s="227"/>
      <c r="W69" s="227"/>
      <c r="X69" s="227"/>
      <c r="Y69" s="227"/>
      <c r="Z69" s="227"/>
      <c r="AA69" s="227"/>
      <c r="AB69" s="227"/>
      <c r="AC69" s="227"/>
      <c r="AD69" s="227"/>
      <c r="AE69" s="227"/>
      <c r="AF69" s="227"/>
      <c r="AG69" s="227"/>
      <c r="AH69" s="227"/>
      <c r="AI69" s="227"/>
      <c r="AJ69" s="227"/>
      <c r="AK69" s="227"/>
      <c r="AL69" s="227"/>
      <c r="AM69" s="128"/>
      <c r="AN69" s="227"/>
      <c r="AO69" s="227"/>
      <c r="AP69" s="227"/>
      <c r="AQ69" s="227"/>
      <c r="AR69" s="227"/>
      <c r="AS69" s="227"/>
      <c r="AT69" s="227"/>
      <c r="AU69" s="227"/>
      <c r="AV69" s="228"/>
      <c r="AW69" s="121"/>
      <c r="AX69" s="130"/>
      <c r="AY69" s="685" t="s">
        <v>800</v>
      </c>
      <c r="AZ69" s="686"/>
      <c r="BA69" s="686"/>
      <c r="BB69" s="686"/>
      <c r="BC69" s="686"/>
      <c r="BD69" s="686"/>
      <c r="BE69" s="686"/>
      <c r="BF69" s="686"/>
      <c r="BG69" s="686"/>
      <c r="BH69" s="686"/>
      <c r="BI69" s="686"/>
      <c r="BJ69" s="686"/>
      <c r="BK69" s="686"/>
      <c r="BL69" s="686"/>
      <c r="BM69" s="686"/>
      <c r="BN69" s="686"/>
      <c r="BO69" s="686"/>
      <c r="BP69" s="686"/>
      <c r="BQ69" s="686"/>
      <c r="BR69" s="686"/>
      <c r="BS69" s="686"/>
      <c r="BT69" s="686"/>
      <c r="BU69" s="686"/>
      <c r="BV69" s="687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  <c r="CS69" s="130"/>
      <c r="CT69" s="130"/>
      <c r="CU69" s="130"/>
      <c r="CV69" s="130"/>
      <c r="CW69" s="130"/>
      <c r="CX69" s="130"/>
      <c r="CY69" s="130"/>
      <c r="CZ69" s="130"/>
      <c r="DA69" s="130"/>
      <c r="DB69" s="130"/>
      <c r="DC69" s="130"/>
      <c r="DD69" s="130"/>
      <c r="DE69" s="130"/>
      <c r="DF69" s="130"/>
      <c r="DG69" s="130"/>
      <c r="DH69" s="130"/>
      <c r="DI69" s="130"/>
      <c r="DJ69" s="130"/>
      <c r="DK69" s="130"/>
      <c r="DL69" s="130"/>
      <c r="DM69" s="130"/>
      <c r="DN69" s="130"/>
      <c r="DO69" s="130"/>
      <c r="DP69" s="130"/>
      <c r="DQ69" s="130"/>
      <c r="DR69" s="130"/>
      <c r="DS69" s="130"/>
      <c r="DT69" s="130"/>
      <c r="DU69" s="130"/>
    </row>
    <row r="70" spans="1:125" ht="21" customHeight="1" thickBot="1" x14ac:dyDescent="0.2">
      <c r="A70" s="115"/>
      <c r="B70" s="232"/>
      <c r="C70" s="634" t="s">
        <v>801</v>
      </c>
      <c r="D70" s="635"/>
      <c r="E70" s="635"/>
      <c r="F70" s="635"/>
      <c r="G70" s="635"/>
      <c r="H70" s="635"/>
      <c r="I70" s="636"/>
      <c r="J70" s="691" t="s">
        <v>802</v>
      </c>
      <c r="K70" s="692"/>
      <c r="L70" s="691" t="s">
        <v>803</v>
      </c>
      <c r="M70" s="692"/>
      <c r="N70" s="126"/>
      <c r="O70" s="126"/>
      <c r="P70" s="126"/>
      <c r="Q70" s="126"/>
      <c r="R70" s="126"/>
      <c r="S70" s="126"/>
      <c r="T70" s="122"/>
      <c r="U70" s="122"/>
      <c r="V70" s="122"/>
      <c r="W70" s="122"/>
      <c r="X70" s="118"/>
      <c r="Y70" s="120"/>
      <c r="Z70" s="120"/>
      <c r="AA70" s="120"/>
      <c r="AB70" s="697" t="s">
        <v>804</v>
      </c>
      <c r="AC70" s="698"/>
      <c r="AD70" s="120"/>
      <c r="AE70" s="243"/>
      <c r="AF70" s="244"/>
      <c r="AG70" s="118"/>
      <c r="AH70" s="243"/>
      <c r="AI70" s="244"/>
      <c r="AJ70" s="118"/>
      <c r="AK70" s="243"/>
      <c r="AL70" s="244"/>
      <c r="AM70" s="118"/>
      <c r="AN70" s="243"/>
      <c r="AO70" s="244"/>
      <c r="AP70" s="118"/>
      <c r="AQ70" s="243"/>
      <c r="AR70" s="244"/>
      <c r="AS70" s="118"/>
      <c r="AT70" s="243"/>
      <c r="AU70" s="244"/>
      <c r="AV70" s="235"/>
      <c r="AW70" s="121"/>
      <c r="AX70" s="130"/>
      <c r="AY70" s="688"/>
      <c r="AZ70" s="689"/>
      <c r="BA70" s="689"/>
      <c r="BB70" s="689"/>
      <c r="BC70" s="689"/>
      <c r="BD70" s="689"/>
      <c r="BE70" s="689"/>
      <c r="BF70" s="689"/>
      <c r="BG70" s="689"/>
      <c r="BH70" s="689"/>
      <c r="BI70" s="689"/>
      <c r="BJ70" s="689"/>
      <c r="BK70" s="689"/>
      <c r="BL70" s="689"/>
      <c r="BM70" s="689"/>
      <c r="BN70" s="689"/>
      <c r="BO70" s="689"/>
      <c r="BP70" s="689"/>
      <c r="BQ70" s="689"/>
      <c r="BR70" s="689"/>
      <c r="BS70" s="689"/>
      <c r="BT70" s="689"/>
      <c r="BU70" s="689"/>
      <c r="BV70" s="69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  <c r="CS70" s="130"/>
      <c r="CT70" s="130"/>
      <c r="CU70" s="130"/>
      <c r="CV70" s="130"/>
      <c r="CW70" s="130"/>
      <c r="CX70" s="130"/>
      <c r="CY70" s="130"/>
      <c r="CZ70" s="130"/>
      <c r="DA70" s="130"/>
      <c r="DB70" s="130"/>
      <c r="DC70" s="130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30"/>
      <c r="DO70" s="130"/>
      <c r="DP70" s="130"/>
      <c r="DQ70" s="130"/>
      <c r="DR70" s="130"/>
      <c r="DS70" s="130"/>
      <c r="DT70" s="130"/>
      <c r="DU70" s="130"/>
    </row>
    <row r="71" spans="1:125" ht="21" customHeight="1" thickBot="1" x14ac:dyDescent="0.2">
      <c r="A71" s="115"/>
      <c r="B71" s="232"/>
      <c r="C71" s="637"/>
      <c r="D71" s="638"/>
      <c r="E71" s="638"/>
      <c r="F71" s="638"/>
      <c r="G71" s="638"/>
      <c r="H71" s="638"/>
      <c r="I71" s="639"/>
      <c r="J71" s="693"/>
      <c r="K71" s="694"/>
      <c r="L71" s="693"/>
      <c r="M71" s="694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18"/>
      <c r="Y71" s="120"/>
      <c r="Z71" s="120"/>
      <c r="AA71" s="120"/>
      <c r="AB71" s="699"/>
      <c r="AC71" s="700"/>
      <c r="AD71" s="120"/>
      <c r="AE71" s="245"/>
      <c r="AF71" s="246"/>
      <c r="AG71" s="118"/>
      <c r="AH71" s="245"/>
      <c r="AI71" s="246"/>
      <c r="AJ71" s="118"/>
      <c r="AK71" s="610" t="s">
        <v>824</v>
      </c>
      <c r="AL71" s="611"/>
      <c r="AM71" s="118"/>
      <c r="AN71" s="610" t="s">
        <v>824</v>
      </c>
      <c r="AO71" s="611"/>
      <c r="AP71" s="118"/>
      <c r="AQ71" s="245"/>
      <c r="AR71" s="246"/>
      <c r="AS71" s="118"/>
      <c r="AT71" s="703" t="s">
        <v>805</v>
      </c>
      <c r="AU71" s="704"/>
      <c r="AV71" s="235"/>
      <c r="AW71" s="121"/>
      <c r="AX71" s="130"/>
      <c r="AY71" s="707" t="s">
        <v>806</v>
      </c>
      <c r="AZ71" s="708"/>
      <c r="BA71" s="708"/>
      <c r="BB71" s="708"/>
      <c r="BC71" s="708"/>
      <c r="BD71" s="708"/>
      <c r="BE71" s="708"/>
      <c r="BF71" s="708"/>
      <c r="BG71" s="708"/>
      <c r="BH71" s="708"/>
      <c r="BI71" s="708"/>
      <c r="BJ71" s="708"/>
      <c r="BK71" s="708"/>
      <c r="BL71" s="708"/>
      <c r="BM71" s="708"/>
      <c r="BN71" s="708"/>
      <c r="BO71" s="708"/>
      <c r="BP71" s="708"/>
      <c r="BQ71" s="708"/>
      <c r="BR71" s="708"/>
      <c r="BS71" s="708"/>
      <c r="BT71" s="708"/>
      <c r="BU71" s="708"/>
      <c r="BV71" s="709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  <c r="CS71" s="130"/>
      <c r="CT71" s="130"/>
      <c r="CU71" s="130"/>
      <c r="CV71" s="130"/>
      <c r="CW71" s="130"/>
      <c r="CX71" s="130"/>
      <c r="CY71" s="130"/>
      <c r="CZ71" s="130"/>
      <c r="DA71" s="130"/>
      <c r="DB71" s="130"/>
      <c r="DC71" s="130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30"/>
      <c r="DO71" s="130"/>
      <c r="DP71" s="130"/>
      <c r="DQ71" s="130"/>
      <c r="DR71" s="130"/>
      <c r="DS71" s="130"/>
      <c r="DT71" s="130"/>
      <c r="DU71" s="130"/>
    </row>
    <row r="72" spans="1:125" ht="21" customHeight="1" thickBot="1" x14ac:dyDescent="0.2">
      <c r="A72" s="115"/>
      <c r="B72" s="232"/>
      <c r="C72" s="637"/>
      <c r="D72" s="638"/>
      <c r="E72" s="638"/>
      <c r="F72" s="638"/>
      <c r="G72" s="638"/>
      <c r="H72" s="638"/>
      <c r="I72" s="639"/>
      <c r="J72" s="693"/>
      <c r="K72" s="694"/>
      <c r="L72" s="693"/>
      <c r="M72" s="694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234"/>
      <c r="Y72" s="120"/>
      <c r="Z72" s="120"/>
      <c r="AA72" s="120"/>
      <c r="AB72" s="699"/>
      <c r="AC72" s="700"/>
      <c r="AD72" s="120"/>
      <c r="AE72" s="245"/>
      <c r="AF72" s="246"/>
      <c r="AG72" s="234"/>
      <c r="AH72" s="245"/>
      <c r="AI72" s="246"/>
      <c r="AJ72" s="234"/>
      <c r="AK72" s="612"/>
      <c r="AL72" s="613"/>
      <c r="AM72" s="234"/>
      <c r="AN72" s="612"/>
      <c r="AO72" s="613"/>
      <c r="AP72" s="234"/>
      <c r="AQ72" s="245"/>
      <c r="AR72" s="246"/>
      <c r="AS72" s="234"/>
      <c r="AT72" s="705"/>
      <c r="AU72" s="706"/>
      <c r="AV72" s="235"/>
      <c r="AW72" s="130"/>
      <c r="AX72" s="130"/>
      <c r="AY72" s="710">
        <v>0</v>
      </c>
      <c r="AZ72" s="711"/>
      <c r="BA72" s="714">
        <v>1</v>
      </c>
      <c r="BB72" s="715"/>
      <c r="BC72" s="714">
        <v>2</v>
      </c>
      <c r="BD72" s="715"/>
      <c r="BE72" s="714">
        <v>3</v>
      </c>
      <c r="BF72" s="715"/>
      <c r="BG72" s="714">
        <v>4</v>
      </c>
      <c r="BH72" s="715"/>
      <c r="BI72" s="714">
        <v>5</v>
      </c>
      <c r="BJ72" s="715"/>
      <c r="BK72" s="714">
        <v>6</v>
      </c>
      <c r="BL72" s="715"/>
      <c r="BM72" s="714">
        <v>7</v>
      </c>
      <c r="BN72" s="715"/>
      <c r="BO72" s="714">
        <v>8</v>
      </c>
      <c r="BP72" s="715"/>
      <c r="BQ72" s="714">
        <v>9</v>
      </c>
      <c r="BR72" s="715"/>
      <c r="BS72" s="714">
        <v>10</v>
      </c>
      <c r="BT72" s="715"/>
      <c r="BU72" s="714">
        <v>11</v>
      </c>
      <c r="BV72" s="718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  <c r="CS72" s="130"/>
      <c r="CT72" s="130"/>
      <c r="CU72" s="130"/>
      <c r="CV72" s="130"/>
      <c r="CW72" s="130"/>
      <c r="CX72" s="130"/>
      <c r="CY72" s="130"/>
      <c r="CZ72" s="130"/>
      <c r="DA72" s="130"/>
      <c r="DB72" s="130"/>
      <c r="DC72" s="130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30"/>
      <c r="DO72" s="130"/>
      <c r="DP72" s="130"/>
      <c r="DQ72" s="130"/>
      <c r="DR72" s="130"/>
      <c r="DS72" s="130"/>
      <c r="DT72" s="130"/>
      <c r="DU72" s="130"/>
    </row>
    <row r="73" spans="1:125" ht="21" customHeight="1" thickBot="1" x14ac:dyDescent="0.2">
      <c r="A73" s="131"/>
      <c r="B73" s="232"/>
      <c r="C73" s="637"/>
      <c r="D73" s="638"/>
      <c r="E73" s="638"/>
      <c r="F73" s="638"/>
      <c r="G73" s="638"/>
      <c r="H73" s="638"/>
      <c r="I73" s="639"/>
      <c r="J73" s="693"/>
      <c r="K73" s="694"/>
      <c r="L73" s="693"/>
      <c r="M73" s="694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234"/>
      <c r="Y73" s="120"/>
      <c r="Z73" s="120"/>
      <c r="AA73" s="120"/>
      <c r="AB73" s="699"/>
      <c r="AC73" s="700"/>
      <c r="AD73" s="120"/>
      <c r="AE73" s="245"/>
      <c r="AF73" s="246"/>
      <c r="AG73" s="234"/>
      <c r="AH73" s="245"/>
      <c r="AI73" s="246"/>
      <c r="AJ73" s="234"/>
      <c r="AK73" s="245"/>
      <c r="AL73" s="246"/>
      <c r="AM73" s="234"/>
      <c r="AN73" s="245"/>
      <c r="AO73" s="246"/>
      <c r="AP73" s="234"/>
      <c r="AQ73" s="245"/>
      <c r="AR73" s="246"/>
      <c r="AS73" s="234"/>
      <c r="AT73" s="245"/>
      <c r="AU73" s="246"/>
      <c r="AV73" s="235"/>
      <c r="AW73" s="130"/>
      <c r="AX73" s="130"/>
      <c r="AY73" s="712"/>
      <c r="AZ73" s="713"/>
      <c r="BA73" s="716"/>
      <c r="BB73" s="717"/>
      <c r="BC73" s="716"/>
      <c r="BD73" s="717"/>
      <c r="BE73" s="716"/>
      <c r="BF73" s="717"/>
      <c r="BG73" s="716"/>
      <c r="BH73" s="717"/>
      <c r="BI73" s="716"/>
      <c r="BJ73" s="717"/>
      <c r="BK73" s="716"/>
      <c r="BL73" s="717"/>
      <c r="BM73" s="716"/>
      <c r="BN73" s="717"/>
      <c r="BO73" s="716"/>
      <c r="BP73" s="717"/>
      <c r="BQ73" s="716"/>
      <c r="BR73" s="717"/>
      <c r="BS73" s="716"/>
      <c r="BT73" s="717"/>
      <c r="BU73" s="716"/>
      <c r="BV73" s="719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  <c r="CS73" s="130"/>
      <c r="CT73" s="130"/>
      <c r="CU73" s="130"/>
      <c r="CV73" s="130"/>
      <c r="CW73" s="130"/>
      <c r="CX73" s="130"/>
      <c r="CY73" s="130"/>
      <c r="CZ73" s="130"/>
      <c r="DA73" s="130"/>
      <c r="DB73" s="130"/>
      <c r="DC73" s="130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30"/>
      <c r="DO73" s="130"/>
      <c r="DP73" s="130"/>
      <c r="DQ73" s="130"/>
      <c r="DR73" s="130"/>
      <c r="DS73" s="130"/>
      <c r="DT73" s="130"/>
      <c r="DU73" s="130"/>
    </row>
    <row r="74" spans="1:125" ht="21" customHeight="1" x14ac:dyDescent="0.15">
      <c r="A74" s="131"/>
      <c r="B74" s="232"/>
      <c r="C74" s="637"/>
      <c r="D74" s="638"/>
      <c r="E74" s="638"/>
      <c r="F74" s="638"/>
      <c r="G74" s="638"/>
      <c r="H74" s="638"/>
      <c r="I74" s="639"/>
      <c r="J74" s="693"/>
      <c r="K74" s="694"/>
      <c r="L74" s="693"/>
      <c r="M74" s="694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234"/>
      <c r="Y74" s="120"/>
      <c r="Z74" s="120"/>
      <c r="AA74" s="120"/>
      <c r="AB74" s="699"/>
      <c r="AC74" s="700"/>
      <c r="AD74" s="120"/>
      <c r="AE74" s="245"/>
      <c r="AF74" s="246"/>
      <c r="AG74" s="234"/>
      <c r="AH74" s="245"/>
      <c r="AI74" s="246"/>
      <c r="AJ74" s="234"/>
      <c r="AK74" s="245"/>
      <c r="AL74" s="246"/>
      <c r="AM74" s="234"/>
      <c r="AN74" s="245"/>
      <c r="AO74" s="246"/>
      <c r="AP74" s="234"/>
      <c r="AQ74" s="245"/>
      <c r="AR74" s="246"/>
      <c r="AS74" s="234"/>
      <c r="AT74" s="703" t="s">
        <v>807</v>
      </c>
      <c r="AU74" s="704"/>
      <c r="AV74" s="235"/>
      <c r="AW74" s="130"/>
      <c r="AX74" s="130"/>
      <c r="AY74" s="683"/>
      <c r="AZ74" s="677"/>
      <c r="BA74" s="630"/>
      <c r="BB74" s="677"/>
      <c r="BC74" s="630"/>
      <c r="BD74" s="677"/>
      <c r="BE74" s="630"/>
      <c r="BF74" s="677"/>
      <c r="BG74" s="630"/>
      <c r="BH74" s="677"/>
      <c r="BI74" s="630"/>
      <c r="BJ74" s="677"/>
      <c r="BK74" s="630"/>
      <c r="BL74" s="677"/>
      <c r="BM74" s="630"/>
      <c r="BN74" s="631"/>
      <c r="BO74" s="679" t="s">
        <v>808</v>
      </c>
      <c r="BP74" s="680"/>
      <c r="BQ74" s="679" t="s">
        <v>808</v>
      </c>
      <c r="BR74" s="680"/>
      <c r="BS74" s="683"/>
      <c r="BT74" s="677"/>
      <c r="BU74" s="630"/>
      <c r="BV74" s="631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  <c r="CS74" s="130"/>
      <c r="CT74" s="130"/>
      <c r="CU74" s="130"/>
      <c r="CV74" s="130"/>
      <c r="CW74" s="130"/>
      <c r="CX74" s="130"/>
      <c r="CY74" s="130"/>
      <c r="CZ74" s="130"/>
      <c r="DA74" s="130"/>
      <c r="DB74" s="130"/>
      <c r="DC74" s="130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30"/>
      <c r="DO74" s="130"/>
      <c r="DP74" s="130"/>
      <c r="DQ74" s="130"/>
      <c r="DR74" s="130"/>
      <c r="DS74" s="130"/>
      <c r="DT74" s="130"/>
      <c r="DU74" s="130"/>
    </row>
    <row r="75" spans="1:125" ht="21" customHeight="1" thickBot="1" x14ac:dyDescent="0.2">
      <c r="A75" s="131"/>
      <c r="B75" s="232"/>
      <c r="C75" s="640"/>
      <c r="D75" s="641"/>
      <c r="E75" s="641"/>
      <c r="F75" s="641"/>
      <c r="G75" s="641"/>
      <c r="H75" s="641"/>
      <c r="I75" s="642"/>
      <c r="J75" s="693"/>
      <c r="K75" s="694"/>
      <c r="L75" s="693"/>
      <c r="M75" s="694"/>
      <c r="N75" s="234"/>
      <c r="O75" s="234"/>
      <c r="P75" s="234"/>
      <c r="Q75" s="234"/>
      <c r="R75" s="234"/>
      <c r="S75" s="234"/>
      <c r="T75" s="234"/>
      <c r="U75" s="234"/>
      <c r="V75" s="234"/>
      <c r="W75" s="234"/>
      <c r="X75" s="234"/>
      <c r="Y75" s="120"/>
      <c r="Z75" s="120"/>
      <c r="AA75" s="120"/>
      <c r="AB75" s="699"/>
      <c r="AC75" s="700"/>
      <c r="AD75" s="120"/>
      <c r="AE75" s="245"/>
      <c r="AF75" s="246"/>
      <c r="AG75" s="234"/>
      <c r="AH75" s="245"/>
      <c r="AI75" s="246"/>
      <c r="AJ75" s="234"/>
      <c r="AK75" s="245"/>
      <c r="AL75" s="246"/>
      <c r="AM75" s="234"/>
      <c r="AN75" s="245"/>
      <c r="AO75" s="246"/>
      <c r="AP75" s="234"/>
      <c r="AQ75" s="245"/>
      <c r="AR75" s="246"/>
      <c r="AS75" s="234"/>
      <c r="AT75" s="705"/>
      <c r="AU75" s="706"/>
      <c r="AV75" s="235"/>
      <c r="AW75" s="130"/>
      <c r="AX75" s="130"/>
      <c r="AY75" s="684"/>
      <c r="AZ75" s="678"/>
      <c r="BA75" s="632"/>
      <c r="BB75" s="678"/>
      <c r="BC75" s="632"/>
      <c r="BD75" s="678"/>
      <c r="BE75" s="632"/>
      <c r="BF75" s="678"/>
      <c r="BG75" s="632"/>
      <c r="BH75" s="678"/>
      <c r="BI75" s="632"/>
      <c r="BJ75" s="678"/>
      <c r="BK75" s="632"/>
      <c r="BL75" s="678"/>
      <c r="BM75" s="632"/>
      <c r="BN75" s="633"/>
      <c r="BO75" s="681"/>
      <c r="BP75" s="682"/>
      <c r="BQ75" s="681"/>
      <c r="BR75" s="682"/>
      <c r="BS75" s="684"/>
      <c r="BT75" s="678"/>
      <c r="BU75" s="632"/>
      <c r="BV75" s="633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  <c r="CS75" s="130"/>
      <c r="CT75" s="130"/>
      <c r="CU75" s="130"/>
      <c r="CV75" s="130"/>
      <c r="CW75" s="130"/>
      <c r="CX75" s="130"/>
      <c r="CY75" s="130"/>
      <c r="CZ75" s="130"/>
      <c r="DA75" s="130"/>
      <c r="DB75" s="130"/>
      <c r="DC75" s="130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30"/>
      <c r="DO75" s="130"/>
      <c r="DP75" s="130"/>
      <c r="DQ75" s="130"/>
      <c r="DR75" s="130"/>
      <c r="DS75" s="130"/>
      <c r="DT75" s="130"/>
      <c r="DU75" s="130"/>
    </row>
    <row r="76" spans="1:125" ht="21" customHeight="1" thickBot="1" x14ac:dyDescent="0.2">
      <c r="A76" s="131"/>
      <c r="B76" s="232"/>
      <c r="C76" s="634" t="s">
        <v>809</v>
      </c>
      <c r="D76" s="635"/>
      <c r="E76" s="635"/>
      <c r="F76" s="635"/>
      <c r="G76" s="635"/>
      <c r="H76" s="635"/>
      <c r="I76" s="636"/>
      <c r="J76" s="693"/>
      <c r="K76" s="694"/>
      <c r="L76" s="693"/>
      <c r="M76" s="694"/>
      <c r="N76" s="234"/>
      <c r="O76" s="234"/>
      <c r="P76" s="234"/>
      <c r="Q76" s="234"/>
      <c r="R76" s="234"/>
      <c r="S76" s="234"/>
      <c r="T76" s="234"/>
      <c r="U76" s="234"/>
      <c r="V76" s="234"/>
      <c r="W76" s="234"/>
      <c r="X76" s="234"/>
      <c r="Y76" s="120"/>
      <c r="Z76" s="120"/>
      <c r="AA76" s="120"/>
      <c r="AB76" s="699"/>
      <c r="AC76" s="700"/>
      <c r="AD76" s="120"/>
      <c r="AE76" s="245"/>
      <c r="AF76" s="246"/>
      <c r="AG76" s="234"/>
      <c r="AH76" s="245"/>
      <c r="AI76" s="246"/>
      <c r="AJ76" s="234"/>
      <c r="AK76" s="245"/>
      <c r="AL76" s="246"/>
      <c r="AM76" s="234"/>
      <c r="AN76" s="245"/>
      <c r="AO76" s="246"/>
      <c r="AP76" s="234"/>
      <c r="AQ76" s="245"/>
      <c r="AR76" s="246"/>
      <c r="AS76" s="234"/>
      <c r="AT76" s="245"/>
      <c r="AU76" s="246"/>
      <c r="AV76" s="235"/>
      <c r="AW76" s="130"/>
      <c r="AX76" s="130"/>
      <c r="AY76" s="130"/>
      <c r="AZ76" s="130"/>
      <c r="BA76" s="130"/>
      <c r="BB76" s="130"/>
      <c r="BC76" s="130"/>
      <c r="BD76" s="130"/>
      <c r="BE76" s="130"/>
      <c r="BF76" s="130"/>
      <c r="BG76" s="130"/>
      <c r="BH76" s="130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  <c r="CS76" s="130"/>
      <c r="CT76" s="130"/>
      <c r="CU76" s="130"/>
      <c r="CV76" s="130"/>
      <c r="CW76" s="130"/>
      <c r="CX76" s="130"/>
      <c r="CY76" s="130"/>
      <c r="CZ76" s="130"/>
      <c r="DA76" s="130"/>
      <c r="DB76" s="130"/>
      <c r="DC76" s="130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30"/>
      <c r="DO76" s="130"/>
      <c r="DP76" s="130"/>
      <c r="DQ76" s="130"/>
      <c r="DR76" s="130"/>
      <c r="DS76" s="130"/>
      <c r="DT76" s="130"/>
      <c r="DU76" s="130"/>
    </row>
    <row r="77" spans="1:125" ht="21" customHeight="1" thickBot="1" x14ac:dyDescent="0.2">
      <c r="A77" s="131"/>
      <c r="B77" s="232"/>
      <c r="C77" s="637"/>
      <c r="D77" s="638"/>
      <c r="E77" s="638"/>
      <c r="F77" s="638"/>
      <c r="G77" s="638"/>
      <c r="H77" s="638"/>
      <c r="I77" s="639"/>
      <c r="J77" s="693"/>
      <c r="K77" s="694"/>
      <c r="L77" s="693"/>
      <c r="M77" s="694"/>
      <c r="N77" s="234"/>
      <c r="O77" s="234"/>
      <c r="P77" s="234"/>
      <c r="Q77" s="234"/>
      <c r="R77" s="234"/>
      <c r="S77" s="234"/>
      <c r="T77" s="234"/>
      <c r="U77" s="234"/>
      <c r="V77" s="234"/>
      <c r="W77" s="234"/>
      <c r="X77" s="234"/>
      <c r="Y77" s="120"/>
      <c r="Z77" s="120"/>
      <c r="AA77" s="120"/>
      <c r="AB77" s="699"/>
      <c r="AC77" s="700"/>
      <c r="AD77" s="120"/>
      <c r="AE77" s="245"/>
      <c r="AF77" s="246"/>
      <c r="AG77" s="234"/>
      <c r="AH77" s="245"/>
      <c r="AI77" s="246"/>
      <c r="AJ77" s="234"/>
      <c r="AK77" s="643" t="s">
        <v>128</v>
      </c>
      <c r="AL77" s="644"/>
      <c r="AM77" s="234"/>
      <c r="AN77" s="643" t="s">
        <v>128</v>
      </c>
      <c r="AO77" s="644"/>
      <c r="AP77" s="234"/>
      <c r="AQ77" s="245"/>
      <c r="AR77" s="246"/>
      <c r="AS77" s="234"/>
      <c r="AT77" s="643" t="s">
        <v>56</v>
      </c>
      <c r="AU77" s="644"/>
      <c r="AV77" s="235"/>
      <c r="AW77" s="130"/>
      <c r="AX77" s="130"/>
      <c r="AY77" s="130"/>
      <c r="AZ77" s="130"/>
      <c r="BA77" s="130"/>
      <c r="BB77" s="130"/>
      <c r="BC77" s="130"/>
      <c r="BD77" s="130"/>
      <c r="BE77" s="130"/>
      <c r="BF77" s="130"/>
      <c r="BG77" s="130"/>
      <c r="BH77" s="130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  <c r="CS77" s="130"/>
      <c r="CT77" s="130"/>
      <c r="CU77" s="130"/>
      <c r="CV77" s="130"/>
      <c r="CW77" s="130"/>
      <c r="CX77" s="130"/>
      <c r="CY77" s="130"/>
      <c r="CZ77" s="130"/>
      <c r="DA77" s="130"/>
      <c r="DB77" s="130"/>
      <c r="DC77" s="130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30"/>
      <c r="DO77" s="130"/>
      <c r="DP77" s="130"/>
      <c r="DQ77" s="130"/>
      <c r="DR77" s="130"/>
      <c r="DS77" s="130"/>
      <c r="DT77" s="130"/>
      <c r="DU77" s="130"/>
    </row>
    <row r="78" spans="1:125" ht="21" customHeight="1" thickBot="1" x14ac:dyDescent="0.2">
      <c r="A78" s="131"/>
      <c r="B78" s="232"/>
      <c r="C78" s="637"/>
      <c r="D78" s="638"/>
      <c r="E78" s="638"/>
      <c r="F78" s="638"/>
      <c r="G78" s="638"/>
      <c r="H78" s="638"/>
      <c r="I78" s="639"/>
      <c r="J78" s="693"/>
      <c r="K78" s="694"/>
      <c r="L78" s="693"/>
      <c r="M78" s="694"/>
      <c r="N78" s="647" t="s">
        <v>810</v>
      </c>
      <c r="O78" s="648"/>
      <c r="P78" s="234"/>
      <c r="Q78" s="234"/>
      <c r="R78" s="234"/>
      <c r="S78" s="234"/>
      <c r="T78" s="651" t="s">
        <v>811</v>
      </c>
      <c r="U78" s="652"/>
      <c r="V78" s="654" t="s">
        <v>812</v>
      </c>
      <c r="W78" s="655"/>
      <c r="X78" s="234"/>
      <c r="Y78" s="119"/>
      <c r="Z78" s="119"/>
      <c r="AA78" s="119"/>
      <c r="AB78" s="701"/>
      <c r="AC78" s="702"/>
      <c r="AD78" s="119"/>
      <c r="AE78" s="247"/>
      <c r="AF78" s="248"/>
      <c r="AG78" s="234"/>
      <c r="AH78" s="247"/>
      <c r="AI78" s="248"/>
      <c r="AJ78" s="234"/>
      <c r="AK78" s="645"/>
      <c r="AL78" s="646"/>
      <c r="AM78" s="234"/>
      <c r="AN78" s="645"/>
      <c r="AO78" s="646"/>
      <c r="AP78" s="234"/>
      <c r="AQ78" s="247"/>
      <c r="AR78" s="248"/>
      <c r="AS78" s="234"/>
      <c r="AT78" s="645"/>
      <c r="AU78" s="646"/>
      <c r="AV78" s="235"/>
      <c r="AW78" s="130"/>
      <c r="AX78" s="130"/>
      <c r="AY78" s="130"/>
      <c r="AZ78" s="130"/>
      <c r="BA78" s="130"/>
      <c r="BB78" s="130"/>
      <c r="BC78" s="130"/>
      <c r="BD78" s="130"/>
      <c r="BE78" s="130"/>
      <c r="BF78" s="130"/>
      <c r="BG78" s="130"/>
      <c r="BH78" s="130"/>
      <c r="BI78" s="130"/>
      <c r="BJ78" s="130"/>
      <c r="BK78" s="114"/>
      <c r="BL78" s="114"/>
      <c r="BM78" s="114"/>
      <c r="BN78" s="114"/>
      <c r="BO78" s="114"/>
      <c r="BP78" s="114"/>
      <c r="BQ78" s="114"/>
      <c r="BR78" s="114"/>
      <c r="BS78" s="114"/>
      <c r="BT78" s="114"/>
      <c r="BU78" s="114"/>
      <c r="BV78" s="114"/>
      <c r="BW78" s="114"/>
      <c r="BX78" s="114"/>
      <c r="BY78" s="114"/>
      <c r="BZ78" s="114"/>
      <c r="CA78" s="114"/>
      <c r="CB78" s="114"/>
      <c r="CC78" s="114"/>
      <c r="CD78" s="114"/>
      <c r="CE78" s="114"/>
      <c r="CF78" s="114"/>
      <c r="CG78" s="114"/>
      <c r="CH78" s="114"/>
      <c r="CI78" s="114"/>
      <c r="CJ78" s="114"/>
      <c r="CK78" s="114"/>
      <c r="CL78" s="114"/>
      <c r="CM78" s="114"/>
      <c r="CN78" s="114"/>
      <c r="CO78" s="114"/>
      <c r="CP78" s="114"/>
      <c r="CQ78" s="114"/>
      <c r="CR78" s="114"/>
      <c r="CS78" s="114"/>
      <c r="CT78" s="114"/>
      <c r="CU78" s="114"/>
      <c r="CV78" s="114"/>
      <c r="CW78" s="114"/>
      <c r="CX78" s="114"/>
      <c r="CY78" s="114"/>
      <c r="CZ78" s="114"/>
      <c r="DA78" s="114"/>
      <c r="DB78" s="114"/>
      <c r="DC78" s="114"/>
      <c r="DD78" s="114"/>
      <c r="DE78" s="114"/>
      <c r="DF78" s="114"/>
      <c r="DG78" s="114"/>
      <c r="DH78" s="114"/>
      <c r="DI78" s="114"/>
      <c r="DJ78" s="114"/>
      <c r="DK78" s="114"/>
      <c r="DL78" s="114"/>
      <c r="DM78" s="114"/>
      <c r="DN78" s="114"/>
      <c r="DO78" s="114"/>
      <c r="DP78" s="114"/>
      <c r="DQ78" s="114"/>
      <c r="DR78" s="114"/>
      <c r="DS78" s="114"/>
      <c r="DT78" s="114"/>
      <c r="DU78" s="114"/>
    </row>
    <row r="79" spans="1:125" ht="21" customHeight="1" thickBot="1" x14ac:dyDescent="0.2">
      <c r="A79" s="131"/>
      <c r="B79" s="232"/>
      <c r="C79" s="637"/>
      <c r="D79" s="638"/>
      <c r="E79" s="638"/>
      <c r="F79" s="638"/>
      <c r="G79" s="638"/>
      <c r="H79" s="638"/>
      <c r="I79" s="639"/>
      <c r="J79" s="693"/>
      <c r="K79" s="694"/>
      <c r="L79" s="693"/>
      <c r="M79" s="694"/>
      <c r="N79" s="649"/>
      <c r="O79" s="650"/>
      <c r="P79" s="234"/>
      <c r="Q79" s="234"/>
      <c r="R79" s="234"/>
      <c r="S79" s="234"/>
      <c r="T79" s="653"/>
      <c r="U79" s="653"/>
      <c r="V79" s="656"/>
      <c r="W79" s="656"/>
      <c r="X79" s="234"/>
      <c r="Y79" s="191"/>
      <c r="Z79" s="191" t="s">
        <v>813</v>
      </c>
      <c r="AA79" s="234"/>
      <c r="AB79" s="657">
        <v>7</v>
      </c>
      <c r="AC79" s="657"/>
      <c r="AD79" s="234"/>
      <c r="AE79" s="658">
        <v>6</v>
      </c>
      <c r="AF79" s="658"/>
      <c r="AG79" s="234"/>
      <c r="AH79" s="658">
        <v>5</v>
      </c>
      <c r="AI79" s="658"/>
      <c r="AJ79" s="234"/>
      <c r="AK79" s="658">
        <v>4</v>
      </c>
      <c r="AL79" s="658"/>
      <c r="AM79" s="234"/>
      <c r="AN79" s="658">
        <v>3</v>
      </c>
      <c r="AO79" s="658"/>
      <c r="AP79" s="234"/>
      <c r="AQ79" s="658">
        <v>2</v>
      </c>
      <c r="AR79" s="658"/>
      <c r="AS79" s="234"/>
      <c r="AT79" s="658">
        <v>1</v>
      </c>
      <c r="AU79" s="658"/>
      <c r="AV79" s="235"/>
      <c r="AW79" s="130"/>
      <c r="AX79" s="130"/>
      <c r="AY79" s="130"/>
      <c r="AZ79" s="130"/>
      <c r="BA79" s="130"/>
      <c r="BB79" s="130"/>
      <c r="BC79" s="130"/>
      <c r="BD79" s="130"/>
      <c r="BE79" s="130"/>
      <c r="BF79" s="130"/>
      <c r="BG79" s="130"/>
      <c r="BH79" s="130"/>
      <c r="BI79" s="130"/>
      <c r="BJ79" s="130"/>
      <c r="BK79" s="114"/>
      <c r="BL79" s="114"/>
      <c r="BM79" s="114"/>
      <c r="BN79" s="114"/>
      <c r="BO79" s="114"/>
      <c r="BP79" s="114"/>
      <c r="BQ79" s="114"/>
      <c r="BR79" s="114"/>
      <c r="BS79" s="114"/>
      <c r="BT79" s="114"/>
      <c r="BU79" s="114"/>
      <c r="BV79" s="114"/>
      <c r="BW79" s="114"/>
      <c r="BX79" s="114"/>
      <c r="BY79" s="114"/>
      <c r="BZ79" s="114"/>
      <c r="CA79" s="114"/>
      <c r="CB79" s="114"/>
      <c r="CC79" s="114"/>
      <c r="CD79" s="114"/>
      <c r="CE79" s="114"/>
      <c r="CF79" s="114"/>
      <c r="CG79" s="114"/>
      <c r="CH79" s="114"/>
      <c r="CI79" s="114"/>
      <c r="CJ79" s="114"/>
      <c r="CK79" s="114"/>
      <c r="CL79" s="114"/>
      <c r="CM79" s="114"/>
      <c r="CN79" s="114"/>
      <c r="CO79" s="114"/>
      <c r="CP79" s="114"/>
      <c r="CQ79" s="114"/>
      <c r="CR79" s="114"/>
      <c r="CS79" s="114"/>
      <c r="CT79" s="114"/>
      <c r="CU79" s="114"/>
      <c r="CV79" s="114"/>
      <c r="CW79" s="114"/>
      <c r="CX79" s="114"/>
      <c r="CY79" s="114"/>
      <c r="CZ79" s="114"/>
      <c r="DA79" s="114"/>
      <c r="DB79" s="114"/>
      <c r="DC79" s="114"/>
      <c r="DD79" s="114"/>
      <c r="DE79" s="114"/>
      <c r="DF79" s="114"/>
      <c r="DG79" s="114"/>
      <c r="DH79" s="114"/>
      <c r="DI79" s="114"/>
      <c r="DJ79" s="114"/>
      <c r="DK79" s="114"/>
      <c r="DL79" s="114"/>
      <c r="DM79" s="114"/>
      <c r="DN79" s="114"/>
      <c r="DO79" s="114"/>
      <c r="DP79" s="114"/>
      <c r="DQ79" s="114"/>
      <c r="DR79" s="114"/>
      <c r="DS79" s="114"/>
      <c r="DT79" s="114"/>
      <c r="DU79" s="114"/>
    </row>
    <row r="80" spans="1:125" ht="21" customHeight="1" x14ac:dyDescent="0.15">
      <c r="A80" s="131"/>
      <c r="B80" s="232"/>
      <c r="C80" s="637"/>
      <c r="D80" s="638"/>
      <c r="E80" s="638"/>
      <c r="F80" s="638"/>
      <c r="G80" s="638"/>
      <c r="H80" s="638"/>
      <c r="I80" s="639"/>
      <c r="J80" s="693"/>
      <c r="K80" s="694"/>
      <c r="L80" s="693"/>
      <c r="M80" s="694"/>
      <c r="N80" s="647" t="s">
        <v>55</v>
      </c>
      <c r="O80" s="648"/>
      <c r="P80" s="659" t="s">
        <v>814</v>
      </c>
      <c r="Q80" s="660"/>
      <c r="R80" s="660"/>
      <c r="S80" s="648"/>
      <c r="T80" s="662" t="s">
        <v>815</v>
      </c>
      <c r="U80" s="663"/>
      <c r="V80" s="664" t="s">
        <v>816</v>
      </c>
      <c r="W80" s="665"/>
      <c r="X80" s="667" t="s">
        <v>817</v>
      </c>
      <c r="Y80" s="234"/>
      <c r="Z80" s="116"/>
      <c r="AA80" s="116"/>
      <c r="AB80" s="669" t="s">
        <v>818</v>
      </c>
      <c r="AC80" s="670"/>
      <c r="AD80" s="233"/>
      <c r="AE80" s="673" t="s">
        <v>819</v>
      </c>
      <c r="AF80" s="674"/>
      <c r="AG80" s="234"/>
      <c r="AH80" s="673" t="s">
        <v>820</v>
      </c>
      <c r="AI80" s="674"/>
      <c r="AJ80" s="234"/>
      <c r="AK80" s="673" t="s">
        <v>819</v>
      </c>
      <c r="AL80" s="674"/>
      <c r="AM80" s="116"/>
      <c r="AN80" s="673" t="s">
        <v>819</v>
      </c>
      <c r="AO80" s="674"/>
      <c r="AP80" s="116"/>
      <c r="AQ80" s="669" t="s">
        <v>821</v>
      </c>
      <c r="AR80" s="674"/>
      <c r="AS80" s="233"/>
      <c r="AT80" s="669" t="s">
        <v>822</v>
      </c>
      <c r="AU80" s="674"/>
      <c r="AV80" s="117"/>
      <c r="AW80" s="130"/>
      <c r="AX80" s="130"/>
      <c r="AY80" s="130"/>
      <c r="AZ80" s="130"/>
      <c r="BA80" s="130"/>
      <c r="BB80" s="130"/>
      <c r="BC80" s="130"/>
      <c r="BD80" s="130"/>
      <c r="BE80" s="130"/>
      <c r="BF80" s="130"/>
      <c r="BG80" s="130"/>
      <c r="BH80" s="130"/>
      <c r="BI80" s="130"/>
      <c r="BJ80" s="130"/>
      <c r="BK80" s="114"/>
      <c r="BL80" s="114"/>
      <c r="BM80" s="114"/>
      <c r="BN80" s="114"/>
      <c r="BO80" s="114"/>
      <c r="BP80" s="114"/>
      <c r="BQ80" s="114"/>
      <c r="BR80" s="114"/>
      <c r="BS80" s="114"/>
      <c r="BT80" s="114"/>
      <c r="BU80" s="114"/>
      <c r="BV80" s="114"/>
      <c r="BW80" s="114"/>
      <c r="BX80" s="114"/>
      <c r="BY80" s="114"/>
      <c r="BZ80" s="114"/>
      <c r="CA80" s="114"/>
      <c r="CB80" s="114"/>
      <c r="CC80" s="114"/>
      <c r="CD80" s="114"/>
      <c r="CE80" s="114"/>
      <c r="CF80" s="114"/>
      <c r="CG80" s="114"/>
      <c r="CH80" s="114"/>
      <c r="CI80" s="114"/>
      <c r="CJ80" s="114"/>
      <c r="CK80" s="114"/>
      <c r="CL80" s="114"/>
      <c r="CM80" s="114"/>
      <c r="CN80" s="114"/>
      <c r="CO80" s="114"/>
      <c r="CP80" s="114"/>
      <c r="CQ80" s="114"/>
      <c r="CR80" s="114"/>
      <c r="CS80" s="114"/>
      <c r="CT80" s="114"/>
      <c r="CU80" s="114"/>
      <c r="CV80" s="114"/>
      <c r="CW80" s="114"/>
      <c r="CX80" s="114"/>
      <c r="CY80" s="114"/>
      <c r="CZ80" s="114"/>
      <c r="DA80" s="114"/>
      <c r="DB80" s="114"/>
      <c r="DC80" s="114"/>
      <c r="DD80" s="114"/>
      <c r="DE80" s="114"/>
      <c r="DF80" s="114"/>
      <c r="DG80" s="114"/>
      <c r="DH80" s="114"/>
      <c r="DI80" s="114"/>
      <c r="DJ80" s="114"/>
      <c r="DK80" s="114"/>
      <c r="DL80" s="114"/>
      <c r="DM80" s="114"/>
      <c r="DN80" s="114"/>
      <c r="DO80" s="114"/>
      <c r="DP80" s="114"/>
      <c r="DQ80" s="114"/>
      <c r="DR80" s="114"/>
      <c r="DS80" s="114"/>
      <c r="DT80" s="114"/>
      <c r="DU80" s="114"/>
    </row>
    <row r="81" spans="1:125" ht="21" customHeight="1" thickBot="1" x14ac:dyDescent="0.2">
      <c r="A81" s="131"/>
      <c r="B81" s="232"/>
      <c r="C81" s="640"/>
      <c r="D81" s="641"/>
      <c r="E81" s="641"/>
      <c r="F81" s="641"/>
      <c r="G81" s="641"/>
      <c r="H81" s="641"/>
      <c r="I81" s="642"/>
      <c r="J81" s="695"/>
      <c r="K81" s="696"/>
      <c r="L81" s="695"/>
      <c r="M81" s="696"/>
      <c r="N81" s="649"/>
      <c r="O81" s="650"/>
      <c r="P81" s="649"/>
      <c r="Q81" s="661"/>
      <c r="R81" s="661"/>
      <c r="S81" s="650"/>
      <c r="T81" s="720" t="s">
        <v>815</v>
      </c>
      <c r="U81" s="721"/>
      <c r="V81" s="666"/>
      <c r="W81" s="666"/>
      <c r="X81" s="668"/>
      <c r="Y81" s="234"/>
      <c r="Z81" s="116"/>
      <c r="AA81" s="116"/>
      <c r="AB81" s="671"/>
      <c r="AC81" s="672"/>
      <c r="AD81" s="233"/>
      <c r="AE81" s="675"/>
      <c r="AF81" s="676"/>
      <c r="AG81" s="234"/>
      <c r="AH81" s="675"/>
      <c r="AI81" s="676"/>
      <c r="AJ81" s="234"/>
      <c r="AK81" s="675"/>
      <c r="AL81" s="676"/>
      <c r="AM81" s="116"/>
      <c r="AN81" s="675"/>
      <c r="AO81" s="676"/>
      <c r="AP81" s="116"/>
      <c r="AQ81" s="675"/>
      <c r="AR81" s="676"/>
      <c r="AS81" s="233"/>
      <c r="AT81" s="675"/>
      <c r="AU81" s="676"/>
      <c r="AV81" s="117"/>
      <c r="AW81" s="130"/>
      <c r="AX81" s="130"/>
      <c r="AY81" s="130"/>
      <c r="AZ81" s="130"/>
      <c r="BA81" s="130"/>
      <c r="BB81" s="130"/>
      <c r="BC81" s="130"/>
      <c r="BD81" s="130"/>
      <c r="BE81" s="130"/>
      <c r="BF81" s="130"/>
      <c r="BG81" s="130"/>
      <c r="BH81" s="130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  <c r="CS81" s="130"/>
      <c r="CT81" s="130"/>
      <c r="CU81" s="130"/>
      <c r="CV81" s="130"/>
      <c r="CW81" s="130"/>
      <c r="CX81" s="130"/>
      <c r="CY81" s="130"/>
      <c r="CZ81" s="130"/>
      <c r="DA81" s="130"/>
      <c r="DB81" s="130"/>
      <c r="DC81" s="130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30"/>
      <c r="DO81" s="130"/>
      <c r="DP81" s="130"/>
      <c r="DQ81" s="130"/>
      <c r="DR81" s="130"/>
      <c r="DS81" s="130"/>
      <c r="DT81" s="130"/>
      <c r="DU81" s="130"/>
    </row>
    <row r="82" spans="1:125" ht="21" customHeight="1" thickBot="1" x14ac:dyDescent="0.2">
      <c r="A82" s="131"/>
      <c r="B82" s="229"/>
      <c r="C82" s="230"/>
      <c r="D82" s="230"/>
      <c r="E82" s="230"/>
      <c r="F82" s="230"/>
      <c r="G82" s="230"/>
      <c r="H82" s="230"/>
      <c r="I82" s="230"/>
      <c r="J82" s="230"/>
      <c r="K82" s="230"/>
      <c r="L82" s="230"/>
      <c r="M82" s="230"/>
      <c r="N82" s="230"/>
      <c r="O82" s="230"/>
      <c r="P82" s="230"/>
      <c r="Q82" s="230"/>
      <c r="R82" s="230"/>
      <c r="S82" s="230"/>
      <c r="T82" s="230"/>
      <c r="U82" s="230"/>
      <c r="V82" s="230"/>
      <c r="W82" s="230"/>
      <c r="X82" s="230"/>
      <c r="Y82" s="230"/>
      <c r="Z82" s="230"/>
      <c r="AA82" s="230"/>
      <c r="AB82" s="230"/>
      <c r="AC82" s="230"/>
      <c r="AD82" s="230"/>
      <c r="AE82" s="230"/>
      <c r="AF82" s="230"/>
      <c r="AG82" s="230"/>
      <c r="AH82" s="230"/>
      <c r="AI82" s="230"/>
      <c r="AJ82" s="230"/>
      <c r="AK82" s="230"/>
      <c r="AL82" s="230"/>
      <c r="AM82" s="230"/>
      <c r="AN82" s="230"/>
      <c r="AO82" s="230"/>
      <c r="AP82" s="230"/>
      <c r="AQ82" s="230"/>
      <c r="AR82" s="230"/>
      <c r="AS82" s="230"/>
      <c r="AT82" s="230"/>
      <c r="AU82" s="230"/>
      <c r="AV82" s="231"/>
      <c r="AW82" s="130"/>
      <c r="AX82" s="130"/>
      <c r="AY82" s="130"/>
      <c r="AZ82" s="130"/>
      <c r="BA82" s="130"/>
      <c r="BB82" s="130"/>
      <c r="BC82" s="130"/>
      <c r="BD82" s="130"/>
      <c r="BE82" s="130"/>
      <c r="BF82" s="130"/>
      <c r="BG82" s="130"/>
      <c r="BH82" s="130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  <c r="CS82" s="130"/>
      <c r="CT82" s="130"/>
      <c r="CU82" s="130"/>
      <c r="CV82" s="130"/>
      <c r="CW82" s="130"/>
      <c r="CX82" s="130"/>
      <c r="CY82" s="130"/>
      <c r="CZ82" s="130"/>
      <c r="DA82" s="130"/>
      <c r="DB82" s="130"/>
      <c r="DC82" s="130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30"/>
      <c r="DO82" s="130"/>
      <c r="DP82" s="130"/>
      <c r="DQ82" s="130"/>
      <c r="DR82" s="130"/>
      <c r="DS82" s="130"/>
      <c r="DT82" s="130"/>
      <c r="DU82" s="130"/>
    </row>
    <row r="83" spans="1:125" ht="21" customHeight="1" x14ac:dyDescent="0.15">
      <c r="A83" s="131"/>
      <c r="B83" s="234"/>
      <c r="C83" s="234"/>
      <c r="D83" s="234"/>
      <c r="E83" s="234"/>
      <c r="F83" s="234"/>
      <c r="G83" s="234"/>
      <c r="H83" s="234"/>
      <c r="I83" s="234"/>
      <c r="J83" s="234"/>
      <c r="K83" s="234"/>
      <c r="L83" s="234"/>
      <c r="M83" s="234"/>
      <c r="N83" s="234"/>
      <c r="O83" s="234"/>
      <c r="P83" s="234"/>
      <c r="Q83" s="234"/>
      <c r="R83" s="234"/>
      <c r="S83" s="234"/>
      <c r="T83" s="191"/>
      <c r="U83" s="191"/>
      <c r="V83" s="234"/>
      <c r="W83" s="234"/>
      <c r="X83" s="191"/>
      <c r="Y83" s="191"/>
      <c r="Z83" s="116"/>
      <c r="AA83" s="234"/>
      <c r="AB83" s="234"/>
      <c r="AC83" s="234"/>
      <c r="AD83" s="234"/>
      <c r="AE83" s="234"/>
      <c r="AF83" s="234"/>
      <c r="AG83" s="118"/>
      <c r="AH83" s="234"/>
      <c r="AI83" s="116"/>
      <c r="AJ83" s="256"/>
      <c r="AK83" s="116"/>
      <c r="AL83" s="234"/>
      <c r="AM83" s="234"/>
      <c r="AN83" s="234"/>
      <c r="AO83" s="256"/>
      <c r="AP83" s="234"/>
      <c r="AQ83" s="234"/>
      <c r="AR83" s="234"/>
      <c r="AS83" s="234"/>
      <c r="AT83" s="234"/>
      <c r="AU83" s="234"/>
      <c r="AV83" s="118"/>
      <c r="AW83" s="116"/>
      <c r="AX83" s="116"/>
      <c r="AY83" s="116"/>
      <c r="AZ83" s="116"/>
      <c r="BA83" s="130"/>
      <c r="BB83" s="130"/>
      <c r="BC83" s="130"/>
      <c r="BD83" s="130"/>
      <c r="BE83" s="130"/>
      <c r="BF83" s="130"/>
      <c r="BG83" s="130"/>
      <c r="BH83" s="130"/>
      <c r="BI83" s="130"/>
      <c r="BJ83" s="130"/>
      <c r="BK83" s="114"/>
      <c r="BL83" s="114"/>
      <c r="BM83" s="114"/>
      <c r="BN83" s="114"/>
      <c r="BO83" s="114"/>
      <c r="BP83" s="114"/>
      <c r="BQ83" s="114"/>
      <c r="BR83" s="114"/>
      <c r="BS83" s="114"/>
      <c r="BT83" s="114"/>
      <c r="BU83" s="114"/>
      <c r="BV83" s="114"/>
      <c r="BW83" s="114"/>
      <c r="BX83" s="114"/>
      <c r="BY83" s="114"/>
      <c r="BZ83" s="114"/>
      <c r="CA83" s="114"/>
      <c r="CB83" s="114"/>
      <c r="CC83" s="114"/>
      <c r="CD83" s="114"/>
      <c r="CE83" s="114"/>
      <c r="CF83" s="114"/>
      <c r="CG83" s="114"/>
      <c r="CH83" s="114"/>
      <c r="CI83" s="114"/>
      <c r="CJ83" s="114"/>
      <c r="CK83" s="114"/>
      <c r="CL83" s="114"/>
      <c r="CM83" s="114"/>
      <c r="CN83" s="114"/>
      <c r="CO83" s="114"/>
      <c r="CP83" s="114"/>
      <c r="CQ83" s="114"/>
      <c r="CR83" s="114"/>
      <c r="CS83" s="114"/>
      <c r="CT83" s="114"/>
      <c r="CU83" s="114"/>
      <c r="CV83" s="114"/>
      <c r="CW83" s="114"/>
      <c r="CX83" s="114"/>
      <c r="CY83" s="114"/>
      <c r="CZ83" s="114"/>
      <c r="DA83" s="114"/>
      <c r="DB83" s="114"/>
      <c r="DC83" s="114"/>
      <c r="DD83" s="114"/>
      <c r="DE83" s="114"/>
      <c r="DF83" s="114"/>
      <c r="DG83" s="114"/>
      <c r="DH83" s="114"/>
      <c r="DI83" s="114"/>
      <c r="DJ83" s="114"/>
      <c r="DK83" s="114"/>
      <c r="DL83" s="114"/>
      <c r="DM83" s="114"/>
      <c r="DN83" s="114"/>
      <c r="DO83" s="114"/>
      <c r="DP83" s="114"/>
      <c r="DQ83" s="114"/>
      <c r="DR83" s="114"/>
      <c r="DS83" s="114"/>
      <c r="DT83" s="114"/>
      <c r="DU83" s="114"/>
    </row>
    <row r="84" spans="1:125" ht="21" customHeight="1" x14ac:dyDescent="0.15">
      <c r="A84" s="131"/>
      <c r="B84" s="234"/>
      <c r="C84" s="234"/>
      <c r="D84" s="234"/>
      <c r="E84" s="234"/>
      <c r="F84" s="234"/>
      <c r="G84" s="234"/>
      <c r="H84" s="234"/>
      <c r="I84" s="234"/>
      <c r="J84" s="234"/>
      <c r="K84" s="234"/>
      <c r="L84" s="234"/>
      <c r="M84" s="234"/>
      <c r="N84" s="234"/>
      <c r="O84" s="234"/>
      <c r="P84" s="234"/>
      <c r="Q84" s="234"/>
      <c r="R84" s="234"/>
      <c r="S84" s="234"/>
      <c r="T84" s="234"/>
      <c r="U84" s="234"/>
      <c r="V84" s="234"/>
      <c r="W84" s="234"/>
      <c r="X84" s="234"/>
      <c r="Y84" s="234"/>
      <c r="Z84" s="234"/>
      <c r="AA84" s="234"/>
      <c r="AB84" s="234"/>
      <c r="AC84" s="234"/>
      <c r="AD84" s="234"/>
      <c r="AE84" s="234"/>
      <c r="AF84" s="234"/>
      <c r="AG84" s="234"/>
      <c r="AH84" s="234"/>
      <c r="AI84" s="234"/>
      <c r="AJ84" s="234"/>
      <c r="AK84" s="234"/>
      <c r="AL84" s="234"/>
      <c r="AM84" s="234"/>
      <c r="AN84" s="234"/>
      <c r="AO84" s="234"/>
      <c r="AP84" s="234"/>
      <c r="AQ84" s="234"/>
      <c r="AR84" s="234"/>
      <c r="AS84" s="234"/>
      <c r="AT84" s="234"/>
      <c r="AU84" s="234"/>
      <c r="AV84" s="234"/>
      <c r="AW84" s="116"/>
      <c r="AX84" s="116"/>
      <c r="AY84" s="116"/>
      <c r="AZ84" s="116"/>
      <c r="BA84" s="130"/>
      <c r="BB84" s="130"/>
      <c r="BC84" s="130"/>
      <c r="BD84" s="130"/>
      <c r="BE84" s="130"/>
      <c r="BF84" s="130"/>
      <c r="BG84" s="130"/>
      <c r="BH84" s="130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  <c r="CS84" s="130"/>
      <c r="CT84" s="130"/>
      <c r="CU84" s="130"/>
      <c r="CV84" s="130"/>
      <c r="CW84" s="130"/>
      <c r="CX84" s="130"/>
      <c r="CY84" s="130"/>
      <c r="CZ84" s="130"/>
      <c r="DA84" s="130"/>
      <c r="DB84" s="130"/>
      <c r="DC84" s="130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30"/>
      <c r="DO84" s="130"/>
      <c r="DP84" s="130"/>
      <c r="DQ84" s="130"/>
      <c r="DR84" s="130"/>
      <c r="DS84" s="130"/>
      <c r="DT84" s="130"/>
      <c r="DU84" s="130"/>
    </row>
    <row r="85" spans="1:125" ht="21" customHeight="1" x14ac:dyDescent="0.15">
      <c r="A85" s="131"/>
      <c r="B85" s="234"/>
      <c r="C85" s="234"/>
      <c r="D85" s="234"/>
      <c r="E85" s="234"/>
      <c r="F85" s="234"/>
      <c r="G85" s="234"/>
      <c r="H85" s="234"/>
      <c r="I85" s="234"/>
      <c r="J85" s="234"/>
      <c r="K85" s="234"/>
      <c r="L85" s="234"/>
      <c r="M85" s="234"/>
      <c r="N85" s="234"/>
      <c r="O85" s="234"/>
      <c r="P85" s="234"/>
      <c r="Q85" s="234"/>
      <c r="R85" s="234"/>
      <c r="S85" s="234"/>
      <c r="T85" s="234"/>
      <c r="U85" s="234"/>
      <c r="V85" s="234"/>
      <c r="W85" s="234"/>
      <c r="X85" s="234"/>
      <c r="Y85" s="234"/>
      <c r="Z85" s="234"/>
      <c r="AA85" s="234"/>
      <c r="AB85" s="234"/>
      <c r="AC85" s="234"/>
      <c r="AD85" s="234"/>
      <c r="AE85" s="234"/>
      <c r="AF85" s="234"/>
      <c r="AG85" s="234"/>
      <c r="AH85" s="234"/>
      <c r="AI85" s="234"/>
      <c r="AJ85" s="234"/>
      <c r="AK85" s="234"/>
      <c r="AL85" s="234"/>
      <c r="AM85" s="234"/>
      <c r="AN85" s="234"/>
      <c r="AO85" s="234"/>
      <c r="AP85" s="234"/>
      <c r="AQ85" s="234"/>
      <c r="AR85" s="234"/>
      <c r="AS85" s="234"/>
      <c r="AT85" s="234"/>
      <c r="AU85" s="234"/>
      <c r="AV85" s="234"/>
      <c r="AW85" s="116"/>
      <c r="AX85" s="116"/>
      <c r="AY85" s="116"/>
      <c r="AZ85" s="116"/>
      <c r="BA85" s="130"/>
      <c r="BB85" s="130"/>
      <c r="BC85" s="130"/>
      <c r="BD85" s="130"/>
      <c r="BE85" s="130"/>
      <c r="BF85" s="130"/>
      <c r="BG85" s="130"/>
      <c r="BH85" s="130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  <c r="CS85" s="130"/>
      <c r="CT85" s="130"/>
      <c r="CU85" s="130"/>
      <c r="CV85" s="130"/>
      <c r="CW85" s="130"/>
      <c r="CX85" s="130"/>
      <c r="CY85" s="130"/>
      <c r="CZ85" s="130"/>
      <c r="DA85" s="130"/>
      <c r="DB85" s="130"/>
      <c r="DC85" s="130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30"/>
      <c r="DO85" s="130"/>
      <c r="DP85" s="130"/>
      <c r="DQ85" s="130"/>
      <c r="DR85" s="130"/>
      <c r="DS85" s="130"/>
      <c r="DT85" s="130"/>
      <c r="DU85" s="130"/>
    </row>
    <row r="86" spans="1:125" ht="21" customHeight="1" x14ac:dyDescent="0.15">
      <c r="A86" s="132"/>
    </row>
    <row r="89" spans="1:125" ht="21" customHeight="1" thickBot="1" x14ac:dyDescent="0.2">
      <c r="B89" s="125" t="s">
        <v>832</v>
      </c>
    </row>
    <row r="90" spans="1:125" ht="21" customHeight="1" x14ac:dyDescent="0.15">
      <c r="B90" s="257"/>
      <c r="C90" s="258"/>
      <c r="D90" s="258"/>
      <c r="E90" s="258"/>
      <c r="F90" s="258"/>
      <c r="G90" s="258"/>
      <c r="H90" s="258"/>
      <c r="I90" s="258"/>
      <c r="J90" s="258"/>
      <c r="K90" s="258"/>
      <c r="L90" s="258"/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  <c r="AI90" s="258"/>
      <c r="AJ90" s="258"/>
      <c r="AK90" s="70"/>
      <c r="AL90" s="259"/>
      <c r="AM90" s="259"/>
      <c r="AN90" s="259"/>
      <c r="AO90" s="259"/>
      <c r="AP90" s="259"/>
      <c r="AQ90" s="259"/>
      <c r="AR90" s="259"/>
      <c r="AS90" s="259"/>
      <c r="AT90" s="259"/>
      <c r="AU90" s="259"/>
      <c r="AV90" s="259"/>
      <c r="AW90" s="259"/>
      <c r="AX90" s="259"/>
      <c r="AY90" s="259"/>
      <c r="AZ90" s="259"/>
      <c r="BA90" s="259"/>
      <c r="BB90" s="259"/>
      <c r="BC90" s="259"/>
      <c r="BD90" s="259"/>
      <c r="BE90" s="260"/>
    </row>
    <row r="91" spans="1:125" ht="21" customHeight="1" x14ac:dyDescent="0.15">
      <c r="B91" s="261"/>
      <c r="C91" s="603" t="s">
        <v>833</v>
      </c>
      <c r="D91" s="603"/>
      <c r="E91" s="603"/>
      <c r="F91" s="603"/>
      <c r="G91" s="603"/>
      <c r="H91" s="603"/>
      <c r="I91" s="603"/>
      <c r="J91" s="603"/>
      <c r="K91" s="603"/>
      <c r="L91" s="603"/>
      <c r="M91" s="603"/>
      <c r="N91" s="603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116"/>
      <c r="AL91" s="202"/>
      <c r="AM91" s="202"/>
      <c r="AN91" s="202"/>
      <c r="AO91" s="202"/>
      <c r="AP91" s="202"/>
      <c r="AQ91" s="202"/>
      <c r="AR91" s="202"/>
      <c r="AS91" s="202"/>
      <c r="AT91" s="202"/>
      <c r="AU91" s="202"/>
      <c r="AV91" s="202"/>
      <c r="AW91" s="202"/>
      <c r="AX91" s="202"/>
      <c r="AY91" s="202"/>
      <c r="AZ91" s="202"/>
      <c r="BA91" s="202"/>
      <c r="BB91" s="202"/>
      <c r="BC91" s="202"/>
      <c r="BD91" s="202"/>
      <c r="BE91" s="263"/>
    </row>
    <row r="92" spans="1:125" ht="21" customHeight="1" thickBot="1" x14ac:dyDescent="0.25">
      <c r="B92" s="261"/>
      <c r="C92" s="604" t="s">
        <v>834</v>
      </c>
      <c r="D92" s="604"/>
      <c r="E92" s="604"/>
      <c r="F92" s="604"/>
      <c r="G92" s="604"/>
      <c r="H92" s="604"/>
      <c r="I92" s="604"/>
      <c r="J92" s="604"/>
      <c r="K92" s="604"/>
      <c r="L92" s="604"/>
      <c r="M92" s="264"/>
      <c r="N92" s="605"/>
      <c r="O92" s="605"/>
      <c r="P92" s="605"/>
      <c r="Q92" s="605"/>
      <c r="R92" s="605"/>
      <c r="S92" s="605"/>
      <c r="T92" s="605"/>
      <c r="U92" s="605"/>
      <c r="V92" s="605"/>
      <c r="W92" s="605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2"/>
      <c r="AN92" s="262"/>
      <c r="AO92" s="262"/>
      <c r="AP92" s="262"/>
      <c r="AQ92" s="262"/>
      <c r="AR92" s="262"/>
      <c r="AS92" s="262"/>
      <c r="AT92" s="262"/>
      <c r="AU92" s="262"/>
      <c r="AV92" s="262"/>
      <c r="AW92" s="262"/>
      <c r="AX92" s="262"/>
      <c r="AY92" s="262"/>
      <c r="AZ92" s="262"/>
      <c r="BA92" s="262"/>
      <c r="BB92" s="262"/>
      <c r="BC92" s="262"/>
      <c r="BD92" s="262"/>
      <c r="BE92" s="265"/>
    </row>
    <row r="93" spans="1:125" ht="21" customHeight="1" x14ac:dyDescent="0.15">
      <c r="B93" s="72"/>
      <c r="C93" s="606" t="s">
        <v>835</v>
      </c>
      <c r="D93" s="607"/>
      <c r="E93" s="607"/>
      <c r="F93" s="266"/>
      <c r="G93" s="610" t="s">
        <v>836</v>
      </c>
      <c r="H93" s="611"/>
      <c r="I93" s="266"/>
      <c r="J93" s="266"/>
      <c r="K93" s="266"/>
      <c r="L93" s="267"/>
      <c r="M93" s="266"/>
      <c r="N93" s="606" t="s">
        <v>837</v>
      </c>
      <c r="O93" s="607"/>
      <c r="P93" s="607"/>
      <c r="Q93" s="607"/>
      <c r="R93" s="607"/>
      <c r="S93" s="607"/>
      <c r="T93" s="607"/>
      <c r="U93" s="607"/>
      <c r="V93" s="607"/>
      <c r="W93" s="614"/>
      <c r="X93" s="116"/>
      <c r="Y93" s="116"/>
      <c r="Z93" s="268"/>
      <c r="AA93" s="268"/>
      <c r="AB93" s="269"/>
      <c r="AC93" s="270"/>
      <c r="AD93" s="270"/>
      <c r="AE93" s="270"/>
      <c r="AF93" s="270"/>
      <c r="AG93" s="270"/>
      <c r="AH93" s="270"/>
      <c r="AI93" s="270"/>
      <c r="AJ93" s="270"/>
      <c r="AK93" s="270"/>
      <c r="AL93" s="270"/>
      <c r="AM93" s="270"/>
      <c r="AN93" s="270"/>
      <c r="AO93" s="270"/>
      <c r="AP93" s="270"/>
      <c r="AQ93" s="270"/>
      <c r="AR93" s="270"/>
      <c r="AS93" s="270"/>
      <c r="AT93" s="270"/>
      <c r="AU93" s="270"/>
      <c r="AV93" s="270"/>
      <c r="AW93" s="270"/>
      <c r="AX93" s="116"/>
      <c r="AY93" s="116"/>
      <c r="AZ93" s="116"/>
      <c r="BA93" s="116"/>
      <c r="BB93" s="116"/>
      <c r="BC93" s="116"/>
      <c r="BD93" s="116"/>
      <c r="BE93" s="271"/>
    </row>
    <row r="94" spans="1:125" ht="21" customHeight="1" thickBot="1" x14ac:dyDescent="0.2">
      <c r="B94" s="72"/>
      <c r="C94" s="608"/>
      <c r="D94" s="609"/>
      <c r="E94" s="609"/>
      <c r="F94" s="272"/>
      <c r="G94" s="612"/>
      <c r="H94" s="613"/>
      <c r="I94" s="272"/>
      <c r="J94" s="272"/>
      <c r="K94" s="272"/>
      <c r="L94" s="273"/>
      <c r="M94" s="274"/>
      <c r="N94" s="608"/>
      <c r="O94" s="609"/>
      <c r="P94" s="609"/>
      <c r="Q94" s="609"/>
      <c r="R94" s="609"/>
      <c r="S94" s="609"/>
      <c r="T94" s="609"/>
      <c r="U94" s="609"/>
      <c r="V94" s="609"/>
      <c r="W94" s="615"/>
      <c r="X94" s="116"/>
      <c r="Y94" s="116"/>
      <c r="Z94" s="268"/>
      <c r="AA94" s="268"/>
      <c r="AB94" s="270"/>
      <c r="AC94" s="270"/>
      <c r="AD94" s="270"/>
      <c r="AE94" s="270"/>
      <c r="AF94" s="270"/>
      <c r="AG94" s="270"/>
      <c r="AH94" s="270"/>
      <c r="AI94" s="270"/>
      <c r="AJ94" s="270"/>
      <c r="AK94" s="270"/>
      <c r="AL94" s="270"/>
      <c r="AM94" s="270"/>
      <c r="AN94" s="270"/>
      <c r="AO94" s="270"/>
      <c r="AP94" s="270"/>
      <c r="AQ94" s="270"/>
      <c r="AR94" s="270"/>
      <c r="AS94" s="270"/>
      <c r="AT94" s="270"/>
      <c r="AU94" s="270"/>
      <c r="AV94" s="270"/>
      <c r="AW94" s="270"/>
      <c r="AX94" s="116"/>
      <c r="AY94" s="116"/>
      <c r="AZ94" s="116"/>
      <c r="BA94" s="116"/>
      <c r="BB94" s="116"/>
      <c r="BC94" s="116"/>
      <c r="BD94" s="116"/>
      <c r="BE94" s="271"/>
    </row>
    <row r="95" spans="1:125" ht="21" customHeight="1" thickBot="1" x14ac:dyDescent="0.2">
      <c r="B95" s="72"/>
      <c r="C95" s="275"/>
      <c r="D95" s="268"/>
      <c r="E95" s="268"/>
      <c r="F95" s="268"/>
      <c r="G95" s="268"/>
      <c r="H95" s="268"/>
      <c r="I95" s="268"/>
      <c r="J95" s="268"/>
      <c r="K95" s="268"/>
      <c r="L95" s="268"/>
      <c r="M95" s="268"/>
      <c r="N95" s="268"/>
      <c r="O95" s="268"/>
      <c r="P95" s="268"/>
      <c r="Q95" s="268"/>
      <c r="R95" s="268"/>
      <c r="S95" s="268"/>
      <c r="T95" s="268"/>
      <c r="U95" s="268"/>
      <c r="V95" s="268"/>
      <c r="W95" s="276"/>
      <c r="X95" s="116"/>
      <c r="Y95" s="116"/>
      <c r="Z95" s="116"/>
      <c r="AA95" s="268"/>
      <c r="AB95" s="270"/>
      <c r="AC95" s="270"/>
      <c r="AD95" s="270"/>
      <c r="AE95" s="270"/>
      <c r="AF95" s="270"/>
      <c r="AG95" s="270"/>
      <c r="AH95" s="270"/>
      <c r="AI95" s="270"/>
      <c r="AJ95" s="270"/>
      <c r="AK95" s="270"/>
      <c r="AL95" s="270"/>
      <c r="AM95" s="270"/>
      <c r="AN95" s="270"/>
      <c r="AO95" s="270"/>
      <c r="AP95" s="270"/>
      <c r="AQ95" s="270"/>
      <c r="AR95" s="270"/>
      <c r="AS95" s="270"/>
      <c r="AT95" s="270"/>
      <c r="AU95" s="270"/>
      <c r="AV95" s="270"/>
      <c r="AW95" s="270"/>
      <c r="AX95" s="116"/>
      <c r="AY95" s="116"/>
      <c r="AZ95" s="116"/>
      <c r="BA95" s="116"/>
      <c r="BB95" s="116"/>
      <c r="BC95" s="116"/>
      <c r="BD95" s="116"/>
      <c r="BE95" s="271"/>
    </row>
    <row r="96" spans="1:125" ht="21" customHeight="1" x14ac:dyDescent="0.15">
      <c r="B96" s="72"/>
      <c r="C96" s="275"/>
      <c r="D96" s="606" t="s">
        <v>838</v>
      </c>
      <c r="E96" s="614"/>
      <c r="F96" s="606" t="s">
        <v>839</v>
      </c>
      <c r="G96" s="607"/>
      <c r="H96" s="607"/>
      <c r="I96" s="607"/>
      <c r="J96" s="607"/>
      <c r="K96" s="614"/>
      <c r="L96" s="268"/>
      <c r="M96" s="616" t="s">
        <v>840</v>
      </c>
      <c r="N96" s="617"/>
      <c r="O96" s="618"/>
      <c r="P96" s="622" t="s">
        <v>816</v>
      </c>
      <c r="Q96" s="623"/>
      <c r="R96" s="622" t="s">
        <v>812</v>
      </c>
      <c r="S96" s="623"/>
      <c r="T96" s="274"/>
      <c r="U96" s="626" t="s">
        <v>841</v>
      </c>
      <c r="V96" s="627"/>
      <c r="W96" s="276"/>
      <c r="X96" s="116"/>
      <c r="Y96" s="116"/>
      <c r="Z96" s="116"/>
      <c r="AA96" s="268"/>
      <c r="AB96" s="270"/>
      <c r="AC96" s="270"/>
      <c r="AD96" s="270"/>
      <c r="AE96" s="270"/>
      <c r="AF96" s="270"/>
      <c r="AG96" s="270"/>
      <c r="AH96" s="270"/>
      <c r="AI96" s="270"/>
      <c r="AJ96" s="270"/>
      <c r="AK96" s="270"/>
      <c r="AL96" s="270"/>
      <c r="AM96" s="270"/>
      <c r="AN96" s="270"/>
      <c r="AO96" s="270"/>
      <c r="AP96" s="270"/>
      <c r="AQ96" s="270"/>
      <c r="AR96" s="270"/>
      <c r="AS96" s="270"/>
      <c r="AT96" s="270"/>
      <c r="AU96" s="270"/>
      <c r="AV96" s="270"/>
      <c r="AW96" s="270"/>
      <c r="AX96" s="116"/>
      <c r="AY96" s="116"/>
      <c r="AZ96" s="116"/>
      <c r="BA96" s="116"/>
      <c r="BB96" s="116"/>
      <c r="BC96" s="116"/>
      <c r="BD96" s="116"/>
      <c r="BE96" s="271"/>
    </row>
    <row r="97" spans="2:57" ht="21" customHeight="1" thickBot="1" x14ac:dyDescent="0.2">
      <c r="B97" s="72"/>
      <c r="C97" s="277"/>
      <c r="D97" s="608"/>
      <c r="E97" s="615"/>
      <c r="F97" s="608"/>
      <c r="G97" s="609"/>
      <c r="H97" s="609"/>
      <c r="I97" s="609"/>
      <c r="J97" s="609"/>
      <c r="K97" s="615"/>
      <c r="L97" s="278"/>
      <c r="M97" s="619"/>
      <c r="N97" s="620"/>
      <c r="O97" s="621"/>
      <c r="P97" s="624"/>
      <c r="Q97" s="625"/>
      <c r="R97" s="624"/>
      <c r="S97" s="625"/>
      <c r="T97" s="272"/>
      <c r="U97" s="628"/>
      <c r="V97" s="629"/>
      <c r="W97" s="279"/>
      <c r="X97" s="116"/>
      <c r="Y97" s="116"/>
      <c r="Z97" s="116"/>
      <c r="AA97" s="268"/>
      <c r="AB97" s="268"/>
      <c r="AC97" s="268"/>
      <c r="AD97" s="268"/>
      <c r="AE97" s="268"/>
      <c r="AF97" s="268"/>
      <c r="AG97" s="268"/>
      <c r="AH97" s="268"/>
      <c r="AI97" s="268"/>
      <c r="AJ97" s="268"/>
      <c r="AK97" s="268"/>
      <c r="AL97" s="268"/>
      <c r="AM97" s="268"/>
      <c r="AN97" s="268"/>
      <c r="AO97" s="268"/>
      <c r="AP97" s="268"/>
      <c r="AQ97" s="268"/>
      <c r="AR97" s="268"/>
      <c r="AS97" s="268"/>
      <c r="AT97" s="268"/>
      <c r="AU97" s="268"/>
      <c r="AV97" s="116"/>
      <c r="AW97" s="116"/>
      <c r="AX97" s="116"/>
      <c r="AY97" s="116"/>
      <c r="AZ97" s="116"/>
      <c r="BA97" s="116"/>
      <c r="BB97" s="116"/>
      <c r="BC97" s="116"/>
      <c r="BD97" s="116"/>
      <c r="BE97" s="271"/>
    </row>
    <row r="98" spans="2:57" ht="21" customHeight="1" x14ac:dyDescent="0.15">
      <c r="B98" s="72"/>
      <c r="C98" s="71"/>
      <c r="D98" s="71"/>
      <c r="E98" s="71"/>
      <c r="F98" s="71"/>
      <c r="G98" s="71"/>
      <c r="H98" s="71"/>
      <c r="I98" s="71"/>
      <c r="J98" s="71"/>
      <c r="K98" s="71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  <c r="AY98" s="116"/>
      <c r="AZ98" s="116"/>
      <c r="BA98" s="116"/>
      <c r="BB98" s="116"/>
      <c r="BC98" s="116"/>
      <c r="BD98" s="116"/>
      <c r="BE98" s="271"/>
    </row>
    <row r="99" spans="2:57" ht="21" customHeight="1" thickBot="1" x14ac:dyDescent="0.2">
      <c r="B99" s="72"/>
      <c r="C99" s="537" t="s">
        <v>842</v>
      </c>
      <c r="D99" s="538"/>
      <c r="E99" s="538"/>
      <c r="F99" s="538"/>
      <c r="G99" s="539"/>
      <c r="H99" s="540"/>
      <c r="I99" s="541"/>
      <c r="J99" s="541"/>
      <c r="K99" s="541"/>
      <c r="L99" s="541"/>
      <c r="M99" s="541"/>
      <c r="N99" s="541"/>
      <c r="O99" s="541"/>
      <c r="P99" s="541"/>
      <c r="Q99" s="541"/>
      <c r="R99" s="541"/>
      <c r="S99" s="541"/>
      <c r="T99" s="541"/>
      <c r="U99" s="541"/>
      <c r="V99" s="542"/>
      <c r="W99" s="542"/>
      <c r="X99" s="542"/>
      <c r="Y99" s="542"/>
      <c r="Z99" s="542"/>
      <c r="AA99" s="542"/>
      <c r="AB99" s="542"/>
      <c r="AC99" s="54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2"/>
      <c r="AP99" s="262"/>
      <c r="AQ99" s="262"/>
      <c r="AR99" s="262"/>
      <c r="AS99" s="262"/>
      <c r="AT99" s="262"/>
      <c r="AU99" s="262"/>
      <c r="AV99" s="262"/>
      <c r="AW99" s="262"/>
      <c r="AX99" s="262"/>
      <c r="AY99" s="262"/>
      <c r="AZ99" s="262"/>
      <c r="BA99" s="262"/>
      <c r="BB99" s="262"/>
      <c r="BC99" s="262"/>
      <c r="BD99" s="262"/>
      <c r="BE99" s="271"/>
    </row>
    <row r="100" spans="2:57" ht="21" customHeight="1" x14ac:dyDescent="0.15">
      <c r="B100" s="72"/>
      <c r="C100" s="579"/>
      <c r="D100" s="580"/>
      <c r="E100" s="581"/>
      <c r="F100" s="573" t="s">
        <v>843</v>
      </c>
      <c r="G100" s="574"/>
      <c r="H100" s="573" t="s">
        <v>844</v>
      </c>
      <c r="I100" s="574"/>
      <c r="J100" s="573" t="s">
        <v>845</v>
      </c>
      <c r="K100" s="574"/>
      <c r="L100" s="573" t="s">
        <v>846</v>
      </c>
      <c r="M100" s="574"/>
      <c r="N100" s="573" t="s">
        <v>847</v>
      </c>
      <c r="O100" s="574"/>
      <c r="P100" s="573" t="s">
        <v>848</v>
      </c>
      <c r="Q100" s="574"/>
      <c r="R100" s="573" t="s">
        <v>849</v>
      </c>
      <c r="S100" s="574"/>
      <c r="T100" s="573" t="s">
        <v>850</v>
      </c>
      <c r="U100" s="574"/>
      <c r="V100" s="573" t="s">
        <v>851</v>
      </c>
      <c r="W100" s="574"/>
      <c r="X100" s="573" t="s">
        <v>852</v>
      </c>
      <c r="Y100" s="574"/>
      <c r="Z100" s="573" t="s">
        <v>853</v>
      </c>
      <c r="AA100" s="574"/>
      <c r="AB100" s="573" t="s">
        <v>854</v>
      </c>
      <c r="AC100" s="574"/>
      <c r="AD100" s="573" t="s">
        <v>855</v>
      </c>
      <c r="AE100" s="574"/>
      <c r="AF100" s="573" t="s">
        <v>856</v>
      </c>
      <c r="AG100" s="574"/>
      <c r="AH100" s="573" t="s">
        <v>857</v>
      </c>
      <c r="AI100" s="574"/>
      <c r="AJ100" s="573" t="s">
        <v>858</v>
      </c>
      <c r="AK100" s="574"/>
      <c r="AL100" s="573" t="s">
        <v>859</v>
      </c>
      <c r="AM100" s="574"/>
      <c r="AN100" s="573" t="s">
        <v>860</v>
      </c>
      <c r="AO100" s="574"/>
      <c r="AP100" s="573" t="s">
        <v>861</v>
      </c>
      <c r="AQ100" s="574"/>
      <c r="AR100" s="573" t="s">
        <v>862</v>
      </c>
      <c r="AS100" s="574"/>
      <c r="AT100" s="573" t="s">
        <v>863</v>
      </c>
      <c r="AU100" s="574"/>
      <c r="AV100" s="573" t="s">
        <v>864</v>
      </c>
      <c r="AW100" s="574"/>
      <c r="AX100" s="573" t="s">
        <v>865</v>
      </c>
      <c r="AY100" s="574"/>
      <c r="AZ100" s="573" t="s">
        <v>866</v>
      </c>
      <c r="BA100" s="574"/>
      <c r="BB100" s="579"/>
      <c r="BC100" s="580"/>
      <c r="BD100" s="581"/>
      <c r="BE100" s="271"/>
    </row>
    <row r="101" spans="2:57" ht="21" customHeight="1" x14ac:dyDescent="0.15">
      <c r="B101" s="72"/>
      <c r="C101" s="582" t="s">
        <v>867</v>
      </c>
      <c r="D101" s="583"/>
      <c r="E101" s="584"/>
      <c r="F101" s="575"/>
      <c r="G101" s="576"/>
      <c r="H101" s="575"/>
      <c r="I101" s="576"/>
      <c r="J101" s="575"/>
      <c r="K101" s="576"/>
      <c r="L101" s="575"/>
      <c r="M101" s="576"/>
      <c r="N101" s="575"/>
      <c r="O101" s="576"/>
      <c r="P101" s="575"/>
      <c r="Q101" s="576"/>
      <c r="R101" s="575"/>
      <c r="S101" s="576"/>
      <c r="T101" s="575"/>
      <c r="U101" s="576"/>
      <c r="V101" s="575"/>
      <c r="W101" s="576"/>
      <c r="X101" s="575"/>
      <c r="Y101" s="576"/>
      <c r="Z101" s="575"/>
      <c r="AA101" s="576"/>
      <c r="AB101" s="575"/>
      <c r="AC101" s="576"/>
      <c r="AD101" s="575"/>
      <c r="AE101" s="576"/>
      <c r="AF101" s="575"/>
      <c r="AG101" s="576"/>
      <c r="AH101" s="575"/>
      <c r="AI101" s="576"/>
      <c r="AJ101" s="575"/>
      <c r="AK101" s="576"/>
      <c r="AL101" s="575"/>
      <c r="AM101" s="576"/>
      <c r="AN101" s="575"/>
      <c r="AO101" s="576"/>
      <c r="AP101" s="575"/>
      <c r="AQ101" s="576"/>
      <c r="AR101" s="575"/>
      <c r="AS101" s="576"/>
      <c r="AT101" s="575"/>
      <c r="AU101" s="576"/>
      <c r="AV101" s="575"/>
      <c r="AW101" s="576"/>
      <c r="AX101" s="575"/>
      <c r="AY101" s="576"/>
      <c r="AZ101" s="575"/>
      <c r="BA101" s="576"/>
      <c r="BB101" s="582" t="s">
        <v>868</v>
      </c>
      <c r="BC101" s="583"/>
      <c r="BD101" s="584"/>
      <c r="BE101" s="271"/>
    </row>
    <row r="102" spans="2:57" ht="21" customHeight="1" x14ac:dyDescent="0.15">
      <c r="B102" s="72"/>
      <c r="C102" s="582"/>
      <c r="D102" s="583"/>
      <c r="E102" s="584"/>
      <c r="F102" s="575"/>
      <c r="G102" s="576"/>
      <c r="H102" s="575"/>
      <c r="I102" s="576"/>
      <c r="J102" s="575"/>
      <c r="K102" s="576"/>
      <c r="L102" s="575"/>
      <c r="M102" s="576"/>
      <c r="N102" s="575"/>
      <c r="O102" s="576"/>
      <c r="P102" s="575"/>
      <c r="Q102" s="576"/>
      <c r="R102" s="575"/>
      <c r="S102" s="576"/>
      <c r="T102" s="575"/>
      <c r="U102" s="576"/>
      <c r="V102" s="575"/>
      <c r="W102" s="576"/>
      <c r="X102" s="575"/>
      <c r="Y102" s="576"/>
      <c r="Z102" s="575"/>
      <c r="AA102" s="576"/>
      <c r="AB102" s="575"/>
      <c r="AC102" s="576"/>
      <c r="AD102" s="575"/>
      <c r="AE102" s="576"/>
      <c r="AF102" s="575"/>
      <c r="AG102" s="576"/>
      <c r="AH102" s="575"/>
      <c r="AI102" s="576"/>
      <c r="AJ102" s="575"/>
      <c r="AK102" s="576"/>
      <c r="AL102" s="575"/>
      <c r="AM102" s="576"/>
      <c r="AN102" s="575"/>
      <c r="AO102" s="576"/>
      <c r="AP102" s="575"/>
      <c r="AQ102" s="576"/>
      <c r="AR102" s="575"/>
      <c r="AS102" s="576"/>
      <c r="AT102" s="575"/>
      <c r="AU102" s="576"/>
      <c r="AV102" s="575"/>
      <c r="AW102" s="576"/>
      <c r="AX102" s="575"/>
      <c r="AY102" s="576"/>
      <c r="AZ102" s="575"/>
      <c r="BA102" s="576"/>
      <c r="BB102" s="582"/>
      <c r="BC102" s="583"/>
      <c r="BD102" s="584"/>
      <c r="BE102" s="271"/>
    </row>
    <row r="103" spans="2:57" ht="21" customHeight="1" x14ac:dyDescent="0.15">
      <c r="B103" s="72"/>
      <c r="C103" s="582"/>
      <c r="D103" s="583"/>
      <c r="E103" s="584"/>
      <c r="F103" s="575"/>
      <c r="G103" s="576"/>
      <c r="H103" s="575"/>
      <c r="I103" s="576"/>
      <c r="J103" s="575"/>
      <c r="K103" s="576"/>
      <c r="L103" s="575"/>
      <c r="M103" s="576"/>
      <c r="N103" s="575"/>
      <c r="O103" s="576"/>
      <c r="P103" s="575"/>
      <c r="Q103" s="576"/>
      <c r="R103" s="575"/>
      <c r="S103" s="576"/>
      <c r="T103" s="575"/>
      <c r="U103" s="576"/>
      <c r="V103" s="575"/>
      <c r="W103" s="576"/>
      <c r="X103" s="575"/>
      <c r="Y103" s="576"/>
      <c r="Z103" s="575"/>
      <c r="AA103" s="576"/>
      <c r="AB103" s="575"/>
      <c r="AC103" s="576"/>
      <c r="AD103" s="575"/>
      <c r="AE103" s="576"/>
      <c r="AF103" s="575"/>
      <c r="AG103" s="576"/>
      <c r="AH103" s="575"/>
      <c r="AI103" s="576"/>
      <c r="AJ103" s="575"/>
      <c r="AK103" s="576"/>
      <c r="AL103" s="575"/>
      <c r="AM103" s="576"/>
      <c r="AN103" s="575"/>
      <c r="AO103" s="576"/>
      <c r="AP103" s="575"/>
      <c r="AQ103" s="576"/>
      <c r="AR103" s="575"/>
      <c r="AS103" s="576"/>
      <c r="AT103" s="575"/>
      <c r="AU103" s="576"/>
      <c r="AV103" s="575"/>
      <c r="AW103" s="576"/>
      <c r="AX103" s="575"/>
      <c r="AY103" s="576"/>
      <c r="AZ103" s="575"/>
      <c r="BA103" s="576"/>
      <c r="BB103" s="582"/>
      <c r="BC103" s="583"/>
      <c r="BD103" s="584"/>
      <c r="BE103" s="271"/>
    </row>
    <row r="104" spans="2:57" ht="21" customHeight="1" x14ac:dyDescent="0.15">
      <c r="B104" s="72"/>
      <c r="C104" s="582" t="s">
        <v>869</v>
      </c>
      <c r="D104" s="583"/>
      <c r="E104" s="584"/>
      <c r="F104" s="575"/>
      <c r="G104" s="576"/>
      <c r="H104" s="575"/>
      <c r="I104" s="576"/>
      <c r="J104" s="575"/>
      <c r="K104" s="576"/>
      <c r="L104" s="575"/>
      <c r="M104" s="576"/>
      <c r="N104" s="575"/>
      <c r="O104" s="576"/>
      <c r="P104" s="575"/>
      <c r="Q104" s="576"/>
      <c r="R104" s="575"/>
      <c r="S104" s="576"/>
      <c r="T104" s="575"/>
      <c r="U104" s="576"/>
      <c r="V104" s="575"/>
      <c r="W104" s="576"/>
      <c r="X104" s="575"/>
      <c r="Y104" s="576"/>
      <c r="Z104" s="575"/>
      <c r="AA104" s="576"/>
      <c r="AB104" s="575"/>
      <c r="AC104" s="576"/>
      <c r="AD104" s="575"/>
      <c r="AE104" s="576"/>
      <c r="AF104" s="575"/>
      <c r="AG104" s="576"/>
      <c r="AH104" s="575"/>
      <c r="AI104" s="576"/>
      <c r="AJ104" s="575"/>
      <c r="AK104" s="576"/>
      <c r="AL104" s="575"/>
      <c r="AM104" s="576"/>
      <c r="AN104" s="575"/>
      <c r="AO104" s="576"/>
      <c r="AP104" s="575"/>
      <c r="AQ104" s="576"/>
      <c r="AR104" s="575"/>
      <c r="AS104" s="576"/>
      <c r="AT104" s="575"/>
      <c r="AU104" s="576"/>
      <c r="AV104" s="575"/>
      <c r="AW104" s="576"/>
      <c r="AX104" s="575"/>
      <c r="AY104" s="576"/>
      <c r="AZ104" s="575"/>
      <c r="BA104" s="576"/>
      <c r="BB104" s="582" t="s">
        <v>870</v>
      </c>
      <c r="BC104" s="583"/>
      <c r="BD104" s="584"/>
      <c r="BE104" s="271"/>
    </row>
    <row r="105" spans="2:57" ht="21" customHeight="1" x14ac:dyDescent="0.15">
      <c r="B105" s="72"/>
      <c r="C105" s="582"/>
      <c r="D105" s="583"/>
      <c r="E105" s="584"/>
      <c r="F105" s="575"/>
      <c r="G105" s="576"/>
      <c r="H105" s="575"/>
      <c r="I105" s="576"/>
      <c r="J105" s="575"/>
      <c r="K105" s="576"/>
      <c r="L105" s="575"/>
      <c r="M105" s="576"/>
      <c r="N105" s="575"/>
      <c r="O105" s="576"/>
      <c r="P105" s="575"/>
      <c r="Q105" s="576"/>
      <c r="R105" s="575"/>
      <c r="S105" s="576"/>
      <c r="T105" s="575"/>
      <c r="U105" s="576"/>
      <c r="V105" s="575"/>
      <c r="W105" s="576"/>
      <c r="X105" s="575"/>
      <c r="Y105" s="576"/>
      <c r="Z105" s="575"/>
      <c r="AA105" s="576"/>
      <c r="AB105" s="575"/>
      <c r="AC105" s="576"/>
      <c r="AD105" s="575"/>
      <c r="AE105" s="576"/>
      <c r="AF105" s="575"/>
      <c r="AG105" s="576"/>
      <c r="AH105" s="575"/>
      <c r="AI105" s="576"/>
      <c r="AJ105" s="575"/>
      <c r="AK105" s="576"/>
      <c r="AL105" s="575"/>
      <c r="AM105" s="576"/>
      <c r="AN105" s="575"/>
      <c r="AO105" s="576"/>
      <c r="AP105" s="575"/>
      <c r="AQ105" s="576"/>
      <c r="AR105" s="575"/>
      <c r="AS105" s="576"/>
      <c r="AT105" s="575"/>
      <c r="AU105" s="576"/>
      <c r="AV105" s="575"/>
      <c r="AW105" s="576"/>
      <c r="AX105" s="575"/>
      <c r="AY105" s="576"/>
      <c r="AZ105" s="575"/>
      <c r="BA105" s="576"/>
      <c r="BB105" s="582"/>
      <c r="BC105" s="583"/>
      <c r="BD105" s="584"/>
      <c r="BE105" s="271"/>
    </row>
    <row r="106" spans="2:57" ht="21" customHeight="1" x14ac:dyDescent="0.15">
      <c r="B106" s="72"/>
      <c r="C106" s="582"/>
      <c r="D106" s="583"/>
      <c r="E106" s="584"/>
      <c r="F106" s="575"/>
      <c r="G106" s="576"/>
      <c r="H106" s="575"/>
      <c r="I106" s="576"/>
      <c r="J106" s="575"/>
      <c r="K106" s="576"/>
      <c r="L106" s="575"/>
      <c r="M106" s="576"/>
      <c r="N106" s="575"/>
      <c r="O106" s="576"/>
      <c r="P106" s="575"/>
      <c r="Q106" s="576"/>
      <c r="R106" s="575"/>
      <c r="S106" s="576"/>
      <c r="T106" s="575"/>
      <c r="U106" s="576"/>
      <c r="V106" s="575"/>
      <c r="W106" s="576"/>
      <c r="X106" s="575"/>
      <c r="Y106" s="576"/>
      <c r="Z106" s="575"/>
      <c r="AA106" s="576"/>
      <c r="AB106" s="575"/>
      <c r="AC106" s="576"/>
      <c r="AD106" s="575"/>
      <c r="AE106" s="576"/>
      <c r="AF106" s="575"/>
      <c r="AG106" s="576"/>
      <c r="AH106" s="575"/>
      <c r="AI106" s="576"/>
      <c r="AJ106" s="575"/>
      <c r="AK106" s="576"/>
      <c r="AL106" s="575"/>
      <c r="AM106" s="576"/>
      <c r="AN106" s="575"/>
      <c r="AO106" s="576"/>
      <c r="AP106" s="575"/>
      <c r="AQ106" s="576"/>
      <c r="AR106" s="575"/>
      <c r="AS106" s="576"/>
      <c r="AT106" s="575"/>
      <c r="AU106" s="576"/>
      <c r="AV106" s="575"/>
      <c r="AW106" s="576"/>
      <c r="AX106" s="575"/>
      <c r="AY106" s="576"/>
      <c r="AZ106" s="575"/>
      <c r="BA106" s="576"/>
      <c r="BB106" s="582"/>
      <c r="BC106" s="583"/>
      <c r="BD106" s="584"/>
      <c r="BE106" s="271"/>
    </row>
    <row r="107" spans="2:57" ht="21" customHeight="1" x14ac:dyDescent="0.15">
      <c r="B107" s="72"/>
      <c r="C107" s="585"/>
      <c r="D107" s="586"/>
      <c r="E107" s="587"/>
      <c r="F107" s="575"/>
      <c r="G107" s="576"/>
      <c r="H107" s="575"/>
      <c r="I107" s="576"/>
      <c r="J107" s="575"/>
      <c r="K107" s="576"/>
      <c r="L107" s="575"/>
      <c r="M107" s="576"/>
      <c r="N107" s="575"/>
      <c r="O107" s="576"/>
      <c r="P107" s="575"/>
      <c r="Q107" s="576"/>
      <c r="R107" s="575"/>
      <c r="S107" s="576"/>
      <c r="T107" s="575"/>
      <c r="U107" s="576"/>
      <c r="V107" s="575"/>
      <c r="W107" s="576"/>
      <c r="X107" s="575"/>
      <c r="Y107" s="576"/>
      <c r="Z107" s="575"/>
      <c r="AA107" s="576"/>
      <c r="AB107" s="575"/>
      <c r="AC107" s="576"/>
      <c r="AD107" s="575"/>
      <c r="AE107" s="576"/>
      <c r="AF107" s="575"/>
      <c r="AG107" s="576"/>
      <c r="AH107" s="575"/>
      <c r="AI107" s="576"/>
      <c r="AJ107" s="575"/>
      <c r="AK107" s="576"/>
      <c r="AL107" s="575"/>
      <c r="AM107" s="576"/>
      <c r="AN107" s="575"/>
      <c r="AO107" s="576"/>
      <c r="AP107" s="575"/>
      <c r="AQ107" s="576"/>
      <c r="AR107" s="575"/>
      <c r="AS107" s="576"/>
      <c r="AT107" s="575"/>
      <c r="AU107" s="576"/>
      <c r="AV107" s="575"/>
      <c r="AW107" s="576"/>
      <c r="AX107" s="575"/>
      <c r="AY107" s="576"/>
      <c r="AZ107" s="575"/>
      <c r="BA107" s="576"/>
      <c r="BB107" s="585"/>
      <c r="BC107" s="586"/>
      <c r="BD107" s="587"/>
      <c r="BE107" s="271"/>
    </row>
    <row r="108" spans="2:57" ht="21" customHeight="1" x14ac:dyDescent="0.15">
      <c r="B108" s="72"/>
      <c r="C108" s="585"/>
      <c r="D108" s="586"/>
      <c r="E108" s="587"/>
      <c r="F108" s="575"/>
      <c r="G108" s="576"/>
      <c r="H108" s="575"/>
      <c r="I108" s="576"/>
      <c r="J108" s="575"/>
      <c r="K108" s="576"/>
      <c r="L108" s="575"/>
      <c r="M108" s="576"/>
      <c r="N108" s="575"/>
      <c r="O108" s="576"/>
      <c r="P108" s="575"/>
      <c r="Q108" s="576"/>
      <c r="R108" s="575"/>
      <c r="S108" s="576"/>
      <c r="T108" s="575"/>
      <c r="U108" s="576"/>
      <c r="V108" s="575"/>
      <c r="W108" s="576"/>
      <c r="X108" s="575"/>
      <c r="Y108" s="576"/>
      <c r="Z108" s="575"/>
      <c r="AA108" s="576"/>
      <c r="AB108" s="575"/>
      <c r="AC108" s="576"/>
      <c r="AD108" s="575"/>
      <c r="AE108" s="576"/>
      <c r="AF108" s="575"/>
      <c r="AG108" s="576"/>
      <c r="AH108" s="575"/>
      <c r="AI108" s="576"/>
      <c r="AJ108" s="575"/>
      <c r="AK108" s="576"/>
      <c r="AL108" s="575"/>
      <c r="AM108" s="576"/>
      <c r="AN108" s="575"/>
      <c r="AO108" s="576"/>
      <c r="AP108" s="575"/>
      <c r="AQ108" s="576"/>
      <c r="AR108" s="575"/>
      <c r="AS108" s="576"/>
      <c r="AT108" s="575"/>
      <c r="AU108" s="576"/>
      <c r="AV108" s="575"/>
      <c r="AW108" s="576"/>
      <c r="AX108" s="575"/>
      <c r="AY108" s="576"/>
      <c r="AZ108" s="575"/>
      <c r="BA108" s="576"/>
      <c r="BB108" s="585"/>
      <c r="BC108" s="586"/>
      <c r="BD108" s="587"/>
      <c r="BE108" s="271"/>
    </row>
    <row r="109" spans="2:57" ht="21" customHeight="1" thickBot="1" x14ac:dyDescent="0.2">
      <c r="B109" s="72"/>
      <c r="C109" s="588"/>
      <c r="D109" s="589"/>
      <c r="E109" s="590"/>
      <c r="F109" s="577"/>
      <c r="G109" s="578"/>
      <c r="H109" s="577"/>
      <c r="I109" s="578"/>
      <c r="J109" s="577"/>
      <c r="K109" s="578"/>
      <c r="L109" s="577"/>
      <c r="M109" s="578"/>
      <c r="N109" s="577"/>
      <c r="O109" s="578"/>
      <c r="P109" s="577"/>
      <c r="Q109" s="578"/>
      <c r="R109" s="577"/>
      <c r="S109" s="578"/>
      <c r="T109" s="577"/>
      <c r="U109" s="578"/>
      <c r="V109" s="577"/>
      <c r="W109" s="578"/>
      <c r="X109" s="577"/>
      <c r="Y109" s="578"/>
      <c r="Z109" s="577"/>
      <c r="AA109" s="578"/>
      <c r="AB109" s="577"/>
      <c r="AC109" s="578"/>
      <c r="AD109" s="577"/>
      <c r="AE109" s="578"/>
      <c r="AF109" s="577"/>
      <c r="AG109" s="578"/>
      <c r="AH109" s="577"/>
      <c r="AI109" s="578"/>
      <c r="AJ109" s="577"/>
      <c r="AK109" s="578"/>
      <c r="AL109" s="577"/>
      <c r="AM109" s="578"/>
      <c r="AN109" s="577"/>
      <c r="AO109" s="578"/>
      <c r="AP109" s="577"/>
      <c r="AQ109" s="578"/>
      <c r="AR109" s="577"/>
      <c r="AS109" s="578"/>
      <c r="AT109" s="577"/>
      <c r="AU109" s="578"/>
      <c r="AV109" s="577"/>
      <c r="AW109" s="578"/>
      <c r="AX109" s="577"/>
      <c r="AY109" s="578"/>
      <c r="AZ109" s="577"/>
      <c r="BA109" s="578"/>
      <c r="BB109" s="588"/>
      <c r="BC109" s="589"/>
      <c r="BD109" s="590"/>
      <c r="BE109" s="271"/>
    </row>
    <row r="110" spans="2:57" ht="21" customHeight="1" x14ac:dyDescent="0.15">
      <c r="B110" s="72"/>
      <c r="C110" s="268"/>
      <c r="D110" s="268"/>
      <c r="E110" s="268"/>
      <c r="F110" s="591" t="s">
        <v>871</v>
      </c>
      <c r="G110" s="592"/>
      <c r="H110" s="592"/>
      <c r="I110" s="592"/>
      <c r="J110" s="592"/>
      <c r="K110" s="592"/>
      <c r="L110" s="592"/>
      <c r="M110" s="592"/>
      <c r="N110" s="592"/>
      <c r="O110" s="592"/>
      <c r="P110" s="592"/>
      <c r="Q110" s="593"/>
      <c r="R110" s="594" t="s">
        <v>872</v>
      </c>
      <c r="S110" s="595"/>
      <c r="T110" s="595"/>
      <c r="U110" s="595"/>
      <c r="V110" s="595"/>
      <c r="W110" s="595"/>
      <c r="X110" s="595"/>
      <c r="Y110" s="595"/>
      <c r="Z110" s="595"/>
      <c r="AA110" s="595"/>
      <c r="AB110" s="595"/>
      <c r="AC110" s="596"/>
      <c r="AD110" s="597" t="s">
        <v>873</v>
      </c>
      <c r="AE110" s="598"/>
      <c r="AF110" s="598"/>
      <c r="AG110" s="598"/>
      <c r="AH110" s="598"/>
      <c r="AI110" s="598"/>
      <c r="AJ110" s="598"/>
      <c r="AK110" s="598"/>
      <c r="AL110" s="598"/>
      <c r="AM110" s="598"/>
      <c r="AN110" s="598"/>
      <c r="AO110" s="599"/>
      <c r="AP110" s="600" t="s">
        <v>874</v>
      </c>
      <c r="AQ110" s="601"/>
      <c r="AR110" s="601"/>
      <c r="AS110" s="601"/>
      <c r="AT110" s="601"/>
      <c r="AU110" s="601"/>
      <c r="AV110" s="601"/>
      <c r="AW110" s="601"/>
      <c r="AX110" s="601"/>
      <c r="AY110" s="601"/>
      <c r="AZ110" s="601"/>
      <c r="BA110" s="602"/>
      <c r="BB110" s="268"/>
      <c r="BC110" s="268"/>
      <c r="BD110" s="268"/>
      <c r="BE110" s="271"/>
    </row>
    <row r="111" spans="2:57" ht="21" customHeight="1" x14ac:dyDescent="0.15">
      <c r="B111" s="72"/>
      <c r="C111" s="268"/>
      <c r="D111" s="268"/>
      <c r="E111" s="268"/>
      <c r="F111" s="268"/>
      <c r="G111" s="268"/>
      <c r="H111" s="268"/>
      <c r="I111" s="268"/>
      <c r="J111" s="268"/>
      <c r="K111" s="268"/>
      <c r="L111" s="268"/>
      <c r="M111" s="268"/>
      <c r="N111" s="268"/>
      <c r="O111" s="268"/>
      <c r="P111" s="268"/>
      <c r="Q111" s="268"/>
      <c r="R111" s="268"/>
      <c r="S111" s="268"/>
      <c r="T111" s="268"/>
      <c r="U111" s="268"/>
      <c r="V111" s="268"/>
      <c r="W111" s="268"/>
      <c r="X111" s="268"/>
      <c r="Y111" s="268"/>
      <c r="Z111" s="268"/>
      <c r="AA111" s="268"/>
      <c r="AB111" s="268"/>
      <c r="AC111" s="268"/>
      <c r="AD111" s="268"/>
      <c r="AE111" s="268"/>
      <c r="AF111" s="268"/>
      <c r="AG111" s="268"/>
      <c r="AH111" s="268"/>
      <c r="AI111" s="268"/>
      <c r="AJ111" s="268"/>
      <c r="AK111" s="268"/>
      <c r="AL111" s="268"/>
      <c r="AM111" s="268"/>
      <c r="AN111" s="268"/>
      <c r="AO111" s="268"/>
      <c r="AP111" s="268"/>
      <c r="AQ111" s="268"/>
      <c r="AR111" s="268"/>
      <c r="AS111" s="268"/>
      <c r="AT111" s="268"/>
      <c r="AU111" s="268"/>
      <c r="AV111" s="268"/>
      <c r="AW111" s="268"/>
      <c r="AX111" s="268"/>
      <c r="AY111" s="268"/>
      <c r="AZ111" s="268"/>
      <c r="BA111" s="268"/>
      <c r="BB111" s="268"/>
      <c r="BC111" s="268"/>
      <c r="BD111" s="268"/>
      <c r="BE111" s="271"/>
    </row>
    <row r="112" spans="2:57" ht="21" customHeight="1" thickBot="1" x14ac:dyDescent="0.2">
      <c r="B112" s="72"/>
      <c r="C112" s="116"/>
      <c r="D112" s="116"/>
      <c r="E112" s="116"/>
      <c r="F112" s="537" t="s">
        <v>875</v>
      </c>
      <c r="G112" s="538"/>
      <c r="H112" s="538"/>
      <c r="I112" s="538"/>
      <c r="J112" s="539"/>
      <c r="K112" s="540" t="s">
        <v>876</v>
      </c>
      <c r="L112" s="541"/>
      <c r="M112" s="541"/>
      <c r="N112" s="541"/>
      <c r="O112" s="541"/>
      <c r="P112" s="541"/>
      <c r="Q112" s="541"/>
      <c r="R112" s="541"/>
      <c r="S112" s="541"/>
      <c r="T112" s="541"/>
      <c r="U112" s="541"/>
      <c r="V112" s="541"/>
      <c r="W112" s="541"/>
      <c r="X112" s="541"/>
      <c r="Y112" s="542"/>
      <c r="Z112" s="542"/>
      <c r="AA112" s="542"/>
      <c r="AB112" s="542"/>
      <c r="AC112" s="542"/>
      <c r="AD112" s="542"/>
      <c r="AE112" s="542"/>
      <c r="AF112" s="542"/>
      <c r="AG112" s="262"/>
      <c r="AH112" s="262"/>
      <c r="AI112" s="262"/>
      <c r="AJ112" s="262"/>
      <c r="AK112" s="262"/>
      <c r="AL112" s="262"/>
      <c r="AM112" s="262"/>
      <c r="AN112" s="262"/>
      <c r="AO112" s="262"/>
      <c r="AP112" s="262"/>
      <c r="AQ112" s="262"/>
      <c r="AR112" s="262"/>
      <c r="AS112" s="262"/>
      <c r="AT112" s="262"/>
      <c r="AU112" s="262"/>
      <c r="AV112" s="262"/>
      <c r="AW112" s="262"/>
      <c r="AX112" s="262"/>
      <c r="AY112" s="262"/>
      <c r="AZ112" s="262"/>
      <c r="BA112" s="262"/>
      <c r="BB112" s="262"/>
      <c r="BC112" s="262"/>
      <c r="BD112" s="262"/>
      <c r="BE112" s="271"/>
    </row>
    <row r="113" spans="2:57" ht="21" customHeight="1" x14ac:dyDescent="0.15">
      <c r="B113" s="72"/>
      <c r="C113" s="116"/>
      <c r="D113" s="116"/>
      <c r="E113" s="543" t="s">
        <v>877</v>
      </c>
      <c r="F113" s="544"/>
      <c r="G113" s="492" t="s">
        <v>878</v>
      </c>
      <c r="H113" s="493"/>
      <c r="I113" s="493"/>
      <c r="J113" s="493"/>
      <c r="K113" s="494"/>
      <c r="L113" s="549" t="s">
        <v>868</v>
      </c>
      <c r="M113" s="550"/>
      <c r="N113" s="550"/>
      <c r="O113" s="550"/>
      <c r="P113" s="550"/>
      <c r="Q113" s="550"/>
      <c r="R113" s="550"/>
      <c r="S113" s="550"/>
      <c r="T113" s="550"/>
      <c r="U113" s="550"/>
      <c r="V113" s="550"/>
      <c r="W113" s="550"/>
      <c r="X113" s="550"/>
      <c r="Y113" s="550"/>
      <c r="Z113" s="550"/>
      <c r="AA113" s="550"/>
      <c r="AB113" s="550"/>
      <c r="AC113" s="550"/>
      <c r="AD113" s="550"/>
      <c r="AE113" s="550"/>
      <c r="AF113" s="551"/>
      <c r="AG113" s="558" t="s">
        <v>867</v>
      </c>
      <c r="AH113" s="559"/>
      <c r="AI113" s="559"/>
      <c r="AJ113" s="559"/>
      <c r="AK113" s="559"/>
      <c r="AL113" s="559"/>
      <c r="AM113" s="559"/>
      <c r="AN113" s="559"/>
      <c r="AO113" s="559"/>
      <c r="AP113" s="559"/>
      <c r="AQ113" s="559"/>
      <c r="AR113" s="559"/>
      <c r="AS113" s="559"/>
      <c r="AT113" s="559"/>
      <c r="AU113" s="559"/>
      <c r="AV113" s="559"/>
      <c r="AW113" s="559"/>
      <c r="AX113" s="559"/>
      <c r="AY113" s="559"/>
      <c r="AZ113" s="559"/>
      <c r="BA113" s="560"/>
      <c r="BB113" s="268"/>
      <c r="BC113" s="268"/>
      <c r="BD113" s="268"/>
      <c r="BE113" s="271"/>
    </row>
    <row r="114" spans="2:57" ht="21" customHeight="1" x14ac:dyDescent="0.15">
      <c r="B114" s="72"/>
      <c r="C114" s="116"/>
      <c r="D114" s="116"/>
      <c r="E114" s="545"/>
      <c r="F114" s="546"/>
      <c r="G114" s="495"/>
      <c r="H114" s="496"/>
      <c r="I114" s="496"/>
      <c r="J114" s="496"/>
      <c r="K114" s="497"/>
      <c r="L114" s="552"/>
      <c r="M114" s="553"/>
      <c r="N114" s="553"/>
      <c r="O114" s="553"/>
      <c r="P114" s="553"/>
      <c r="Q114" s="553"/>
      <c r="R114" s="553"/>
      <c r="S114" s="553"/>
      <c r="T114" s="553"/>
      <c r="U114" s="553"/>
      <c r="V114" s="553"/>
      <c r="W114" s="553"/>
      <c r="X114" s="553"/>
      <c r="Y114" s="553"/>
      <c r="Z114" s="553"/>
      <c r="AA114" s="553"/>
      <c r="AB114" s="553"/>
      <c r="AC114" s="553"/>
      <c r="AD114" s="553"/>
      <c r="AE114" s="553"/>
      <c r="AF114" s="554"/>
      <c r="AG114" s="561"/>
      <c r="AH114" s="562"/>
      <c r="AI114" s="562"/>
      <c r="AJ114" s="562"/>
      <c r="AK114" s="562"/>
      <c r="AL114" s="562"/>
      <c r="AM114" s="562"/>
      <c r="AN114" s="562"/>
      <c r="AO114" s="562"/>
      <c r="AP114" s="562"/>
      <c r="AQ114" s="562"/>
      <c r="AR114" s="562"/>
      <c r="AS114" s="562"/>
      <c r="AT114" s="562"/>
      <c r="AU114" s="562"/>
      <c r="AV114" s="562"/>
      <c r="AW114" s="562"/>
      <c r="AX114" s="562"/>
      <c r="AY114" s="562"/>
      <c r="AZ114" s="562"/>
      <c r="BA114" s="563"/>
      <c r="BB114" s="268"/>
      <c r="BC114" s="268"/>
      <c r="BD114" s="268"/>
      <c r="BE114" s="271"/>
    </row>
    <row r="115" spans="2:57" ht="21" customHeight="1" x14ac:dyDescent="0.15">
      <c r="B115" s="72"/>
      <c r="C115" s="116"/>
      <c r="D115" s="116"/>
      <c r="E115" s="545"/>
      <c r="F115" s="546"/>
      <c r="G115" s="495"/>
      <c r="H115" s="496"/>
      <c r="I115" s="496"/>
      <c r="J115" s="496"/>
      <c r="K115" s="497"/>
      <c r="L115" s="552"/>
      <c r="M115" s="553"/>
      <c r="N115" s="553"/>
      <c r="O115" s="553"/>
      <c r="P115" s="553"/>
      <c r="Q115" s="553"/>
      <c r="R115" s="553"/>
      <c r="S115" s="553"/>
      <c r="T115" s="553"/>
      <c r="U115" s="553"/>
      <c r="V115" s="553"/>
      <c r="W115" s="553"/>
      <c r="X115" s="553"/>
      <c r="Y115" s="553"/>
      <c r="Z115" s="553"/>
      <c r="AA115" s="553"/>
      <c r="AB115" s="553"/>
      <c r="AC115" s="553"/>
      <c r="AD115" s="553"/>
      <c r="AE115" s="553"/>
      <c r="AF115" s="554"/>
      <c r="AG115" s="561"/>
      <c r="AH115" s="562"/>
      <c r="AI115" s="562"/>
      <c r="AJ115" s="562"/>
      <c r="AK115" s="562"/>
      <c r="AL115" s="562"/>
      <c r="AM115" s="562"/>
      <c r="AN115" s="562"/>
      <c r="AO115" s="562"/>
      <c r="AP115" s="562"/>
      <c r="AQ115" s="562"/>
      <c r="AR115" s="562"/>
      <c r="AS115" s="562"/>
      <c r="AT115" s="562"/>
      <c r="AU115" s="562"/>
      <c r="AV115" s="562"/>
      <c r="AW115" s="562"/>
      <c r="AX115" s="562"/>
      <c r="AY115" s="562"/>
      <c r="AZ115" s="562"/>
      <c r="BA115" s="563"/>
      <c r="BB115" s="268"/>
      <c r="BC115" s="268"/>
      <c r="BD115" s="268"/>
      <c r="BE115" s="271"/>
    </row>
    <row r="116" spans="2:57" ht="21" customHeight="1" x14ac:dyDescent="0.15">
      <c r="B116" s="72"/>
      <c r="C116" s="116"/>
      <c r="D116" s="116"/>
      <c r="E116" s="545"/>
      <c r="F116" s="546"/>
      <c r="G116" s="495"/>
      <c r="H116" s="496"/>
      <c r="I116" s="496"/>
      <c r="J116" s="496"/>
      <c r="K116" s="497"/>
      <c r="L116" s="552"/>
      <c r="M116" s="553"/>
      <c r="N116" s="553"/>
      <c r="O116" s="553"/>
      <c r="P116" s="553"/>
      <c r="Q116" s="553"/>
      <c r="R116" s="553"/>
      <c r="S116" s="553"/>
      <c r="T116" s="553"/>
      <c r="U116" s="553"/>
      <c r="V116" s="553"/>
      <c r="W116" s="553"/>
      <c r="X116" s="553"/>
      <c r="Y116" s="553"/>
      <c r="Z116" s="553"/>
      <c r="AA116" s="553"/>
      <c r="AB116" s="553"/>
      <c r="AC116" s="553"/>
      <c r="AD116" s="553"/>
      <c r="AE116" s="553"/>
      <c r="AF116" s="554"/>
      <c r="AG116" s="561"/>
      <c r="AH116" s="562"/>
      <c r="AI116" s="562"/>
      <c r="AJ116" s="562"/>
      <c r="AK116" s="562"/>
      <c r="AL116" s="562"/>
      <c r="AM116" s="562"/>
      <c r="AN116" s="562"/>
      <c r="AO116" s="562"/>
      <c r="AP116" s="562"/>
      <c r="AQ116" s="562"/>
      <c r="AR116" s="562"/>
      <c r="AS116" s="562"/>
      <c r="AT116" s="562"/>
      <c r="AU116" s="562"/>
      <c r="AV116" s="562"/>
      <c r="AW116" s="562"/>
      <c r="AX116" s="562"/>
      <c r="AY116" s="562"/>
      <c r="AZ116" s="562"/>
      <c r="BA116" s="563"/>
      <c r="BB116" s="268"/>
      <c r="BC116" s="268"/>
      <c r="BD116" s="268"/>
      <c r="BE116" s="271"/>
    </row>
    <row r="117" spans="2:57" ht="21" customHeight="1" thickBot="1" x14ac:dyDescent="0.2">
      <c r="B117" s="72"/>
      <c r="C117" s="116"/>
      <c r="D117" s="116"/>
      <c r="E117" s="547"/>
      <c r="F117" s="548"/>
      <c r="G117" s="498"/>
      <c r="H117" s="499"/>
      <c r="I117" s="499"/>
      <c r="J117" s="499"/>
      <c r="K117" s="500"/>
      <c r="L117" s="555"/>
      <c r="M117" s="556"/>
      <c r="N117" s="556"/>
      <c r="O117" s="556"/>
      <c r="P117" s="556"/>
      <c r="Q117" s="556"/>
      <c r="R117" s="556"/>
      <c r="S117" s="556"/>
      <c r="T117" s="556"/>
      <c r="U117" s="556"/>
      <c r="V117" s="556"/>
      <c r="W117" s="556"/>
      <c r="X117" s="556"/>
      <c r="Y117" s="556"/>
      <c r="Z117" s="556"/>
      <c r="AA117" s="556"/>
      <c r="AB117" s="556"/>
      <c r="AC117" s="556"/>
      <c r="AD117" s="556"/>
      <c r="AE117" s="556"/>
      <c r="AF117" s="557"/>
      <c r="AG117" s="564"/>
      <c r="AH117" s="565"/>
      <c r="AI117" s="565"/>
      <c r="AJ117" s="565"/>
      <c r="AK117" s="565"/>
      <c r="AL117" s="565"/>
      <c r="AM117" s="565"/>
      <c r="AN117" s="565"/>
      <c r="AO117" s="565"/>
      <c r="AP117" s="565"/>
      <c r="AQ117" s="565"/>
      <c r="AR117" s="565"/>
      <c r="AS117" s="565"/>
      <c r="AT117" s="565"/>
      <c r="AU117" s="565"/>
      <c r="AV117" s="565"/>
      <c r="AW117" s="565"/>
      <c r="AX117" s="565"/>
      <c r="AY117" s="565"/>
      <c r="AZ117" s="565"/>
      <c r="BA117" s="566"/>
      <c r="BB117" s="268"/>
      <c r="BC117" s="268"/>
      <c r="BD117" s="268"/>
      <c r="BE117" s="271"/>
    </row>
    <row r="118" spans="2:57" ht="21" customHeight="1" x14ac:dyDescent="0.15">
      <c r="B118" s="72"/>
      <c r="C118" s="116"/>
      <c r="D118" s="116"/>
      <c r="E118" s="486" t="s">
        <v>879</v>
      </c>
      <c r="F118" s="487"/>
      <c r="G118" s="492" t="s">
        <v>880</v>
      </c>
      <c r="H118" s="493"/>
      <c r="I118" s="493"/>
      <c r="J118" s="493"/>
      <c r="K118" s="494"/>
      <c r="L118" s="501" t="s">
        <v>870</v>
      </c>
      <c r="M118" s="502"/>
      <c r="N118" s="502"/>
      <c r="O118" s="502"/>
      <c r="P118" s="502"/>
      <c r="Q118" s="502"/>
      <c r="R118" s="502"/>
      <c r="S118" s="502"/>
      <c r="T118" s="502"/>
      <c r="U118" s="502"/>
      <c r="V118" s="502"/>
      <c r="W118" s="502"/>
      <c r="X118" s="502"/>
      <c r="Y118" s="502"/>
      <c r="Z118" s="502"/>
      <c r="AA118" s="502"/>
      <c r="AB118" s="502"/>
      <c r="AC118" s="502"/>
      <c r="AD118" s="502"/>
      <c r="AE118" s="502"/>
      <c r="AF118" s="503"/>
      <c r="AG118" s="510" t="s">
        <v>869</v>
      </c>
      <c r="AH118" s="511"/>
      <c r="AI118" s="511"/>
      <c r="AJ118" s="511"/>
      <c r="AK118" s="511"/>
      <c r="AL118" s="511"/>
      <c r="AM118" s="511"/>
      <c r="AN118" s="511"/>
      <c r="AO118" s="511"/>
      <c r="AP118" s="511"/>
      <c r="AQ118" s="511"/>
      <c r="AR118" s="511"/>
      <c r="AS118" s="511"/>
      <c r="AT118" s="511"/>
      <c r="AU118" s="511"/>
      <c r="AV118" s="511"/>
      <c r="AW118" s="511"/>
      <c r="AX118" s="511"/>
      <c r="AY118" s="511"/>
      <c r="AZ118" s="511"/>
      <c r="BA118" s="512"/>
      <c r="BB118" s="268"/>
      <c r="BC118" s="268"/>
      <c r="BD118" s="268"/>
      <c r="BE118" s="271"/>
    </row>
    <row r="119" spans="2:57" ht="21" customHeight="1" x14ac:dyDescent="0.15">
      <c r="B119" s="72"/>
      <c r="C119" s="116"/>
      <c r="D119" s="116"/>
      <c r="E119" s="488"/>
      <c r="F119" s="489"/>
      <c r="G119" s="495"/>
      <c r="H119" s="496"/>
      <c r="I119" s="496"/>
      <c r="J119" s="496"/>
      <c r="K119" s="497"/>
      <c r="L119" s="504"/>
      <c r="M119" s="505"/>
      <c r="N119" s="505"/>
      <c r="O119" s="505"/>
      <c r="P119" s="505"/>
      <c r="Q119" s="505"/>
      <c r="R119" s="505"/>
      <c r="S119" s="505"/>
      <c r="T119" s="505"/>
      <c r="U119" s="505"/>
      <c r="V119" s="505"/>
      <c r="W119" s="505"/>
      <c r="X119" s="505"/>
      <c r="Y119" s="505"/>
      <c r="Z119" s="505"/>
      <c r="AA119" s="505"/>
      <c r="AB119" s="505"/>
      <c r="AC119" s="505"/>
      <c r="AD119" s="505"/>
      <c r="AE119" s="505"/>
      <c r="AF119" s="506"/>
      <c r="AG119" s="513"/>
      <c r="AH119" s="514"/>
      <c r="AI119" s="514"/>
      <c r="AJ119" s="514"/>
      <c r="AK119" s="514"/>
      <c r="AL119" s="514"/>
      <c r="AM119" s="514"/>
      <c r="AN119" s="514"/>
      <c r="AO119" s="514"/>
      <c r="AP119" s="514"/>
      <c r="AQ119" s="514"/>
      <c r="AR119" s="514"/>
      <c r="AS119" s="514"/>
      <c r="AT119" s="514"/>
      <c r="AU119" s="514"/>
      <c r="AV119" s="514"/>
      <c r="AW119" s="514"/>
      <c r="AX119" s="514"/>
      <c r="AY119" s="514"/>
      <c r="AZ119" s="514"/>
      <c r="BA119" s="515"/>
      <c r="BB119" s="268"/>
      <c r="BC119" s="268"/>
      <c r="BD119" s="268"/>
      <c r="BE119" s="271"/>
    </row>
    <row r="120" spans="2:57" ht="21" customHeight="1" x14ac:dyDescent="0.15">
      <c r="B120" s="72"/>
      <c r="C120" s="116"/>
      <c r="D120" s="116"/>
      <c r="E120" s="488"/>
      <c r="F120" s="489"/>
      <c r="G120" s="495"/>
      <c r="H120" s="496"/>
      <c r="I120" s="496"/>
      <c r="J120" s="496"/>
      <c r="K120" s="497"/>
      <c r="L120" s="504"/>
      <c r="M120" s="505"/>
      <c r="N120" s="505"/>
      <c r="O120" s="505"/>
      <c r="P120" s="505"/>
      <c r="Q120" s="505"/>
      <c r="R120" s="505"/>
      <c r="S120" s="505"/>
      <c r="T120" s="505"/>
      <c r="U120" s="505"/>
      <c r="V120" s="505"/>
      <c r="W120" s="505"/>
      <c r="X120" s="505"/>
      <c r="Y120" s="505"/>
      <c r="Z120" s="505"/>
      <c r="AA120" s="505"/>
      <c r="AB120" s="505"/>
      <c r="AC120" s="505"/>
      <c r="AD120" s="505"/>
      <c r="AE120" s="505"/>
      <c r="AF120" s="506"/>
      <c r="AG120" s="513"/>
      <c r="AH120" s="514"/>
      <c r="AI120" s="514"/>
      <c r="AJ120" s="514"/>
      <c r="AK120" s="514"/>
      <c r="AL120" s="514"/>
      <c r="AM120" s="514"/>
      <c r="AN120" s="514"/>
      <c r="AO120" s="514"/>
      <c r="AP120" s="514"/>
      <c r="AQ120" s="514"/>
      <c r="AR120" s="514"/>
      <c r="AS120" s="514"/>
      <c r="AT120" s="514"/>
      <c r="AU120" s="514"/>
      <c r="AV120" s="514"/>
      <c r="AW120" s="514"/>
      <c r="AX120" s="514"/>
      <c r="AY120" s="514"/>
      <c r="AZ120" s="514"/>
      <c r="BA120" s="515"/>
      <c r="BB120" s="268"/>
      <c r="BC120" s="268"/>
      <c r="BD120" s="268"/>
      <c r="BE120" s="271"/>
    </row>
    <row r="121" spans="2:57" ht="21" customHeight="1" x14ac:dyDescent="0.15">
      <c r="B121" s="72"/>
      <c r="C121" s="116"/>
      <c r="D121" s="116"/>
      <c r="E121" s="488"/>
      <c r="F121" s="489"/>
      <c r="G121" s="495"/>
      <c r="H121" s="496"/>
      <c r="I121" s="496"/>
      <c r="J121" s="496"/>
      <c r="K121" s="497"/>
      <c r="L121" s="504"/>
      <c r="M121" s="505"/>
      <c r="N121" s="505"/>
      <c r="O121" s="505"/>
      <c r="P121" s="505"/>
      <c r="Q121" s="505"/>
      <c r="R121" s="505"/>
      <c r="S121" s="505"/>
      <c r="T121" s="505"/>
      <c r="U121" s="505"/>
      <c r="V121" s="505"/>
      <c r="W121" s="505"/>
      <c r="X121" s="505"/>
      <c r="Y121" s="505"/>
      <c r="Z121" s="505"/>
      <c r="AA121" s="505"/>
      <c r="AB121" s="505"/>
      <c r="AC121" s="505"/>
      <c r="AD121" s="505"/>
      <c r="AE121" s="505"/>
      <c r="AF121" s="506"/>
      <c r="AG121" s="513"/>
      <c r="AH121" s="514"/>
      <c r="AI121" s="514"/>
      <c r="AJ121" s="514"/>
      <c r="AK121" s="514"/>
      <c r="AL121" s="514"/>
      <c r="AM121" s="514"/>
      <c r="AN121" s="514"/>
      <c r="AO121" s="514"/>
      <c r="AP121" s="514"/>
      <c r="AQ121" s="514"/>
      <c r="AR121" s="514"/>
      <c r="AS121" s="514"/>
      <c r="AT121" s="514"/>
      <c r="AU121" s="514"/>
      <c r="AV121" s="514"/>
      <c r="AW121" s="514"/>
      <c r="AX121" s="514"/>
      <c r="AY121" s="514"/>
      <c r="AZ121" s="514"/>
      <c r="BA121" s="515"/>
      <c r="BB121" s="268"/>
      <c r="BC121" s="268"/>
      <c r="BD121" s="268"/>
      <c r="BE121" s="271"/>
    </row>
    <row r="122" spans="2:57" ht="21" customHeight="1" thickBot="1" x14ac:dyDescent="0.2">
      <c r="B122" s="72"/>
      <c r="C122" s="116"/>
      <c r="D122" s="116"/>
      <c r="E122" s="490"/>
      <c r="F122" s="491"/>
      <c r="G122" s="498"/>
      <c r="H122" s="499"/>
      <c r="I122" s="499"/>
      <c r="J122" s="499"/>
      <c r="K122" s="500"/>
      <c r="L122" s="507"/>
      <c r="M122" s="508"/>
      <c r="N122" s="508"/>
      <c r="O122" s="508"/>
      <c r="P122" s="508"/>
      <c r="Q122" s="508"/>
      <c r="R122" s="508"/>
      <c r="S122" s="508"/>
      <c r="T122" s="508"/>
      <c r="U122" s="508"/>
      <c r="V122" s="508"/>
      <c r="W122" s="508"/>
      <c r="X122" s="508"/>
      <c r="Y122" s="508"/>
      <c r="Z122" s="508"/>
      <c r="AA122" s="508"/>
      <c r="AB122" s="508"/>
      <c r="AC122" s="508"/>
      <c r="AD122" s="508"/>
      <c r="AE122" s="508"/>
      <c r="AF122" s="509"/>
      <c r="AG122" s="516"/>
      <c r="AH122" s="517"/>
      <c r="AI122" s="517"/>
      <c r="AJ122" s="517"/>
      <c r="AK122" s="517"/>
      <c r="AL122" s="517"/>
      <c r="AM122" s="517"/>
      <c r="AN122" s="517"/>
      <c r="AO122" s="517"/>
      <c r="AP122" s="517"/>
      <c r="AQ122" s="517"/>
      <c r="AR122" s="517"/>
      <c r="AS122" s="517"/>
      <c r="AT122" s="517"/>
      <c r="AU122" s="517"/>
      <c r="AV122" s="517"/>
      <c r="AW122" s="517"/>
      <c r="AX122" s="517"/>
      <c r="AY122" s="517"/>
      <c r="AZ122" s="517"/>
      <c r="BA122" s="518"/>
      <c r="BB122" s="268"/>
      <c r="BC122" s="268"/>
      <c r="BD122" s="268"/>
      <c r="BE122" s="271"/>
    </row>
    <row r="123" spans="2:57" ht="21" customHeight="1" x14ac:dyDescent="0.15">
      <c r="B123" s="72"/>
      <c r="C123" s="268"/>
      <c r="D123" s="268"/>
      <c r="E123" s="268"/>
      <c r="F123" s="268"/>
      <c r="G123" s="268"/>
      <c r="H123" s="268"/>
      <c r="I123" s="268"/>
      <c r="J123" s="268"/>
      <c r="K123" s="268"/>
      <c r="L123" s="268"/>
      <c r="M123" s="268"/>
      <c r="N123" s="268"/>
      <c r="O123" s="268"/>
      <c r="P123" s="268"/>
      <c r="Q123" s="268"/>
      <c r="R123" s="268"/>
      <c r="S123" s="268"/>
      <c r="T123" s="268"/>
      <c r="U123" s="268"/>
      <c r="V123" s="268"/>
      <c r="W123" s="268"/>
      <c r="X123" s="268"/>
      <c r="Y123" s="268"/>
      <c r="Z123" s="268"/>
      <c r="AA123" s="268"/>
      <c r="AB123" s="268"/>
      <c r="AC123" s="268"/>
      <c r="AD123" s="268"/>
      <c r="AE123" s="268"/>
      <c r="AF123" s="268"/>
      <c r="AG123" s="268"/>
      <c r="AH123" s="268"/>
      <c r="AI123" s="268"/>
      <c r="AJ123" s="268"/>
      <c r="AK123" s="268"/>
      <c r="AL123" s="268"/>
      <c r="AM123" s="268"/>
      <c r="AN123" s="268"/>
      <c r="AO123" s="268"/>
      <c r="AP123" s="268"/>
      <c r="AQ123" s="268"/>
      <c r="AR123" s="268"/>
      <c r="AS123" s="268"/>
      <c r="AT123" s="268"/>
      <c r="AU123" s="268"/>
      <c r="AV123" s="268"/>
      <c r="AW123" s="268"/>
      <c r="AX123" s="268"/>
      <c r="AY123" s="268"/>
      <c r="AZ123" s="268"/>
      <c r="BA123" s="268"/>
      <c r="BB123" s="268"/>
      <c r="BC123" s="268"/>
      <c r="BD123" s="268"/>
      <c r="BE123" s="271"/>
    </row>
    <row r="124" spans="2:57" ht="21" customHeight="1" x14ac:dyDescent="0.15">
      <c r="B124" s="261"/>
      <c r="C124" s="262"/>
      <c r="D124" s="262"/>
      <c r="E124" s="262"/>
      <c r="F124" s="262"/>
      <c r="G124" s="262"/>
      <c r="H124" s="262"/>
      <c r="I124" s="262"/>
      <c r="J124" s="262"/>
      <c r="K124" s="262"/>
      <c r="L124" s="262"/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262"/>
      <c r="AB124" s="262"/>
      <c r="AC124" s="262"/>
      <c r="AD124" s="262"/>
      <c r="AE124" s="262"/>
      <c r="AF124" s="262"/>
      <c r="AG124" s="262"/>
      <c r="AH124" s="262"/>
      <c r="AI124" s="262"/>
      <c r="AJ124" s="262"/>
      <c r="AK124" s="262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2"/>
      <c r="AX124" s="262"/>
      <c r="AY124" s="262"/>
      <c r="AZ124" s="262"/>
      <c r="BA124" s="262"/>
      <c r="BB124" s="262"/>
      <c r="BC124" s="262"/>
      <c r="BD124" s="262"/>
      <c r="BE124" s="265"/>
    </row>
    <row r="125" spans="2:57" ht="21" customHeight="1" x14ac:dyDescent="0.15">
      <c r="B125" s="261"/>
      <c r="C125" s="262"/>
      <c r="D125" s="262"/>
      <c r="E125" s="262"/>
      <c r="F125" s="262"/>
      <c r="G125" s="262"/>
      <c r="H125" s="262"/>
      <c r="I125" s="262"/>
      <c r="J125" s="262"/>
      <c r="K125" s="262"/>
      <c r="L125" s="262"/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E125" s="262"/>
      <c r="AF125" s="262"/>
      <c r="AG125" s="262"/>
      <c r="AH125" s="262"/>
      <c r="AI125" s="262"/>
      <c r="AJ125" s="262"/>
      <c r="AK125" s="262"/>
      <c r="AL125" s="262"/>
      <c r="AM125" s="262"/>
      <c r="AN125" s="262"/>
      <c r="AO125" s="262"/>
      <c r="AP125" s="262"/>
      <c r="AQ125" s="262"/>
      <c r="AR125" s="262"/>
      <c r="AS125" s="262"/>
      <c r="AT125" s="262"/>
      <c r="AU125" s="262"/>
      <c r="AV125" s="262"/>
      <c r="AW125" s="262"/>
      <c r="AX125" s="262"/>
      <c r="AY125" s="262"/>
      <c r="AZ125" s="262"/>
      <c r="BA125" s="262"/>
      <c r="BB125" s="262"/>
      <c r="BC125" s="262"/>
      <c r="BD125" s="262"/>
      <c r="BE125" s="265"/>
    </row>
    <row r="126" spans="2:57" ht="21" customHeight="1" x14ac:dyDescent="0.15">
      <c r="B126" s="261"/>
      <c r="C126" s="262"/>
      <c r="D126" s="262"/>
      <c r="E126" s="262"/>
      <c r="F126" s="262"/>
      <c r="G126" s="262"/>
      <c r="H126" s="262"/>
      <c r="I126" s="262"/>
      <c r="J126" s="262"/>
      <c r="K126" s="262"/>
      <c r="L126" s="262"/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  <c r="AG126" s="262"/>
      <c r="AH126" s="262"/>
      <c r="AI126" s="262"/>
      <c r="AJ126" s="262"/>
      <c r="AK126" s="262"/>
      <c r="AL126" s="262"/>
      <c r="AM126" s="262"/>
      <c r="AN126" s="262"/>
      <c r="AO126" s="262"/>
      <c r="AP126" s="262"/>
      <c r="AQ126" s="262"/>
      <c r="AR126" s="262"/>
      <c r="AS126" s="262"/>
      <c r="AT126" s="262"/>
      <c r="AU126" s="262"/>
      <c r="AV126" s="262"/>
      <c r="AW126" s="262"/>
      <c r="AX126" s="262"/>
      <c r="AY126" s="262"/>
      <c r="AZ126" s="262"/>
      <c r="BA126" s="262"/>
      <c r="BB126" s="262"/>
      <c r="BC126" s="262"/>
      <c r="BD126" s="262"/>
      <c r="BE126" s="265"/>
    </row>
    <row r="127" spans="2:57" ht="21" customHeight="1" x14ac:dyDescent="0.15">
      <c r="B127" s="261"/>
      <c r="C127" s="262"/>
      <c r="D127" s="262"/>
      <c r="E127" s="262"/>
      <c r="F127" s="262"/>
      <c r="G127" s="262"/>
      <c r="H127" s="262"/>
      <c r="I127" s="262"/>
      <c r="J127" s="262"/>
      <c r="K127" s="262"/>
      <c r="L127" s="262"/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  <c r="AG127" s="262"/>
      <c r="AH127" s="262"/>
      <c r="AI127" s="262"/>
      <c r="AJ127" s="262"/>
      <c r="AK127" s="262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2"/>
      <c r="AX127" s="262"/>
      <c r="AY127" s="262"/>
      <c r="AZ127" s="262"/>
      <c r="BA127" s="262"/>
      <c r="BB127" s="262"/>
      <c r="BC127" s="262"/>
      <c r="BD127" s="262"/>
      <c r="BE127" s="265"/>
    </row>
    <row r="128" spans="2:57" ht="21" customHeight="1" x14ac:dyDescent="0.15">
      <c r="B128" s="261"/>
      <c r="C128" s="262"/>
      <c r="D128" s="262"/>
      <c r="E128" s="262"/>
      <c r="F128" s="262"/>
      <c r="G128" s="262"/>
      <c r="H128" s="262"/>
      <c r="I128" s="262"/>
      <c r="J128" s="262"/>
      <c r="K128" s="262"/>
      <c r="L128" s="262"/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  <c r="AD128" s="262"/>
      <c r="AE128" s="262"/>
      <c r="AF128" s="262"/>
      <c r="AG128" s="262"/>
      <c r="AH128" s="262"/>
      <c r="AI128" s="262"/>
      <c r="AJ128" s="262"/>
      <c r="AK128" s="262"/>
      <c r="AL128" s="262"/>
      <c r="AM128" s="262"/>
      <c r="AN128" s="262"/>
      <c r="AO128" s="262"/>
      <c r="AP128" s="262"/>
      <c r="AQ128" s="262"/>
      <c r="AR128" s="262"/>
      <c r="AS128" s="262"/>
      <c r="AT128" s="262"/>
      <c r="AU128" s="262"/>
      <c r="AV128" s="262"/>
      <c r="AW128" s="262"/>
      <c r="AX128" s="262"/>
      <c r="AY128" s="262"/>
      <c r="AZ128" s="262"/>
      <c r="BA128" s="262"/>
      <c r="BB128" s="262"/>
      <c r="BC128" s="262"/>
      <c r="BD128" s="262"/>
      <c r="BE128" s="265"/>
    </row>
    <row r="129" spans="2:57" ht="21" customHeight="1" x14ac:dyDescent="0.15">
      <c r="B129" s="261"/>
      <c r="C129" s="262"/>
      <c r="D129" s="262"/>
      <c r="E129" s="262"/>
      <c r="F129" s="262"/>
      <c r="G129" s="262"/>
      <c r="H129" s="262"/>
      <c r="I129" s="262"/>
      <c r="J129" s="262"/>
      <c r="K129" s="262"/>
      <c r="L129" s="262"/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  <c r="AD129" s="262"/>
      <c r="AE129" s="262"/>
      <c r="AF129" s="262"/>
      <c r="AG129" s="262"/>
      <c r="AH129" s="262"/>
      <c r="AI129" s="262"/>
      <c r="AJ129" s="262"/>
      <c r="AK129" s="262"/>
      <c r="AL129" s="262"/>
      <c r="AM129" s="262"/>
      <c r="AN129" s="262"/>
      <c r="AO129" s="262"/>
      <c r="AP129" s="262"/>
      <c r="AQ129" s="262"/>
      <c r="AR129" s="262"/>
      <c r="AS129" s="262"/>
      <c r="AT129" s="262"/>
      <c r="AU129" s="262"/>
      <c r="AV129" s="262"/>
      <c r="AW129" s="262"/>
      <c r="AX129" s="262"/>
      <c r="AY129" s="262"/>
      <c r="AZ129" s="262"/>
      <c r="BA129" s="262"/>
      <c r="BB129" s="262"/>
      <c r="BC129" s="262"/>
      <c r="BD129" s="262"/>
      <c r="BE129" s="265"/>
    </row>
    <row r="130" spans="2:57" ht="21" customHeight="1" x14ac:dyDescent="0.15">
      <c r="B130" s="261"/>
      <c r="C130" s="262"/>
      <c r="D130" s="262"/>
      <c r="E130" s="262"/>
      <c r="F130" s="262"/>
      <c r="G130" s="262"/>
      <c r="H130" s="262"/>
      <c r="I130" s="262"/>
      <c r="J130" s="262"/>
      <c r="K130" s="262"/>
      <c r="L130" s="262"/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/>
      <c r="AF130" s="262"/>
      <c r="AG130" s="262"/>
      <c r="AH130" s="262"/>
      <c r="AI130" s="262"/>
      <c r="AJ130" s="262"/>
      <c r="AK130" s="262"/>
      <c r="AL130" s="262"/>
      <c r="AM130" s="262"/>
      <c r="AN130" s="262"/>
      <c r="AO130" s="262"/>
      <c r="AP130" s="262"/>
      <c r="AQ130" s="262"/>
      <c r="AR130" s="262"/>
      <c r="AS130" s="262"/>
      <c r="AT130" s="262"/>
      <c r="AU130" s="262"/>
      <c r="AV130" s="262"/>
      <c r="AW130" s="262"/>
      <c r="AX130" s="262"/>
      <c r="AY130" s="262"/>
      <c r="AZ130" s="262"/>
      <c r="BA130" s="262"/>
      <c r="BB130" s="262"/>
      <c r="BC130" s="262"/>
      <c r="BD130" s="262"/>
      <c r="BE130" s="265"/>
    </row>
    <row r="131" spans="2:57" ht="21" customHeight="1" x14ac:dyDescent="0.15">
      <c r="B131" s="261"/>
      <c r="C131" s="262"/>
      <c r="D131" s="262"/>
      <c r="E131" s="262"/>
      <c r="F131" s="262"/>
      <c r="G131" s="262"/>
      <c r="H131" s="262"/>
      <c r="I131" s="262"/>
      <c r="J131" s="262"/>
      <c r="K131" s="262"/>
      <c r="L131" s="262"/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62"/>
      <c r="AR131" s="262"/>
      <c r="AS131" s="262"/>
      <c r="AT131" s="262"/>
      <c r="AU131" s="262"/>
      <c r="AV131" s="262"/>
      <c r="AW131" s="262"/>
      <c r="AX131" s="262"/>
      <c r="AY131" s="262"/>
      <c r="AZ131" s="262"/>
      <c r="BA131" s="262"/>
      <c r="BB131" s="262"/>
      <c r="BC131" s="262"/>
      <c r="BD131" s="262"/>
      <c r="BE131" s="265"/>
    </row>
    <row r="132" spans="2:57" ht="21" customHeight="1" x14ac:dyDescent="0.15">
      <c r="B132" s="261"/>
      <c r="C132" s="262"/>
      <c r="D132" s="262"/>
      <c r="E132" s="262"/>
      <c r="F132" s="262"/>
      <c r="G132" s="262"/>
      <c r="H132" s="262"/>
      <c r="I132" s="262"/>
      <c r="J132" s="262"/>
      <c r="K132" s="262"/>
      <c r="L132" s="262"/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  <c r="AD132" s="262"/>
      <c r="AE132" s="262"/>
      <c r="AF132" s="262"/>
      <c r="AG132" s="262"/>
      <c r="AH132" s="262"/>
      <c r="AI132" s="262"/>
      <c r="AJ132" s="262"/>
      <c r="AK132" s="262"/>
      <c r="AL132" s="262"/>
      <c r="AM132" s="262"/>
      <c r="AN132" s="262"/>
      <c r="AO132" s="262"/>
      <c r="AP132" s="262"/>
      <c r="AQ132" s="262"/>
      <c r="AR132" s="262"/>
      <c r="AS132" s="262"/>
      <c r="AT132" s="262"/>
      <c r="AU132" s="262"/>
      <c r="AV132" s="262"/>
      <c r="AW132" s="262"/>
      <c r="AX132" s="262"/>
      <c r="AY132" s="262"/>
      <c r="AZ132" s="262"/>
      <c r="BA132" s="262"/>
      <c r="BB132" s="262"/>
      <c r="BC132" s="262"/>
      <c r="BD132" s="262"/>
      <c r="BE132" s="265"/>
    </row>
    <row r="133" spans="2:57" ht="21" customHeight="1" x14ac:dyDescent="0.15">
      <c r="B133" s="261"/>
      <c r="C133" s="262"/>
      <c r="D133" s="262"/>
      <c r="E133" s="262"/>
      <c r="F133" s="262"/>
      <c r="G133" s="262"/>
      <c r="H133" s="262"/>
      <c r="I133" s="262"/>
      <c r="J133" s="262"/>
      <c r="K133" s="262"/>
      <c r="L133" s="262"/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2"/>
      <c r="AE133" s="262"/>
      <c r="AF133" s="262"/>
      <c r="AG133" s="262"/>
      <c r="AH133" s="262"/>
      <c r="AI133" s="262"/>
      <c r="AJ133" s="262"/>
      <c r="AK133" s="262"/>
      <c r="AL133" s="262"/>
      <c r="AM133" s="262"/>
      <c r="AN133" s="262"/>
      <c r="AO133" s="262"/>
      <c r="AP133" s="262"/>
      <c r="AQ133" s="262"/>
      <c r="AR133" s="262"/>
      <c r="AS133" s="262"/>
      <c r="AT133" s="262"/>
      <c r="AU133" s="262"/>
      <c r="AV133" s="262"/>
      <c r="AW133" s="262"/>
      <c r="AX133" s="262"/>
      <c r="AY133" s="262"/>
      <c r="AZ133" s="262"/>
      <c r="BA133" s="262"/>
      <c r="BB133" s="262"/>
      <c r="BC133" s="262"/>
      <c r="BD133" s="262"/>
      <c r="BE133" s="265"/>
    </row>
    <row r="134" spans="2:57" ht="21" customHeight="1" x14ac:dyDescent="0.15">
      <c r="B134" s="261"/>
      <c r="C134" s="262"/>
      <c r="D134" s="262"/>
      <c r="E134" s="262"/>
      <c r="F134" s="262"/>
      <c r="G134" s="262"/>
      <c r="H134" s="262"/>
      <c r="I134" s="262"/>
      <c r="J134" s="262"/>
      <c r="K134" s="262"/>
      <c r="L134" s="262"/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  <c r="AX134" s="262"/>
      <c r="AY134" s="262"/>
      <c r="AZ134" s="262"/>
      <c r="BA134" s="262"/>
      <c r="BB134" s="262"/>
      <c r="BC134" s="262"/>
      <c r="BD134" s="262"/>
      <c r="BE134" s="265"/>
    </row>
    <row r="135" spans="2:57" ht="21" customHeight="1" x14ac:dyDescent="0.15">
      <c r="B135" s="261"/>
      <c r="C135" s="262"/>
      <c r="D135" s="262"/>
      <c r="E135" s="262"/>
      <c r="F135" s="262"/>
      <c r="G135" s="262"/>
      <c r="H135" s="262"/>
      <c r="I135" s="262"/>
      <c r="J135" s="262"/>
      <c r="K135" s="262"/>
      <c r="L135" s="262"/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A135" s="262"/>
      <c r="BB135" s="262"/>
      <c r="BC135" s="262"/>
      <c r="BD135" s="262"/>
      <c r="BE135" s="265"/>
    </row>
    <row r="136" spans="2:57" ht="21" customHeight="1" x14ac:dyDescent="0.15">
      <c r="B136" s="261"/>
      <c r="C136" s="262"/>
      <c r="D136" s="262"/>
      <c r="E136" s="262"/>
      <c r="F136" s="262"/>
      <c r="G136" s="262"/>
      <c r="H136" s="262"/>
      <c r="I136" s="262"/>
      <c r="J136" s="262"/>
      <c r="K136" s="262"/>
      <c r="L136" s="262"/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A136" s="262"/>
      <c r="BB136" s="262"/>
      <c r="BC136" s="262"/>
      <c r="BD136" s="262"/>
      <c r="BE136" s="265"/>
    </row>
    <row r="137" spans="2:57" ht="21" customHeight="1" x14ac:dyDescent="0.15">
      <c r="B137" s="261"/>
      <c r="C137" s="262"/>
      <c r="D137" s="262"/>
      <c r="E137" s="262"/>
      <c r="F137" s="262"/>
      <c r="G137" s="262"/>
      <c r="H137" s="262"/>
      <c r="I137" s="262"/>
      <c r="J137" s="262"/>
      <c r="K137" s="262"/>
      <c r="L137" s="26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  <c r="AX137" s="262"/>
      <c r="AY137" s="262"/>
      <c r="AZ137" s="262"/>
      <c r="BA137" s="262"/>
      <c r="BB137" s="262"/>
      <c r="BC137" s="262"/>
      <c r="BD137" s="262"/>
      <c r="BE137" s="265"/>
    </row>
    <row r="138" spans="2:57" ht="21" customHeight="1" x14ac:dyDescent="0.15">
      <c r="B138" s="261"/>
      <c r="C138" s="262"/>
      <c r="D138" s="262"/>
      <c r="E138" s="262"/>
      <c r="F138" s="262"/>
      <c r="G138" s="262"/>
      <c r="H138" s="262"/>
      <c r="I138" s="262"/>
      <c r="J138" s="262"/>
      <c r="K138" s="262"/>
      <c r="L138" s="26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  <c r="Y138" s="262"/>
      <c r="Z138" s="262"/>
      <c r="AA138" s="262"/>
      <c r="AB138" s="262"/>
      <c r="AC138" s="262"/>
      <c r="AD138" s="262"/>
      <c r="AE138" s="262"/>
      <c r="AF138" s="262"/>
      <c r="AG138" s="262"/>
      <c r="AH138" s="262"/>
      <c r="AI138" s="262"/>
      <c r="AJ138" s="262"/>
      <c r="AK138" s="262"/>
      <c r="AL138" s="262"/>
      <c r="AM138" s="262"/>
      <c r="AN138" s="262"/>
      <c r="AO138" s="262"/>
      <c r="AP138" s="262"/>
      <c r="AQ138" s="262"/>
      <c r="AR138" s="262"/>
      <c r="AS138" s="262"/>
      <c r="AT138" s="262"/>
      <c r="AU138" s="262"/>
      <c r="AV138" s="262"/>
      <c r="AW138" s="262"/>
      <c r="AX138" s="262"/>
      <c r="AY138" s="262"/>
      <c r="AZ138" s="262"/>
      <c r="BA138" s="262"/>
      <c r="BB138" s="262"/>
      <c r="BC138" s="262"/>
      <c r="BD138" s="262"/>
      <c r="BE138" s="265"/>
    </row>
    <row r="139" spans="2:57" ht="21" customHeight="1" x14ac:dyDescent="0.15">
      <c r="B139" s="261"/>
      <c r="C139" s="262"/>
      <c r="D139" s="262"/>
      <c r="E139" s="262"/>
      <c r="F139" s="262"/>
      <c r="G139" s="262"/>
      <c r="H139" s="262"/>
      <c r="I139" s="262"/>
      <c r="J139" s="262"/>
      <c r="K139" s="262"/>
      <c r="L139" s="26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  <c r="Y139" s="262"/>
      <c r="Z139" s="262"/>
      <c r="AA139" s="262"/>
      <c r="AB139" s="262"/>
      <c r="AC139" s="262"/>
      <c r="AD139" s="262"/>
      <c r="AE139" s="262"/>
      <c r="AF139" s="262"/>
      <c r="AG139" s="262"/>
      <c r="AH139" s="262"/>
      <c r="AI139" s="262"/>
      <c r="AJ139" s="262"/>
      <c r="AK139" s="262"/>
      <c r="AL139" s="262"/>
      <c r="AM139" s="262"/>
      <c r="AN139" s="262"/>
      <c r="AO139" s="262"/>
      <c r="AP139" s="262"/>
      <c r="AQ139" s="262"/>
      <c r="AR139" s="262"/>
      <c r="AS139" s="262"/>
      <c r="AT139" s="262"/>
      <c r="AU139" s="262"/>
      <c r="AV139" s="262"/>
      <c r="AW139" s="262"/>
      <c r="AX139" s="262"/>
      <c r="AY139" s="262"/>
      <c r="AZ139" s="262"/>
      <c r="BA139" s="262"/>
      <c r="BB139" s="262"/>
      <c r="BC139" s="262"/>
      <c r="BD139" s="262"/>
      <c r="BE139" s="265"/>
    </row>
    <row r="140" spans="2:57" ht="21" customHeight="1" x14ac:dyDescent="0.15">
      <c r="B140" s="261"/>
      <c r="C140" s="262"/>
      <c r="D140" s="262"/>
      <c r="E140" s="262"/>
      <c r="F140" s="262"/>
      <c r="G140" s="262"/>
      <c r="H140" s="262"/>
      <c r="I140" s="262"/>
      <c r="J140" s="262"/>
      <c r="K140" s="262"/>
      <c r="L140" s="26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  <c r="Y140" s="262"/>
      <c r="Z140" s="262"/>
      <c r="AA140" s="262"/>
      <c r="AB140" s="262"/>
      <c r="AC140" s="262"/>
      <c r="AD140" s="262"/>
      <c r="AE140" s="262"/>
      <c r="AF140" s="262"/>
      <c r="AG140" s="262"/>
      <c r="AH140" s="262"/>
      <c r="AI140" s="262"/>
      <c r="AJ140" s="262"/>
      <c r="AK140" s="262"/>
      <c r="AL140" s="262"/>
      <c r="AM140" s="262"/>
      <c r="AN140" s="262"/>
      <c r="AO140" s="262"/>
      <c r="AP140" s="262"/>
      <c r="AQ140" s="262"/>
      <c r="AR140" s="262"/>
      <c r="AS140" s="262"/>
      <c r="AT140" s="262"/>
      <c r="AU140" s="262"/>
      <c r="AV140" s="262"/>
      <c r="AW140" s="262"/>
      <c r="AX140" s="262"/>
      <c r="AY140" s="262"/>
      <c r="AZ140" s="262"/>
      <c r="BA140" s="262"/>
      <c r="BB140" s="262"/>
      <c r="BC140" s="262"/>
      <c r="BD140" s="262"/>
      <c r="BE140" s="265"/>
    </row>
    <row r="141" spans="2:57" ht="21" customHeight="1" x14ac:dyDescent="0.15">
      <c r="B141" s="261"/>
      <c r="C141" s="262"/>
      <c r="D141" s="262"/>
      <c r="E141" s="262"/>
      <c r="F141" s="262"/>
      <c r="G141" s="262"/>
      <c r="H141" s="262"/>
      <c r="I141" s="262"/>
      <c r="J141" s="262"/>
      <c r="K141" s="262"/>
      <c r="L141" s="26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  <c r="Y141" s="262"/>
      <c r="Z141" s="262"/>
      <c r="AA141" s="262"/>
      <c r="AB141" s="262"/>
      <c r="AC141" s="262"/>
      <c r="AD141" s="262"/>
      <c r="AE141" s="262"/>
      <c r="AF141" s="262"/>
      <c r="AG141" s="262"/>
      <c r="AH141" s="262"/>
      <c r="AI141" s="262"/>
      <c r="AJ141" s="262"/>
      <c r="AK141" s="262"/>
      <c r="AL141" s="262"/>
      <c r="AM141" s="262"/>
      <c r="AN141" s="262"/>
      <c r="AO141" s="262"/>
      <c r="AP141" s="262"/>
      <c r="AQ141" s="262"/>
      <c r="AR141" s="262"/>
      <c r="AS141" s="262"/>
      <c r="AT141" s="262"/>
      <c r="AU141" s="262"/>
      <c r="AV141" s="262"/>
      <c r="AW141" s="262"/>
      <c r="AX141" s="262"/>
      <c r="AY141" s="262"/>
      <c r="AZ141" s="262"/>
      <c r="BA141" s="262"/>
      <c r="BB141" s="262"/>
      <c r="BC141" s="262"/>
      <c r="BD141" s="262"/>
      <c r="BE141" s="265"/>
    </row>
    <row r="142" spans="2:57" ht="21" customHeight="1" x14ac:dyDescent="0.15">
      <c r="B142" s="261"/>
      <c r="C142" s="262"/>
      <c r="D142" s="262"/>
      <c r="E142" s="262"/>
      <c r="F142" s="262"/>
      <c r="G142" s="262"/>
      <c r="H142" s="262"/>
      <c r="I142" s="262"/>
      <c r="J142" s="262"/>
      <c r="K142" s="262"/>
      <c r="L142" s="26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  <c r="Y142" s="262"/>
      <c r="Z142" s="262"/>
      <c r="AA142" s="262"/>
      <c r="AB142" s="262"/>
      <c r="AC142" s="262"/>
      <c r="AD142" s="262"/>
      <c r="AE142" s="262"/>
      <c r="AF142" s="262"/>
      <c r="AG142" s="262"/>
      <c r="AH142" s="262"/>
      <c r="AI142" s="262"/>
      <c r="AJ142" s="262"/>
      <c r="AK142" s="262"/>
      <c r="AL142" s="262"/>
      <c r="AM142" s="262"/>
      <c r="AN142" s="262"/>
      <c r="AO142" s="262"/>
      <c r="AP142" s="262"/>
      <c r="AQ142" s="262"/>
      <c r="AR142" s="262"/>
      <c r="AS142" s="262"/>
      <c r="AT142" s="262"/>
      <c r="AU142" s="262"/>
      <c r="AV142" s="262"/>
      <c r="AW142" s="262"/>
      <c r="AX142" s="262"/>
      <c r="AY142" s="262"/>
      <c r="AZ142" s="262"/>
      <c r="BA142" s="262"/>
      <c r="BB142" s="262"/>
      <c r="BC142" s="262"/>
      <c r="BD142" s="262"/>
      <c r="BE142" s="265"/>
    </row>
    <row r="143" spans="2:57" ht="21" customHeight="1" x14ac:dyDescent="0.15">
      <c r="B143" s="261"/>
      <c r="C143" s="262"/>
      <c r="D143" s="262"/>
      <c r="E143" s="262"/>
      <c r="F143" s="262"/>
      <c r="G143" s="262"/>
      <c r="H143" s="262"/>
      <c r="I143" s="262"/>
      <c r="J143" s="262"/>
      <c r="K143" s="262"/>
      <c r="L143" s="26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  <c r="Y143" s="262"/>
      <c r="Z143" s="262"/>
      <c r="AA143" s="262"/>
      <c r="AB143" s="262"/>
      <c r="AC143" s="262"/>
      <c r="AD143" s="262"/>
      <c r="AE143" s="262"/>
      <c r="AF143" s="262"/>
      <c r="AG143" s="262"/>
      <c r="AH143" s="262"/>
      <c r="AI143" s="262"/>
      <c r="AJ143" s="262"/>
      <c r="AK143" s="262"/>
      <c r="AL143" s="262"/>
      <c r="AM143" s="262"/>
      <c r="AN143" s="262"/>
      <c r="AO143" s="262"/>
      <c r="AP143" s="262"/>
      <c r="AQ143" s="262"/>
      <c r="AR143" s="262"/>
      <c r="AS143" s="262"/>
      <c r="AT143" s="262"/>
      <c r="AU143" s="262"/>
      <c r="AV143" s="262"/>
      <c r="AW143" s="262"/>
      <c r="AX143" s="262"/>
      <c r="AY143" s="262"/>
      <c r="AZ143" s="262"/>
      <c r="BA143" s="262"/>
      <c r="BB143" s="262"/>
      <c r="BC143" s="262"/>
      <c r="BD143" s="262"/>
      <c r="BE143" s="265"/>
    </row>
    <row r="144" spans="2:57" ht="21" customHeight="1" x14ac:dyDescent="0.15">
      <c r="B144" s="261"/>
      <c r="C144" s="262"/>
      <c r="D144" s="262"/>
      <c r="E144" s="262"/>
      <c r="F144" s="262"/>
      <c r="G144" s="262"/>
      <c r="H144" s="262"/>
      <c r="I144" s="262"/>
      <c r="J144" s="262"/>
      <c r="K144" s="262"/>
      <c r="L144" s="26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  <c r="Y144" s="262"/>
      <c r="Z144" s="262"/>
      <c r="AA144" s="262"/>
      <c r="AB144" s="262"/>
      <c r="AC144" s="262"/>
      <c r="AD144" s="262"/>
      <c r="AE144" s="262"/>
      <c r="AF144" s="262"/>
      <c r="AG144" s="262"/>
      <c r="AH144" s="262"/>
      <c r="AI144" s="262"/>
      <c r="AJ144" s="262"/>
      <c r="AK144" s="262"/>
      <c r="AL144" s="262"/>
      <c r="AM144" s="262"/>
      <c r="AN144" s="262"/>
      <c r="AO144" s="262"/>
      <c r="AP144" s="262"/>
      <c r="AQ144" s="262"/>
      <c r="AR144" s="262"/>
      <c r="AS144" s="262"/>
      <c r="AT144" s="262"/>
      <c r="AU144" s="262"/>
      <c r="AV144" s="262"/>
      <c r="AW144" s="262"/>
      <c r="AX144" s="262"/>
      <c r="AY144" s="262"/>
      <c r="AZ144" s="262"/>
      <c r="BA144" s="262"/>
      <c r="BB144" s="262"/>
      <c r="BC144" s="262"/>
      <c r="BD144" s="262"/>
      <c r="BE144" s="265"/>
    </row>
    <row r="145" spans="2:57" ht="21" customHeight="1" x14ac:dyDescent="0.15">
      <c r="B145" s="261"/>
      <c r="C145" s="262"/>
      <c r="D145" s="262"/>
      <c r="E145" s="262"/>
      <c r="F145" s="262"/>
      <c r="G145" s="262"/>
      <c r="H145" s="262"/>
      <c r="I145" s="262"/>
      <c r="J145" s="262"/>
      <c r="K145" s="262"/>
      <c r="L145" s="262"/>
      <c r="M145" s="262"/>
      <c r="N145" s="262"/>
      <c r="O145" s="262"/>
      <c r="P145" s="262"/>
      <c r="Q145" s="262"/>
      <c r="R145" s="262"/>
      <c r="S145" s="262"/>
      <c r="T145" s="262"/>
      <c r="U145" s="262"/>
      <c r="V145" s="262"/>
      <c r="W145" s="262"/>
      <c r="X145" s="262"/>
      <c r="Y145" s="262"/>
      <c r="Z145" s="262"/>
      <c r="AA145" s="262"/>
      <c r="AB145" s="262"/>
      <c r="AC145" s="262"/>
      <c r="AD145" s="262"/>
      <c r="AE145" s="262"/>
      <c r="AF145" s="262"/>
      <c r="AG145" s="262"/>
      <c r="AH145" s="262"/>
      <c r="AI145" s="262"/>
      <c r="AJ145" s="262"/>
      <c r="AK145" s="262"/>
      <c r="AL145" s="262"/>
      <c r="AM145" s="262"/>
      <c r="AN145" s="262"/>
      <c r="AO145" s="262"/>
      <c r="AP145" s="262"/>
      <c r="AQ145" s="262"/>
      <c r="AR145" s="262"/>
      <c r="AS145" s="262"/>
      <c r="AT145" s="262"/>
      <c r="AU145" s="262"/>
      <c r="AV145" s="262"/>
      <c r="AW145" s="262"/>
      <c r="AX145" s="262"/>
      <c r="AY145" s="262"/>
      <c r="AZ145" s="262"/>
      <c r="BA145" s="262"/>
      <c r="BB145" s="262"/>
      <c r="BC145" s="262"/>
      <c r="BD145" s="262"/>
      <c r="BE145" s="265"/>
    </row>
    <row r="146" spans="2:57" ht="21" customHeight="1" x14ac:dyDescent="0.15">
      <c r="B146" s="261"/>
      <c r="C146" s="262"/>
      <c r="D146" s="262"/>
      <c r="E146" s="262"/>
      <c r="F146" s="262"/>
      <c r="G146" s="262"/>
      <c r="H146" s="262"/>
      <c r="I146" s="262"/>
      <c r="J146" s="262"/>
      <c r="K146" s="262"/>
      <c r="L146" s="262"/>
      <c r="M146" s="262"/>
      <c r="N146" s="262"/>
      <c r="O146" s="262"/>
      <c r="P146" s="262"/>
      <c r="Q146" s="262"/>
      <c r="R146" s="262"/>
      <c r="S146" s="262"/>
      <c r="T146" s="262"/>
      <c r="U146" s="262"/>
      <c r="V146" s="262"/>
      <c r="W146" s="262"/>
      <c r="X146" s="262"/>
      <c r="Y146" s="262"/>
      <c r="Z146" s="262"/>
      <c r="AA146" s="262"/>
      <c r="AB146" s="262"/>
      <c r="AC146" s="262"/>
      <c r="AD146" s="262"/>
      <c r="AE146" s="262"/>
      <c r="AF146" s="262"/>
      <c r="AG146" s="262"/>
      <c r="AH146" s="262"/>
      <c r="AI146" s="262"/>
      <c r="AJ146" s="262"/>
      <c r="AK146" s="262"/>
      <c r="AL146" s="262"/>
      <c r="AM146" s="262"/>
      <c r="AN146" s="262"/>
      <c r="AO146" s="262"/>
      <c r="AP146" s="262"/>
      <c r="AQ146" s="262"/>
      <c r="AR146" s="262"/>
      <c r="AS146" s="262"/>
      <c r="AT146" s="262"/>
      <c r="AU146" s="262"/>
      <c r="AV146" s="262"/>
      <c r="AW146" s="262"/>
      <c r="AX146" s="262"/>
      <c r="AY146" s="262"/>
      <c r="AZ146" s="262"/>
      <c r="BA146" s="262"/>
      <c r="BB146" s="262"/>
      <c r="BC146" s="262"/>
      <c r="BD146" s="262"/>
      <c r="BE146" s="265"/>
    </row>
    <row r="147" spans="2:57" ht="21" customHeight="1" x14ac:dyDescent="0.15">
      <c r="B147" s="261"/>
      <c r="C147" s="262"/>
      <c r="D147" s="262"/>
      <c r="E147" s="262"/>
      <c r="F147" s="262"/>
      <c r="G147" s="262"/>
      <c r="H147" s="262"/>
      <c r="I147" s="262"/>
      <c r="J147" s="262"/>
      <c r="K147" s="262"/>
      <c r="L147" s="262"/>
      <c r="M147" s="262"/>
      <c r="N147" s="262"/>
      <c r="O147" s="262"/>
      <c r="P147" s="262"/>
      <c r="Q147" s="262"/>
      <c r="R147" s="262"/>
      <c r="S147" s="262"/>
      <c r="T147" s="262"/>
      <c r="U147" s="262"/>
      <c r="V147" s="262"/>
      <c r="W147" s="262"/>
      <c r="X147" s="262"/>
      <c r="Y147" s="262"/>
      <c r="Z147" s="262"/>
      <c r="AA147" s="262"/>
      <c r="AB147" s="262"/>
      <c r="AC147" s="262"/>
      <c r="AD147" s="262"/>
      <c r="AE147" s="262"/>
      <c r="AF147" s="262"/>
      <c r="AG147" s="262"/>
      <c r="AH147" s="262"/>
      <c r="AI147" s="262"/>
      <c r="AJ147" s="262"/>
      <c r="AK147" s="262"/>
      <c r="AL147" s="262"/>
      <c r="AM147" s="262"/>
      <c r="AN147" s="262"/>
      <c r="AO147" s="262"/>
      <c r="AP147" s="262"/>
      <c r="AQ147" s="262"/>
      <c r="AR147" s="262"/>
      <c r="AS147" s="262"/>
      <c r="AT147" s="262"/>
      <c r="AU147" s="262"/>
      <c r="AV147" s="262"/>
      <c r="AW147" s="262"/>
      <c r="AX147" s="262"/>
      <c r="AY147" s="262"/>
      <c r="AZ147" s="262"/>
      <c r="BA147" s="262"/>
      <c r="BB147" s="262"/>
      <c r="BC147" s="262"/>
      <c r="BD147" s="262"/>
      <c r="BE147" s="265"/>
    </row>
    <row r="148" spans="2:57" ht="21" customHeight="1" x14ac:dyDescent="0.15">
      <c r="B148" s="261"/>
      <c r="C148" s="262"/>
      <c r="D148" s="262"/>
      <c r="E148" s="262"/>
      <c r="F148" s="262"/>
      <c r="G148" s="262"/>
      <c r="H148" s="262"/>
      <c r="I148" s="262"/>
      <c r="J148" s="262"/>
      <c r="K148" s="262"/>
      <c r="L148" s="262"/>
      <c r="M148" s="262"/>
      <c r="N148" s="262"/>
      <c r="O148" s="262"/>
      <c r="P148" s="262"/>
      <c r="Q148" s="262"/>
      <c r="R148" s="262"/>
      <c r="S148" s="262"/>
      <c r="T148" s="262"/>
      <c r="U148" s="262"/>
      <c r="V148" s="262"/>
      <c r="W148" s="262"/>
      <c r="X148" s="262"/>
      <c r="Y148" s="262"/>
      <c r="Z148" s="262"/>
      <c r="AA148" s="262"/>
      <c r="AB148" s="262"/>
      <c r="AC148" s="262"/>
      <c r="AD148" s="262"/>
      <c r="AE148" s="262"/>
      <c r="AF148" s="262"/>
      <c r="AG148" s="262"/>
      <c r="AH148" s="262"/>
      <c r="AI148" s="262"/>
      <c r="AJ148" s="262"/>
      <c r="AK148" s="262"/>
      <c r="AL148" s="262"/>
      <c r="AM148" s="262"/>
      <c r="AN148" s="262"/>
      <c r="AO148" s="262"/>
      <c r="AP148" s="262"/>
      <c r="AQ148" s="262"/>
      <c r="AR148" s="262"/>
      <c r="AS148" s="262"/>
      <c r="AT148" s="262"/>
      <c r="AU148" s="262"/>
      <c r="AV148" s="262"/>
      <c r="AW148" s="262"/>
      <c r="AX148" s="262"/>
      <c r="AY148" s="262"/>
      <c r="AZ148" s="262"/>
      <c r="BA148" s="262"/>
      <c r="BB148" s="262"/>
      <c r="BC148" s="262"/>
      <c r="BD148" s="262"/>
      <c r="BE148" s="265"/>
    </row>
    <row r="149" spans="2:57" ht="21" customHeight="1" thickBot="1" x14ac:dyDescent="0.2">
      <c r="B149" s="280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1"/>
      <c r="P149" s="281"/>
      <c r="Q149" s="281"/>
      <c r="R149" s="281"/>
      <c r="S149" s="281"/>
      <c r="T149" s="281"/>
      <c r="U149" s="281"/>
      <c r="V149" s="281"/>
      <c r="W149" s="281"/>
      <c r="X149" s="281"/>
      <c r="Y149" s="281"/>
      <c r="Z149" s="281"/>
      <c r="AA149" s="281"/>
      <c r="AB149" s="281"/>
      <c r="AC149" s="281"/>
      <c r="AD149" s="281"/>
      <c r="AE149" s="281"/>
      <c r="AF149" s="281"/>
      <c r="AG149" s="281"/>
      <c r="AH149" s="281"/>
      <c r="AI149" s="281"/>
      <c r="AJ149" s="281"/>
      <c r="AK149" s="281"/>
      <c r="AL149" s="281"/>
      <c r="AM149" s="281"/>
      <c r="AN149" s="281"/>
      <c r="AO149" s="281"/>
      <c r="AP149" s="281"/>
      <c r="AQ149" s="281"/>
      <c r="AR149" s="281"/>
      <c r="AS149" s="281"/>
      <c r="AT149" s="281"/>
      <c r="AU149" s="281"/>
      <c r="AV149" s="281"/>
      <c r="AW149" s="281"/>
      <c r="AX149" s="281"/>
      <c r="AY149" s="281"/>
      <c r="AZ149" s="281"/>
      <c r="BA149" s="281"/>
      <c r="BB149" s="281"/>
      <c r="BC149" s="281"/>
      <c r="BD149" s="281"/>
      <c r="BE149" s="282"/>
    </row>
    <row r="150" spans="2:57" ht="21" customHeight="1" x14ac:dyDescent="0.15">
      <c r="B150" s="262"/>
      <c r="C150" s="262"/>
      <c r="D150" s="262"/>
      <c r="E150" s="262"/>
      <c r="F150" s="262"/>
      <c r="G150" s="262"/>
      <c r="H150" s="262"/>
      <c r="I150" s="262"/>
      <c r="J150" s="262"/>
      <c r="K150" s="262"/>
      <c r="L150" s="262"/>
      <c r="M150" s="262"/>
      <c r="N150" s="262"/>
      <c r="O150" s="262"/>
      <c r="P150" s="262"/>
      <c r="Q150" s="262"/>
      <c r="R150" s="262"/>
      <c r="S150" s="262"/>
      <c r="T150" s="262"/>
      <c r="U150" s="262"/>
      <c r="V150" s="262"/>
      <c r="W150" s="262"/>
      <c r="X150" s="262"/>
      <c r="Y150" s="262"/>
      <c r="Z150" s="262"/>
      <c r="AA150" s="262"/>
      <c r="AB150" s="262"/>
      <c r="AC150" s="262"/>
      <c r="AD150" s="262"/>
      <c r="AE150" s="262"/>
      <c r="AF150" s="262"/>
      <c r="AG150" s="262"/>
      <c r="AH150" s="262"/>
      <c r="AI150" s="262"/>
      <c r="AJ150" s="262"/>
      <c r="AK150" s="262"/>
      <c r="AL150" s="262"/>
      <c r="AM150" s="262"/>
      <c r="AN150" s="262"/>
      <c r="AO150" s="262"/>
      <c r="AP150" s="262"/>
      <c r="AQ150" s="262"/>
      <c r="AR150" s="262"/>
      <c r="AS150" s="262"/>
      <c r="AT150" s="262"/>
      <c r="AU150" s="262"/>
      <c r="AV150" s="262"/>
      <c r="AW150" s="262"/>
      <c r="AX150" s="262"/>
      <c r="AY150" s="262"/>
      <c r="AZ150" s="262"/>
      <c r="BA150" s="262"/>
      <c r="BB150" s="262"/>
      <c r="BC150" s="262"/>
      <c r="BD150" s="262"/>
      <c r="BE150" s="262"/>
    </row>
    <row r="151" spans="2:57" ht="21" customHeight="1" x14ac:dyDescent="0.15">
      <c r="B151" s="262"/>
      <c r="C151" s="262"/>
      <c r="D151" s="262"/>
      <c r="E151" s="262"/>
      <c r="F151" s="262"/>
      <c r="G151" s="262"/>
      <c r="H151" s="262"/>
      <c r="I151" s="262"/>
      <c r="J151" s="262"/>
      <c r="K151" s="262"/>
      <c r="L151" s="262"/>
      <c r="M151" s="262"/>
      <c r="N151" s="262"/>
      <c r="O151" s="262"/>
      <c r="P151" s="262"/>
      <c r="Q151" s="262"/>
      <c r="R151" s="262"/>
      <c r="S151" s="262"/>
      <c r="T151" s="262"/>
      <c r="U151" s="262"/>
      <c r="V151" s="262"/>
      <c r="W151" s="262"/>
      <c r="X151" s="262"/>
      <c r="Y151" s="262"/>
      <c r="Z151" s="262"/>
      <c r="AA151" s="262"/>
      <c r="AB151" s="262"/>
      <c r="AC151" s="262"/>
      <c r="AD151" s="262"/>
      <c r="AE151" s="262"/>
      <c r="AF151" s="262"/>
      <c r="AG151" s="262"/>
      <c r="AH151" s="262"/>
      <c r="AI151" s="262"/>
      <c r="AJ151" s="262"/>
      <c r="AK151" s="262"/>
      <c r="AL151" s="262"/>
      <c r="AM151" s="262"/>
      <c r="AN151" s="262"/>
      <c r="AO151" s="262"/>
      <c r="AP151" s="262"/>
      <c r="AQ151" s="262"/>
      <c r="AR151" s="262"/>
      <c r="AS151" s="262"/>
      <c r="AT151" s="262"/>
      <c r="AU151" s="262"/>
      <c r="AV151" s="262"/>
      <c r="AW151" s="262"/>
      <c r="AX151" s="262"/>
      <c r="AY151" s="262"/>
      <c r="AZ151" s="262"/>
      <c r="BA151" s="262"/>
      <c r="BB151" s="262"/>
      <c r="BC151" s="262"/>
      <c r="BD151" s="262"/>
      <c r="BE151" s="262"/>
    </row>
    <row r="152" spans="2:57" ht="21" customHeight="1" x14ac:dyDescent="0.15">
      <c r="B152" s="262"/>
      <c r="C152" s="262"/>
      <c r="D152" s="262"/>
      <c r="E152" s="262"/>
      <c r="F152" s="262"/>
      <c r="G152" s="262"/>
      <c r="H152" s="262"/>
      <c r="I152" s="262"/>
      <c r="J152" s="262"/>
      <c r="K152" s="262"/>
      <c r="L152" s="262"/>
      <c r="M152" s="262"/>
      <c r="N152" s="262"/>
      <c r="O152" s="262"/>
      <c r="P152" s="262"/>
      <c r="Q152" s="262"/>
      <c r="R152" s="262"/>
      <c r="S152" s="262"/>
      <c r="T152" s="262"/>
      <c r="U152" s="262"/>
      <c r="V152" s="262"/>
      <c r="W152" s="262"/>
      <c r="X152" s="262"/>
      <c r="Y152" s="262"/>
      <c r="Z152" s="262"/>
      <c r="AA152" s="262"/>
      <c r="AB152" s="262"/>
      <c r="AC152" s="262"/>
      <c r="AD152" s="262"/>
      <c r="AE152" s="262"/>
      <c r="AF152" s="262"/>
      <c r="AG152" s="262"/>
      <c r="AH152" s="262"/>
      <c r="AI152" s="262"/>
      <c r="AJ152" s="262"/>
      <c r="AK152" s="262"/>
      <c r="AL152" s="262"/>
      <c r="AM152" s="262"/>
      <c r="AN152" s="262"/>
      <c r="AO152" s="262"/>
      <c r="AP152" s="262"/>
      <c r="AQ152" s="262"/>
      <c r="AR152" s="262"/>
      <c r="AS152" s="262"/>
      <c r="AT152" s="262"/>
      <c r="AU152" s="262"/>
      <c r="AV152" s="262"/>
      <c r="AW152" s="262"/>
      <c r="AX152" s="262"/>
      <c r="AY152" s="262"/>
      <c r="AZ152" s="262"/>
      <c r="BA152" s="262"/>
      <c r="BB152" s="262"/>
      <c r="BC152" s="262"/>
      <c r="BD152" s="262"/>
      <c r="BE152" s="262"/>
    </row>
    <row r="153" spans="2:57" ht="21" customHeight="1" thickBot="1" x14ac:dyDescent="0.2"/>
    <row r="154" spans="2:57" ht="21" customHeight="1" thickBot="1" x14ac:dyDescent="0.2">
      <c r="M154" s="519" t="s">
        <v>1030</v>
      </c>
      <c r="N154" s="520"/>
      <c r="O154" s="520"/>
      <c r="P154" s="520"/>
      <c r="Q154" s="520"/>
      <c r="R154" s="520"/>
      <c r="S154" s="520"/>
      <c r="T154" s="520"/>
      <c r="U154" s="520"/>
      <c r="V154" s="520"/>
      <c r="W154" s="520"/>
      <c r="X154" s="520"/>
      <c r="Y154" s="520"/>
      <c r="Z154" s="520"/>
      <c r="AA154" s="520"/>
      <c r="AB154" s="520"/>
      <c r="AC154" s="520"/>
      <c r="AD154" s="520"/>
      <c r="AE154" s="520"/>
      <c r="AF154" s="520"/>
      <c r="AG154" s="521"/>
    </row>
    <row r="171" spans="15:35" ht="21" customHeight="1" thickBot="1" x14ac:dyDescent="0.2"/>
    <row r="172" spans="15:35" ht="21" customHeight="1" thickBot="1" x14ac:dyDescent="0.2">
      <c r="O172" s="519" t="s">
        <v>881</v>
      </c>
      <c r="P172" s="520"/>
      <c r="Q172" s="520"/>
      <c r="R172" s="520"/>
      <c r="S172" s="520"/>
      <c r="T172" s="520"/>
      <c r="U172" s="520"/>
      <c r="V172" s="520"/>
      <c r="W172" s="520"/>
      <c r="X172" s="520"/>
      <c r="Y172" s="520"/>
      <c r="Z172" s="520"/>
      <c r="AA172" s="520"/>
      <c r="AB172" s="520"/>
      <c r="AC172" s="520"/>
      <c r="AD172" s="520"/>
      <c r="AE172" s="520"/>
      <c r="AF172" s="520"/>
      <c r="AG172" s="520"/>
      <c r="AH172" s="520"/>
      <c r="AI172" s="521"/>
    </row>
    <row r="187" spans="12:32" ht="21" customHeight="1" thickBot="1" x14ac:dyDescent="0.2"/>
    <row r="188" spans="12:32" ht="21" customHeight="1" thickBot="1" x14ac:dyDescent="0.2">
      <c r="L188" s="519" t="s">
        <v>882</v>
      </c>
      <c r="M188" s="520"/>
      <c r="N188" s="520"/>
      <c r="O188" s="520"/>
      <c r="P188" s="520"/>
      <c r="Q188" s="520"/>
      <c r="R188" s="520"/>
      <c r="S188" s="520"/>
      <c r="T188" s="520"/>
      <c r="U188" s="520"/>
      <c r="V188" s="520"/>
      <c r="W188" s="520"/>
      <c r="X188" s="520"/>
      <c r="Y188" s="520"/>
      <c r="Z188" s="520"/>
      <c r="AA188" s="520"/>
      <c r="AB188" s="520"/>
      <c r="AC188" s="520"/>
      <c r="AD188" s="520"/>
      <c r="AE188" s="520"/>
      <c r="AF188" s="521"/>
    </row>
    <row r="202" spans="1:125" ht="21" customHeight="1" thickBot="1" x14ac:dyDescent="0.2"/>
    <row r="203" spans="1:125" ht="21" customHeight="1" x14ac:dyDescent="0.15">
      <c r="D203" s="522" t="s">
        <v>883</v>
      </c>
      <c r="E203" s="523"/>
      <c r="F203" s="523"/>
      <c r="G203" s="523"/>
      <c r="H203" s="523"/>
      <c r="I203" s="523"/>
      <c r="J203" s="523"/>
      <c r="K203" s="523"/>
      <c r="L203" s="523"/>
      <c r="M203" s="523"/>
      <c r="N203" s="523"/>
      <c r="O203" s="523"/>
      <c r="P203" s="523"/>
      <c r="Q203" s="523"/>
      <c r="R203" s="523"/>
      <c r="S203" s="523"/>
      <c r="T203" s="523"/>
      <c r="U203" s="523"/>
      <c r="V203" s="523"/>
      <c r="W203" s="523"/>
      <c r="X203" s="523"/>
      <c r="Y203" s="523"/>
      <c r="Z203" s="523"/>
      <c r="AA203" s="523"/>
      <c r="AB203" s="523"/>
      <c r="AC203" s="523"/>
      <c r="AD203" s="523"/>
      <c r="AE203" s="523"/>
      <c r="AF203" s="523"/>
      <c r="AG203" s="523"/>
      <c r="AH203" s="523"/>
      <c r="AI203" s="523"/>
      <c r="AJ203" s="524"/>
    </row>
    <row r="204" spans="1:125" ht="21" customHeight="1" x14ac:dyDescent="0.15">
      <c r="D204" s="525"/>
      <c r="E204" s="526"/>
      <c r="F204" s="526"/>
      <c r="G204" s="526"/>
      <c r="H204" s="526"/>
      <c r="I204" s="526"/>
      <c r="J204" s="526"/>
      <c r="K204" s="526"/>
      <c r="L204" s="526"/>
      <c r="M204" s="526"/>
      <c r="N204" s="526"/>
      <c r="O204" s="526"/>
      <c r="P204" s="526"/>
      <c r="Q204" s="526"/>
      <c r="R204" s="526"/>
      <c r="S204" s="526"/>
      <c r="T204" s="526"/>
      <c r="U204" s="526"/>
      <c r="V204" s="526"/>
      <c r="W204" s="526"/>
      <c r="X204" s="526"/>
      <c r="Y204" s="526"/>
      <c r="Z204" s="526"/>
      <c r="AA204" s="526"/>
      <c r="AB204" s="526"/>
      <c r="AC204" s="526"/>
      <c r="AD204" s="526"/>
      <c r="AE204" s="526"/>
      <c r="AF204" s="526"/>
      <c r="AG204" s="526"/>
      <c r="AH204" s="526"/>
      <c r="AI204" s="526"/>
      <c r="AJ204" s="527"/>
    </row>
    <row r="205" spans="1:125" ht="21" customHeight="1" x14ac:dyDescent="0.15">
      <c r="D205" s="525"/>
      <c r="E205" s="526"/>
      <c r="F205" s="526"/>
      <c r="G205" s="526"/>
      <c r="H205" s="526"/>
      <c r="I205" s="526"/>
      <c r="J205" s="526"/>
      <c r="K205" s="526"/>
      <c r="L205" s="526"/>
      <c r="M205" s="526"/>
      <c r="N205" s="526"/>
      <c r="O205" s="526"/>
      <c r="P205" s="526"/>
      <c r="Q205" s="526"/>
      <c r="R205" s="526"/>
      <c r="S205" s="526"/>
      <c r="T205" s="526"/>
      <c r="U205" s="526"/>
      <c r="V205" s="526"/>
      <c r="W205" s="526"/>
      <c r="X205" s="526"/>
      <c r="Y205" s="526"/>
      <c r="Z205" s="526"/>
      <c r="AA205" s="526"/>
      <c r="AB205" s="526"/>
      <c r="AC205" s="526"/>
      <c r="AD205" s="526"/>
      <c r="AE205" s="526"/>
      <c r="AF205" s="526"/>
      <c r="AG205" s="526"/>
      <c r="AH205" s="526"/>
      <c r="AI205" s="526"/>
      <c r="AJ205" s="527"/>
    </row>
    <row r="206" spans="1:125" ht="21" customHeight="1" thickBot="1" x14ac:dyDescent="0.2">
      <c r="D206" s="528"/>
      <c r="E206" s="529"/>
      <c r="F206" s="529"/>
      <c r="G206" s="529"/>
      <c r="H206" s="529"/>
      <c r="I206" s="529"/>
      <c r="J206" s="529"/>
      <c r="K206" s="529"/>
      <c r="L206" s="529"/>
      <c r="M206" s="529"/>
      <c r="N206" s="529"/>
      <c r="O206" s="529"/>
      <c r="P206" s="529"/>
      <c r="Q206" s="529"/>
      <c r="R206" s="529"/>
      <c r="S206" s="529"/>
      <c r="T206" s="529"/>
      <c r="U206" s="529"/>
      <c r="V206" s="529"/>
      <c r="W206" s="529"/>
      <c r="X206" s="529"/>
      <c r="Y206" s="529"/>
      <c r="Z206" s="529"/>
      <c r="AA206" s="529"/>
      <c r="AB206" s="529"/>
      <c r="AC206" s="529"/>
      <c r="AD206" s="529"/>
      <c r="AE206" s="529"/>
      <c r="AF206" s="529"/>
      <c r="AG206" s="529"/>
      <c r="AH206" s="529"/>
      <c r="AI206" s="529"/>
      <c r="AJ206" s="530"/>
    </row>
    <row r="207" spans="1:125" ht="21" customHeight="1" thickBot="1" x14ac:dyDescent="0.2">
      <c r="A207" s="129"/>
      <c r="B207" s="129"/>
      <c r="C207" s="129"/>
      <c r="D207" s="129"/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29"/>
      <c r="U207" s="129"/>
      <c r="V207" s="129"/>
      <c r="W207" s="129"/>
      <c r="X207" s="129"/>
      <c r="Y207" s="129"/>
      <c r="Z207" s="129"/>
      <c r="AA207" s="129"/>
      <c r="AB207" s="129"/>
      <c r="AC207" s="129"/>
      <c r="AD207" s="129"/>
      <c r="AE207" s="129"/>
      <c r="AF207" s="129"/>
      <c r="AG207" s="129"/>
      <c r="AH207" s="129"/>
      <c r="AI207" s="129"/>
      <c r="AJ207" s="129"/>
      <c r="AK207" s="129"/>
      <c r="AL207" s="129"/>
      <c r="AM207" s="129"/>
      <c r="AN207" s="129"/>
      <c r="AO207" s="129"/>
      <c r="AP207" s="129"/>
      <c r="AQ207" s="129"/>
      <c r="AR207" s="129"/>
      <c r="AS207" s="129"/>
      <c r="AT207" s="129"/>
      <c r="AU207" s="129"/>
      <c r="AV207" s="129"/>
      <c r="AW207" s="129"/>
      <c r="AX207" s="129"/>
      <c r="AY207" s="129"/>
      <c r="AZ207" s="129"/>
      <c r="BA207" s="129"/>
      <c r="BB207" s="129"/>
      <c r="BC207" s="129"/>
      <c r="BD207" s="129"/>
      <c r="BE207" s="129"/>
      <c r="BF207" s="129"/>
      <c r="BG207" s="129"/>
      <c r="BH207" s="129"/>
      <c r="BI207" s="129"/>
      <c r="BJ207" s="129"/>
      <c r="BK207" s="129"/>
      <c r="BL207" s="129"/>
      <c r="BM207" s="129"/>
      <c r="BN207" s="129"/>
      <c r="BO207" s="129"/>
      <c r="BP207" s="129"/>
      <c r="BQ207" s="129"/>
      <c r="BR207" s="129"/>
      <c r="BS207" s="129"/>
      <c r="BT207" s="129"/>
      <c r="BU207" s="129"/>
      <c r="BV207" s="129"/>
      <c r="BW207" s="129"/>
      <c r="BX207" s="129"/>
      <c r="BY207" s="129"/>
      <c r="BZ207" s="129"/>
      <c r="CA207" s="129"/>
      <c r="CB207" s="129"/>
      <c r="CC207" s="129"/>
      <c r="CD207" s="129"/>
      <c r="CE207" s="129"/>
      <c r="CF207" s="129"/>
      <c r="CG207" s="129"/>
      <c r="CH207" s="129"/>
      <c r="CI207" s="129"/>
      <c r="CJ207" s="129"/>
      <c r="CK207" s="129"/>
      <c r="CL207" s="129"/>
      <c r="CM207" s="129"/>
      <c r="CN207" s="129"/>
      <c r="CO207" s="129"/>
      <c r="CP207" s="129"/>
      <c r="CQ207" s="129"/>
      <c r="CR207" s="129"/>
      <c r="CS207" s="129"/>
      <c r="CT207" s="129"/>
      <c r="CU207" s="129"/>
      <c r="CV207" s="129"/>
      <c r="CW207" s="129"/>
      <c r="CX207" s="129"/>
      <c r="CY207" s="129"/>
      <c r="CZ207" s="129"/>
      <c r="DA207" s="129"/>
      <c r="DB207" s="129"/>
      <c r="DC207" s="129"/>
      <c r="DD207" s="129"/>
      <c r="DE207" s="129"/>
      <c r="DF207" s="129"/>
      <c r="DG207" s="129"/>
      <c r="DH207" s="129"/>
      <c r="DI207" s="129"/>
      <c r="DJ207" s="129"/>
      <c r="DK207" s="129"/>
      <c r="DL207" s="129"/>
      <c r="DM207" s="129"/>
      <c r="DN207" s="129"/>
      <c r="DO207" s="129"/>
      <c r="DP207" s="129"/>
      <c r="DQ207" s="129"/>
      <c r="DR207" s="129"/>
      <c r="DS207" s="129"/>
      <c r="DT207" s="129"/>
      <c r="DU207" s="129"/>
    </row>
    <row r="208" spans="1:125" ht="21" customHeight="1" x14ac:dyDescent="0.15">
      <c r="D208" s="531" t="s">
        <v>884</v>
      </c>
      <c r="E208" s="532"/>
      <c r="F208" s="532"/>
      <c r="G208" s="532"/>
      <c r="H208" s="532"/>
      <c r="I208" s="532"/>
      <c r="J208" s="532"/>
      <c r="K208" s="533"/>
      <c r="L208" s="283"/>
      <c r="M208" s="283" t="s">
        <v>885</v>
      </c>
      <c r="N208" s="283"/>
      <c r="O208" s="283"/>
      <c r="P208" s="283"/>
      <c r="Q208" s="283"/>
      <c r="R208" s="283"/>
      <c r="S208" s="283"/>
      <c r="T208" s="283"/>
      <c r="U208" s="284"/>
      <c r="V208" s="284"/>
      <c r="W208" s="284"/>
      <c r="X208" s="284"/>
      <c r="Y208" s="284"/>
      <c r="Z208" s="284"/>
      <c r="AA208" s="284"/>
      <c r="AB208" s="284"/>
      <c r="AC208" s="284"/>
      <c r="AD208" s="284"/>
      <c r="AE208" s="284"/>
      <c r="AF208" s="284"/>
      <c r="AG208" s="284"/>
      <c r="AH208" s="285"/>
    </row>
    <row r="209" spans="1:34" ht="21" customHeight="1" thickBot="1" x14ac:dyDescent="0.2">
      <c r="D209" s="534" t="s">
        <v>886</v>
      </c>
      <c r="E209" s="535"/>
      <c r="F209" s="535"/>
      <c r="G209" s="535"/>
      <c r="H209" s="535"/>
      <c r="I209" s="535"/>
      <c r="J209" s="535"/>
      <c r="K209" s="536"/>
      <c r="L209" s="286"/>
      <c r="M209" s="287" t="s">
        <v>887</v>
      </c>
      <c r="N209" s="287"/>
      <c r="O209" s="287"/>
      <c r="P209" s="287"/>
      <c r="Q209" s="287"/>
      <c r="R209" s="287"/>
      <c r="S209" s="287"/>
      <c r="T209" s="287"/>
      <c r="U209" s="288"/>
      <c r="V209" s="288"/>
      <c r="W209" s="288"/>
      <c r="X209" s="288"/>
      <c r="Y209" s="288"/>
      <c r="Z209" s="288"/>
      <c r="AA209" s="288"/>
      <c r="AB209" s="288"/>
      <c r="AC209" s="288"/>
      <c r="AD209" s="288"/>
      <c r="AE209" s="288"/>
      <c r="AF209" s="288"/>
      <c r="AG209" s="288"/>
      <c r="AH209" s="289"/>
    </row>
    <row r="210" spans="1:34" ht="21" customHeight="1" thickBot="1" x14ac:dyDescent="0.2">
      <c r="D210" s="290"/>
      <c r="E210" s="291"/>
      <c r="F210" s="291"/>
      <c r="G210" s="291"/>
      <c r="H210" s="291"/>
      <c r="I210" s="291"/>
      <c r="J210" s="291"/>
      <c r="K210" s="291"/>
      <c r="L210" s="292"/>
      <c r="M210" s="293"/>
      <c r="N210" s="293"/>
      <c r="O210" s="293"/>
      <c r="P210" s="293"/>
      <c r="Q210" s="293"/>
      <c r="R210" s="293"/>
      <c r="S210" s="293"/>
      <c r="T210" s="293"/>
      <c r="U210" s="262"/>
      <c r="V210" s="262"/>
      <c r="W210" s="262"/>
      <c r="X210" s="262"/>
      <c r="Y210" s="262"/>
      <c r="Z210" s="262"/>
      <c r="AA210" s="262"/>
      <c r="AB210" s="262"/>
      <c r="AC210" s="262"/>
      <c r="AD210" s="262"/>
      <c r="AE210" s="262"/>
      <c r="AF210" s="262"/>
      <c r="AG210" s="262"/>
      <c r="AH210" s="265"/>
    </row>
    <row r="211" spans="1:34" ht="21" customHeight="1" x14ac:dyDescent="0.15">
      <c r="D211" s="567" t="s">
        <v>888</v>
      </c>
      <c r="E211" s="568"/>
      <c r="F211" s="568"/>
      <c r="G211" s="568"/>
      <c r="H211" s="568"/>
      <c r="I211" s="568"/>
      <c r="J211" s="568"/>
      <c r="K211" s="568"/>
      <c r="L211" s="568"/>
      <c r="M211" s="568"/>
      <c r="N211" s="568"/>
      <c r="O211" s="568"/>
      <c r="P211" s="568"/>
      <c r="Q211" s="568"/>
      <c r="R211" s="568"/>
      <c r="S211" s="568"/>
      <c r="T211" s="568"/>
      <c r="U211" s="568"/>
      <c r="V211" s="568"/>
      <c r="W211" s="568"/>
      <c r="X211" s="568"/>
      <c r="Y211" s="568"/>
      <c r="Z211" s="568"/>
      <c r="AA211" s="568"/>
      <c r="AB211" s="568"/>
      <c r="AC211" s="568"/>
      <c r="AD211" s="568"/>
      <c r="AE211" s="568"/>
      <c r="AF211" s="568"/>
      <c r="AG211" s="568"/>
      <c r="AH211" s="569"/>
    </row>
    <row r="224" spans="1:34" ht="21" customHeight="1" x14ac:dyDescent="0.15">
      <c r="A224" s="3"/>
    </row>
    <row r="225" spans="1:6" ht="21" customHeight="1" x14ac:dyDescent="0.15">
      <c r="A225" s="3"/>
      <c r="F225" s="129"/>
    </row>
    <row r="226" spans="1:6" ht="21" customHeight="1" x14ac:dyDescent="0.15">
      <c r="A226" s="3"/>
    </row>
    <row r="227" spans="1:6" ht="21" customHeight="1" x14ac:dyDescent="0.15">
      <c r="A227" s="3"/>
    </row>
    <row r="228" spans="1:6" ht="21" customHeight="1" x14ac:dyDescent="0.15">
      <c r="A228" s="3"/>
    </row>
    <row r="242" spans="1:125" ht="21" customHeight="1" thickBot="1" x14ac:dyDescent="0.2"/>
    <row r="243" spans="1:125" ht="21" customHeight="1" thickBot="1" x14ac:dyDescent="0.2">
      <c r="P243" s="570" t="s">
        <v>889</v>
      </c>
      <c r="Q243" s="571"/>
      <c r="R243" s="571"/>
      <c r="S243" s="571"/>
      <c r="T243" s="571"/>
      <c r="U243" s="571"/>
      <c r="V243" s="571"/>
      <c r="W243" s="571"/>
      <c r="X243" s="571"/>
      <c r="Y243" s="571"/>
      <c r="Z243" s="571"/>
      <c r="AA243" s="571"/>
      <c r="AB243" s="571"/>
      <c r="AC243" s="571"/>
      <c r="AD243" s="571"/>
      <c r="AE243" s="571"/>
      <c r="AF243" s="571"/>
      <c r="AG243" s="571"/>
      <c r="AH243" s="571"/>
      <c r="AI243" s="571"/>
      <c r="AJ243" s="571"/>
      <c r="AK243" s="571"/>
      <c r="AL243" s="571"/>
      <c r="AM243" s="571"/>
      <c r="AN243" s="571"/>
      <c r="AO243" s="571"/>
      <c r="AP243" s="571"/>
      <c r="AQ243" s="571"/>
      <c r="AR243" s="571"/>
      <c r="AS243" s="572"/>
    </row>
    <row r="244" spans="1:125" ht="21" customHeight="1" x14ac:dyDescent="0.15">
      <c r="B244" s="294"/>
      <c r="C244" s="294"/>
      <c r="D244" s="294"/>
      <c r="E244" s="294"/>
      <c r="F244" s="294"/>
      <c r="G244" s="294"/>
      <c r="H244" s="294"/>
      <c r="I244" s="294"/>
      <c r="J244" s="294"/>
      <c r="K244" s="294"/>
      <c r="L244" s="294"/>
      <c r="M244" s="294"/>
      <c r="N244" s="294"/>
      <c r="O244" s="294"/>
      <c r="P244" s="484" t="s">
        <v>890</v>
      </c>
      <c r="Q244" s="484"/>
      <c r="R244" s="484"/>
      <c r="S244" s="484"/>
      <c r="T244" s="484"/>
      <c r="U244" s="484"/>
      <c r="V244" s="484"/>
      <c r="W244" s="484"/>
      <c r="X244" s="484"/>
      <c r="Y244" s="484"/>
      <c r="Z244" s="484"/>
      <c r="AA244" s="484"/>
      <c r="AB244" s="484"/>
      <c r="AC244" s="484"/>
      <c r="AD244" s="484"/>
      <c r="AE244" s="484"/>
      <c r="AF244" s="484"/>
      <c r="AG244" s="484"/>
      <c r="AH244" s="484"/>
      <c r="AI244" s="484"/>
      <c r="AJ244" s="484"/>
      <c r="AK244" s="484"/>
      <c r="AL244" s="484"/>
      <c r="AM244" s="484"/>
      <c r="AN244" s="484"/>
      <c r="AO244" s="484"/>
      <c r="AP244" s="484"/>
      <c r="AQ244" s="484"/>
      <c r="AR244" s="484"/>
      <c r="AS244" s="484"/>
      <c r="AT244" s="294"/>
      <c r="AU244" s="294"/>
      <c r="AV244" s="294"/>
      <c r="AW244" s="294"/>
      <c r="AX244" s="294"/>
      <c r="AY244" s="294"/>
      <c r="AZ244" s="294"/>
      <c r="BA244" s="294"/>
      <c r="BB244" s="294"/>
      <c r="BC244" s="294"/>
      <c r="BD244" s="294"/>
      <c r="BE244" s="294"/>
      <c r="BF244" s="294"/>
      <c r="BG244" s="294"/>
      <c r="BH244" s="294"/>
      <c r="BI244" s="294"/>
      <c r="BJ244" s="294"/>
      <c r="BK244" s="294"/>
      <c r="BL244" s="294"/>
      <c r="BM244" s="294"/>
      <c r="BN244" s="294"/>
      <c r="BO244" s="294"/>
      <c r="BP244" s="294"/>
      <c r="BQ244" s="294"/>
      <c r="BR244" s="294"/>
      <c r="BS244" s="294"/>
      <c r="BT244" s="294"/>
      <c r="BU244" s="294"/>
      <c r="BV244" s="294"/>
      <c r="BW244" s="294"/>
      <c r="BX244" s="294"/>
      <c r="BY244" s="294"/>
      <c r="BZ244" s="294"/>
      <c r="CA244" s="294"/>
      <c r="CB244" s="294"/>
      <c r="CC244" s="294"/>
      <c r="CD244" s="294"/>
      <c r="CE244" s="294"/>
      <c r="CF244" s="294"/>
      <c r="CG244" s="294"/>
      <c r="CH244" s="294"/>
      <c r="CI244" s="294"/>
      <c r="CJ244" s="294"/>
      <c r="CK244" s="294"/>
      <c r="CL244" s="294"/>
      <c r="CM244" s="294"/>
      <c r="CN244" s="294"/>
      <c r="CO244" s="294"/>
      <c r="CP244" s="294"/>
      <c r="CQ244" s="294"/>
      <c r="CR244" s="294"/>
      <c r="CS244" s="294"/>
      <c r="CT244" s="294"/>
      <c r="CU244" s="294"/>
      <c r="CV244" s="294"/>
      <c r="CW244" s="294"/>
      <c r="CX244" s="294"/>
      <c r="CY244" s="294"/>
      <c r="CZ244" s="294"/>
      <c r="DA244" s="294"/>
      <c r="DB244" s="294"/>
      <c r="DC244" s="294"/>
      <c r="DD244" s="294"/>
      <c r="DE244" s="294"/>
      <c r="DF244" s="294"/>
      <c r="DG244" s="294"/>
      <c r="DH244" s="294"/>
      <c r="DI244" s="294"/>
      <c r="DJ244" s="294"/>
      <c r="DK244" s="294"/>
      <c r="DL244" s="294"/>
      <c r="DM244" s="294"/>
      <c r="DN244" s="294"/>
      <c r="DO244" s="294"/>
      <c r="DP244" s="294"/>
      <c r="DQ244" s="294"/>
      <c r="DR244" s="294"/>
      <c r="DS244" s="294"/>
      <c r="DT244" s="294"/>
      <c r="DU244" s="294"/>
    </row>
    <row r="245" spans="1:125" ht="21" customHeight="1" x14ac:dyDescent="0.15">
      <c r="A245" s="295"/>
      <c r="B245" s="294"/>
      <c r="C245" s="294"/>
      <c r="D245" s="294"/>
      <c r="E245" s="294"/>
      <c r="F245" s="294"/>
      <c r="G245" s="294"/>
      <c r="H245" s="294"/>
      <c r="I245" s="294"/>
      <c r="J245" s="294"/>
      <c r="K245" s="294"/>
      <c r="L245" s="294"/>
      <c r="M245" s="294"/>
      <c r="N245" s="294"/>
      <c r="O245" s="294"/>
      <c r="P245" s="485"/>
      <c r="Q245" s="485"/>
      <c r="R245" s="485"/>
      <c r="S245" s="485"/>
      <c r="T245" s="485"/>
      <c r="U245" s="485"/>
      <c r="V245" s="485"/>
      <c r="W245" s="485"/>
      <c r="X245" s="485"/>
      <c r="Y245" s="485"/>
      <c r="Z245" s="485"/>
      <c r="AA245" s="485"/>
      <c r="AB245" s="485"/>
      <c r="AC245" s="485"/>
      <c r="AD245" s="485"/>
      <c r="AE245" s="485"/>
      <c r="AF245" s="485"/>
      <c r="AG245" s="485"/>
      <c r="AH245" s="485"/>
      <c r="AI245" s="485"/>
      <c r="AJ245" s="485"/>
      <c r="AK245" s="485"/>
      <c r="AL245" s="485"/>
      <c r="AM245" s="485"/>
      <c r="AN245" s="485"/>
      <c r="AO245" s="485"/>
      <c r="AP245" s="485"/>
      <c r="AQ245" s="485"/>
      <c r="AR245" s="485"/>
      <c r="AS245" s="485"/>
      <c r="AT245" s="294"/>
      <c r="AU245" s="294"/>
      <c r="AV245" s="294"/>
      <c r="AW245" s="294"/>
      <c r="AX245" s="294"/>
      <c r="AY245" s="294"/>
      <c r="AZ245" s="294"/>
      <c r="BA245" s="294"/>
      <c r="BB245" s="294"/>
      <c r="BC245" s="294"/>
      <c r="BD245" s="294"/>
      <c r="BE245" s="294"/>
      <c r="BF245" s="294"/>
      <c r="BG245" s="294"/>
      <c r="BH245" s="294"/>
      <c r="BI245" s="294"/>
      <c r="BJ245" s="294"/>
      <c r="BK245" s="294"/>
      <c r="BL245" s="294"/>
      <c r="BM245" s="294"/>
      <c r="BN245" s="294"/>
      <c r="BO245" s="294"/>
      <c r="BP245" s="294"/>
      <c r="BQ245" s="294"/>
      <c r="BR245" s="294"/>
      <c r="BS245" s="294"/>
      <c r="BT245" s="294"/>
      <c r="BU245" s="294"/>
      <c r="BV245" s="294"/>
      <c r="BW245" s="294"/>
      <c r="BX245" s="294"/>
      <c r="BY245" s="294"/>
      <c r="BZ245" s="294"/>
      <c r="CA245" s="294"/>
      <c r="CB245" s="294"/>
      <c r="CC245" s="294"/>
      <c r="CD245" s="294"/>
      <c r="CE245" s="294"/>
      <c r="CF245" s="294"/>
      <c r="CG245" s="294"/>
      <c r="CH245" s="294"/>
      <c r="CI245" s="294"/>
      <c r="CJ245" s="294"/>
      <c r="CK245" s="294"/>
      <c r="CL245" s="294"/>
      <c r="CM245" s="294"/>
      <c r="CN245" s="294"/>
      <c r="CO245" s="294"/>
      <c r="CP245" s="294"/>
      <c r="CQ245" s="294"/>
      <c r="CR245" s="294"/>
      <c r="CS245" s="294"/>
      <c r="CT245" s="294"/>
      <c r="CU245" s="294"/>
      <c r="CV245" s="294"/>
      <c r="CW245" s="294"/>
      <c r="CX245" s="294"/>
      <c r="CY245" s="294"/>
      <c r="CZ245" s="294"/>
      <c r="DA245" s="294"/>
      <c r="DB245" s="294"/>
      <c r="DC245" s="294"/>
      <c r="DD245" s="294"/>
      <c r="DE245" s="294"/>
      <c r="DF245" s="294"/>
      <c r="DG245" s="294"/>
      <c r="DH245" s="294"/>
      <c r="DI245" s="294"/>
      <c r="DJ245" s="294"/>
      <c r="DK245" s="294"/>
      <c r="DL245" s="294"/>
      <c r="DM245" s="294"/>
      <c r="DN245" s="294"/>
      <c r="DO245" s="294"/>
      <c r="DP245" s="294"/>
      <c r="DQ245" s="294"/>
      <c r="DR245" s="294"/>
      <c r="DS245" s="294"/>
      <c r="DT245" s="294"/>
      <c r="DU245" s="294"/>
    </row>
    <row r="246" spans="1:125" ht="21" customHeight="1" x14ac:dyDescent="0.15">
      <c r="A246" s="295"/>
      <c r="B246" s="294"/>
      <c r="C246" s="294"/>
      <c r="D246" s="294"/>
      <c r="E246" s="294"/>
      <c r="F246" s="294"/>
      <c r="G246" s="294"/>
      <c r="H246" s="294"/>
      <c r="I246" s="294"/>
      <c r="J246" s="294"/>
      <c r="K246" s="294"/>
      <c r="L246" s="294"/>
      <c r="M246" s="294"/>
      <c r="N246" s="294"/>
      <c r="O246" s="294"/>
      <c r="P246" s="485"/>
      <c r="Q246" s="485"/>
      <c r="R246" s="485"/>
      <c r="S246" s="485"/>
      <c r="T246" s="485"/>
      <c r="U246" s="485"/>
      <c r="V246" s="485"/>
      <c r="W246" s="485"/>
      <c r="X246" s="485"/>
      <c r="Y246" s="485"/>
      <c r="Z246" s="485"/>
      <c r="AA246" s="485"/>
      <c r="AB246" s="485"/>
      <c r="AC246" s="485"/>
      <c r="AD246" s="485"/>
      <c r="AE246" s="485"/>
      <c r="AF246" s="485"/>
      <c r="AG246" s="485"/>
      <c r="AH246" s="485"/>
      <c r="AI246" s="485"/>
      <c r="AJ246" s="485"/>
      <c r="AK246" s="485"/>
      <c r="AL246" s="485"/>
      <c r="AM246" s="485"/>
      <c r="AN246" s="485"/>
      <c r="AO246" s="485"/>
      <c r="AP246" s="485"/>
      <c r="AQ246" s="485"/>
      <c r="AR246" s="485"/>
      <c r="AS246" s="485"/>
      <c r="AT246" s="294"/>
      <c r="AU246" s="294"/>
      <c r="AV246" s="294"/>
      <c r="AW246" s="294"/>
      <c r="AX246" s="294"/>
      <c r="AY246" s="294"/>
      <c r="AZ246" s="294"/>
      <c r="BA246" s="294"/>
      <c r="BB246" s="294"/>
      <c r="BC246" s="294"/>
      <c r="BD246" s="294"/>
      <c r="BE246" s="294"/>
      <c r="BF246" s="294"/>
      <c r="BG246" s="294"/>
      <c r="BH246" s="294"/>
      <c r="BI246" s="294"/>
      <c r="BJ246" s="294"/>
      <c r="BK246" s="294"/>
      <c r="BL246" s="294"/>
      <c r="BM246" s="294"/>
      <c r="BN246" s="294"/>
      <c r="BO246" s="294"/>
      <c r="BP246" s="294"/>
      <c r="BQ246" s="294"/>
      <c r="BR246" s="294"/>
      <c r="BS246" s="294"/>
      <c r="BT246" s="294"/>
      <c r="BU246" s="294"/>
      <c r="BV246" s="294"/>
      <c r="BW246" s="294"/>
      <c r="BX246" s="294"/>
      <c r="BY246" s="294"/>
      <c r="BZ246" s="294"/>
      <c r="CA246" s="294"/>
      <c r="CB246" s="294"/>
      <c r="CC246" s="294"/>
      <c r="CD246" s="294"/>
      <c r="CE246" s="294"/>
      <c r="CF246" s="294"/>
      <c r="CG246" s="294"/>
      <c r="CH246" s="294"/>
      <c r="CI246" s="294"/>
      <c r="CJ246" s="294"/>
      <c r="CK246" s="294"/>
      <c r="CL246" s="294"/>
      <c r="CM246" s="294"/>
      <c r="CN246" s="294"/>
      <c r="CO246" s="294"/>
      <c r="CP246" s="294"/>
      <c r="CQ246" s="294"/>
      <c r="CR246" s="294"/>
      <c r="CS246" s="294"/>
      <c r="CT246" s="294"/>
      <c r="CU246" s="294"/>
      <c r="CV246" s="294"/>
      <c r="CW246" s="294"/>
      <c r="CX246" s="294"/>
      <c r="CY246" s="294"/>
      <c r="CZ246" s="294"/>
      <c r="DA246" s="294"/>
      <c r="DB246" s="294"/>
      <c r="DC246" s="294"/>
      <c r="DD246" s="294"/>
      <c r="DE246" s="294"/>
      <c r="DF246" s="294"/>
      <c r="DG246" s="294"/>
      <c r="DH246" s="294"/>
      <c r="DI246" s="294"/>
      <c r="DJ246" s="294"/>
      <c r="DK246" s="294"/>
      <c r="DL246" s="294"/>
      <c r="DM246" s="294"/>
      <c r="DN246" s="294"/>
      <c r="DO246" s="294"/>
      <c r="DP246" s="294"/>
      <c r="DQ246" s="294"/>
      <c r="DR246" s="294"/>
      <c r="DS246" s="294"/>
      <c r="DT246" s="294"/>
      <c r="DU246" s="294"/>
    </row>
    <row r="247" spans="1:125" ht="21" customHeight="1" x14ac:dyDescent="0.15">
      <c r="A247" s="295"/>
      <c r="B247" s="294"/>
      <c r="C247" s="294"/>
      <c r="D247" s="294"/>
      <c r="E247" s="294"/>
      <c r="F247" s="294"/>
      <c r="G247" s="294"/>
      <c r="H247" s="294"/>
      <c r="I247" s="294"/>
      <c r="J247" s="294"/>
      <c r="K247" s="294"/>
      <c r="L247" s="294"/>
      <c r="M247" s="294"/>
      <c r="N247" s="294"/>
      <c r="O247" s="294"/>
      <c r="P247" s="485"/>
      <c r="Q247" s="485"/>
      <c r="R247" s="485"/>
      <c r="S247" s="485"/>
      <c r="T247" s="485"/>
      <c r="U247" s="485"/>
      <c r="V247" s="485"/>
      <c r="W247" s="485"/>
      <c r="X247" s="485"/>
      <c r="Y247" s="485"/>
      <c r="Z247" s="485"/>
      <c r="AA247" s="485"/>
      <c r="AB247" s="485"/>
      <c r="AC247" s="485"/>
      <c r="AD247" s="485"/>
      <c r="AE247" s="485"/>
      <c r="AF247" s="485"/>
      <c r="AG247" s="485"/>
      <c r="AH247" s="485"/>
      <c r="AI247" s="485"/>
      <c r="AJ247" s="485"/>
      <c r="AK247" s="485"/>
      <c r="AL247" s="485"/>
      <c r="AM247" s="485"/>
      <c r="AN247" s="485"/>
      <c r="AO247" s="485"/>
      <c r="AP247" s="485"/>
      <c r="AQ247" s="485"/>
      <c r="AR247" s="485"/>
      <c r="AS247" s="485"/>
      <c r="AT247" s="294"/>
      <c r="AU247" s="294"/>
      <c r="AV247" s="294"/>
      <c r="AW247" s="294"/>
      <c r="AX247" s="294"/>
      <c r="AY247" s="294"/>
      <c r="AZ247" s="294"/>
      <c r="BA247" s="294"/>
      <c r="BB247" s="294"/>
      <c r="BC247" s="294"/>
      <c r="BD247" s="294"/>
      <c r="BE247" s="294"/>
      <c r="BF247" s="294"/>
      <c r="BG247" s="294"/>
      <c r="BH247" s="294"/>
      <c r="BI247" s="294"/>
      <c r="BJ247" s="294"/>
      <c r="BK247" s="294"/>
      <c r="BL247" s="294"/>
      <c r="BM247" s="294"/>
      <c r="BN247" s="294"/>
      <c r="BO247" s="294"/>
      <c r="BP247" s="294"/>
      <c r="BQ247" s="294"/>
      <c r="BR247" s="294"/>
      <c r="BS247" s="294"/>
      <c r="BT247" s="294"/>
      <c r="BU247" s="294"/>
      <c r="BV247" s="294"/>
      <c r="BW247" s="294"/>
      <c r="BX247" s="294"/>
      <c r="BY247" s="294"/>
      <c r="BZ247" s="294"/>
      <c r="CA247" s="294"/>
      <c r="CB247" s="294"/>
      <c r="CC247" s="294"/>
      <c r="CD247" s="294"/>
      <c r="CE247" s="294"/>
      <c r="CF247" s="294"/>
      <c r="CG247" s="294"/>
      <c r="CH247" s="294"/>
      <c r="CI247" s="294"/>
      <c r="CJ247" s="294"/>
      <c r="CK247" s="294"/>
      <c r="CL247" s="294"/>
      <c r="CM247" s="294"/>
      <c r="CN247" s="294"/>
      <c r="CO247" s="294"/>
      <c r="CP247" s="294"/>
      <c r="CQ247" s="294"/>
      <c r="CR247" s="294"/>
      <c r="CS247" s="294"/>
      <c r="CT247" s="294"/>
      <c r="CU247" s="294"/>
      <c r="CV247" s="294"/>
      <c r="CW247" s="294"/>
      <c r="CX247" s="294"/>
      <c r="CY247" s="294"/>
      <c r="CZ247" s="294"/>
      <c r="DA247" s="294"/>
      <c r="DB247" s="294"/>
      <c r="DC247" s="294"/>
      <c r="DD247" s="294"/>
      <c r="DE247" s="294"/>
      <c r="DF247" s="294"/>
      <c r="DG247" s="294"/>
      <c r="DH247" s="294"/>
      <c r="DI247" s="294"/>
      <c r="DJ247" s="294"/>
      <c r="DK247" s="294"/>
      <c r="DL247" s="294"/>
      <c r="DM247" s="294"/>
      <c r="DN247" s="294"/>
      <c r="DO247" s="294"/>
      <c r="DP247" s="294"/>
      <c r="DQ247" s="294"/>
      <c r="DR247" s="294"/>
      <c r="DS247" s="294"/>
      <c r="DT247" s="294"/>
      <c r="DU247" s="294"/>
    </row>
    <row r="248" spans="1:125" ht="21" customHeight="1" x14ac:dyDescent="0.15">
      <c r="A248" s="295"/>
      <c r="B248" s="294"/>
      <c r="C248" s="294"/>
      <c r="D248" s="294"/>
      <c r="E248" s="294"/>
      <c r="F248" s="294"/>
      <c r="G248" s="294"/>
      <c r="H248" s="294"/>
      <c r="I248" s="294"/>
      <c r="J248" s="294"/>
      <c r="K248" s="294"/>
      <c r="L248" s="294"/>
      <c r="M248" s="294"/>
      <c r="N248" s="294"/>
      <c r="O248" s="294"/>
      <c r="P248" s="294"/>
      <c r="Q248" s="294"/>
      <c r="R248" s="294"/>
      <c r="S248" s="294"/>
      <c r="T248" s="294"/>
      <c r="U248" s="294"/>
      <c r="V248" s="294"/>
      <c r="W248" s="294"/>
      <c r="X248" s="294"/>
      <c r="Y248" s="294"/>
      <c r="Z248" s="294"/>
      <c r="AA248" s="294"/>
      <c r="AB248" s="294"/>
      <c r="AC248" s="294"/>
      <c r="AD248" s="294"/>
      <c r="AE248" s="294"/>
      <c r="AF248" s="294"/>
      <c r="AG248" s="294"/>
      <c r="AH248" s="294"/>
      <c r="AI248" s="296"/>
      <c r="AJ248" s="294"/>
      <c r="AK248" s="294"/>
      <c r="AL248" s="294"/>
      <c r="AM248" s="294"/>
      <c r="AN248" s="294"/>
      <c r="AO248" s="294"/>
      <c r="AP248" s="294"/>
      <c r="AQ248" s="294"/>
      <c r="AR248" s="294"/>
      <c r="AS248" s="294"/>
      <c r="AT248" s="294"/>
      <c r="AU248" s="294"/>
      <c r="AV248" s="294"/>
      <c r="AW248" s="294"/>
      <c r="AX248" s="294"/>
      <c r="AY248" s="294"/>
      <c r="AZ248" s="294"/>
      <c r="BA248" s="294"/>
      <c r="BB248" s="294"/>
      <c r="BC248" s="294"/>
      <c r="BD248" s="294"/>
      <c r="BE248" s="294"/>
      <c r="BF248" s="294"/>
      <c r="BG248" s="294"/>
      <c r="BH248" s="294"/>
      <c r="BI248" s="294"/>
      <c r="BJ248" s="294"/>
      <c r="BK248" s="294"/>
      <c r="BL248" s="294"/>
      <c r="BM248" s="294"/>
      <c r="BN248" s="294"/>
      <c r="BO248" s="294"/>
      <c r="BP248" s="294"/>
      <c r="BQ248" s="294"/>
      <c r="BR248" s="294"/>
      <c r="BS248" s="294"/>
      <c r="BT248" s="294"/>
      <c r="BU248" s="294"/>
      <c r="BV248" s="294"/>
      <c r="BW248" s="294"/>
      <c r="BX248" s="294"/>
      <c r="BY248" s="294"/>
      <c r="BZ248" s="294"/>
      <c r="CA248" s="294"/>
      <c r="CB248" s="294"/>
      <c r="CC248" s="294"/>
      <c r="CD248" s="294"/>
      <c r="CE248" s="294"/>
      <c r="CF248" s="294"/>
      <c r="CG248" s="294"/>
      <c r="CH248" s="294"/>
      <c r="CI248" s="294"/>
      <c r="CJ248" s="294"/>
      <c r="CK248" s="294"/>
      <c r="CL248" s="294"/>
      <c r="CM248" s="294"/>
      <c r="CN248" s="294"/>
      <c r="CO248" s="294"/>
      <c r="CP248" s="294"/>
      <c r="CQ248" s="294"/>
      <c r="CR248" s="294"/>
      <c r="CS248" s="294"/>
      <c r="CT248" s="294"/>
      <c r="CU248" s="294"/>
      <c r="CV248" s="294"/>
      <c r="CW248" s="294"/>
      <c r="CX248" s="294"/>
      <c r="CY248" s="294"/>
      <c r="CZ248" s="294"/>
      <c r="DA248" s="294"/>
      <c r="DB248" s="294"/>
      <c r="DC248" s="294"/>
      <c r="DD248" s="294"/>
      <c r="DE248" s="294"/>
      <c r="DF248" s="294"/>
      <c r="DG248" s="294"/>
      <c r="DH248" s="294"/>
      <c r="DI248" s="294"/>
      <c r="DJ248" s="294"/>
      <c r="DK248" s="294"/>
      <c r="DL248" s="294"/>
      <c r="DM248" s="294"/>
      <c r="DN248" s="294"/>
      <c r="DO248" s="294"/>
      <c r="DP248" s="294"/>
      <c r="DQ248" s="294"/>
      <c r="DR248" s="294"/>
      <c r="DS248" s="294"/>
      <c r="DT248" s="294"/>
      <c r="DU248" s="294"/>
    </row>
    <row r="249" spans="1:125" ht="21" customHeight="1" x14ac:dyDescent="0.15">
      <c r="A249" s="295"/>
      <c r="B249" s="294"/>
      <c r="C249" s="294"/>
      <c r="D249" s="294"/>
      <c r="E249" s="294"/>
      <c r="F249" s="294"/>
      <c r="G249" s="294"/>
      <c r="H249" s="294"/>
      <c r="I249" s="294"/>
      <c r="J249" s="294"/>
      <c r="K249" s="294"/>
      <c r="L249" s="294"/>
      <c r="M249" s="294"/>
      <c r="N249" s="294"/>
      <c r="O249" s="294"/>
      <c r="P249" s="294"/>
      <c r="Q249" s="294"/>
      <c r="R249" s="294"/>
      <c r="S249" s="294"/>
      <c r="T249" s="294"/>
      <c r="U249" s="294"/>
      <c r="V249" s="294"/>
      <c r="W249" s="294"/>
      <c r="X249" s="294"/>
      <c r="Y249" s="294"/>
      <c r="Z249" s="294"/>
      <c r="AA249" s="294"/>
      <c r="AB249" s="294"/>
      <c r="AC249" s="294"/>
      <c r="AD249" s="294"/>
      <c r="AE249" s="294"/>
      <c r="AF249" s="294"/>
      <c r="AG249" s="294"/>
      <c r="AH249" s="294"/>
      <c r="AI249" s="296"/>
      <c r="AJ249" s="294"/>
      <c r="AK249" s="294"/>
      <c r="AL249" s="294"/>
      <c r="AM249" s="294"/>
      <c r="AN249" s="294"/>
      <c r="AO249" s="294"/>
      <c r="AP249" s="294"/>
      <c r="AQ249" s="294"/>
      <c r="AR249" s="294"/>
      <c r="AS249" s="294"/>
      <c r="AT249" s="294"/>
      <c r="AU249" s="294"/>
      <c r="AV249" s="294"/>
      <c r="AW249" s="294"/>
      <c r="AX249" s="294"/>
      <c r="AY249" s="294"/>
      <c r="AZ249" s="294"/>
      <c r="BA249" s="294"/>
      <c r="BB249" s="294"/>
      <c r="BC249" s="294"/>
      <c r="BD249" s="294"/>
      <c r="BE249" s="294"/>
      <c r="BF249" s="294"/>
      <c r="BG249" s="294"/>
      <c r="BH249" s="294"/>
      <c r="BI249" s="294"/>
      <c r="BJ249" s="294"/>
      <c r="BK249" s="294"/>
      <c r="BL249" s="294"/>
      <c r="BM249" s="294"/>
      <c r="BN249" s="294"/>
      <c r="BO249" s="294"/>
      <c r="BP249" s="294"/>
      <c r="BQ249" s="294"/>
      <c r="BR249" s="294"/>
      <c r="BS249" s="294"/>
      <c r="BT249" s="294"/>
      <c r="BU249" s="294"/>
      <c r="BV249" s="294"/>
      <c r="BW249" s="294"/>
      <c r="BX249" s="294"/>
      <c r="BY249" s="294"/>
      <c r="BZ249" s="294"/>
      <c r="CA249" s="294"/>
      <c r="CB249" s="294"/>
      <c r="CC249" s="294"/>
      <c r="CD249" s="294"/>
      <c r="CE249" s="294"/>
      <c r="CF249" s="294"/>
      <c r="CG249" s="294"/>
      <c r="CH249" s="294"/>
      <c r="CI249" s="294"/>
      <c r="CJ249" s="294"/>
      <c r="CK249" s="294"/>
      <c r="CL249" s="294"/>
      <c r="CM249" s="294"/>
      <c r="CN249" s="294"/>
      <c r="CO249" s="294"/>
      <c r="CP249" s="294"/>
      <c r="CQ249" s="294"/>
      <c r="CR249" s="294"/>
      <c r="CS249" s="294"/>
      <c r="CT249" s="294"/>
      <c r="CU249" s="294"/>
      <c r="CV249" s="294"/>
      <c r="CW249" s="294"/>
      <c r="CX249" s="294"/>
      <c r="CY249" s="294"/>
      <c r="CZ249" s="294"/>
      <c r="DA249" s="294"/>
      <c r="DB249" s="294"/>
      <c r="DC249" s="294"/>
      <c r="DD249" s="294"/>
      <c r="DE249" s="294"/>
      <c r="DF249" s="294"/>
      <c r="DG249" s="294"/>
      <c r="DH249" s="294"/>
      <c r="DI249" s="294"/>
      <c r="DJ249" s="294"/>
      <c r="DK249" s="294"/>
      <c r="DL249" s="294"/>
      <c r="DM249" s="294"/>
      <c r="DN249" s="294"/>
      <c r="DO249" s="294"/>
      <c r="DP249" s="294"/>
      <c r="DQ249" s="294"/>
      <c r="DR249" s="294"/>
      <c r="DS249" s="294"/>
      <c r="DT249" s="294"/>
      <c r="DU249" s="294"/>
    </row>
    <row r="250" spans="1:125" ht="21" customHeight="1" x14ac:dyDescent="0.15">
      <c r="A250" s="295"/>
      <c r="B250" s="294"/>
      <c r="C250" s="294"/>
      <c r="D250" s="294"/>
      <c r="E250" s="294"/>
      <c r="F250" s="294"/>
      <c r="G250" s="294"/>
      <c r="H250" s="294"/>
      <c r="I250" s="294"/>
      <c r="J250" s="294"/>
      <c r="K250" s="294"/>
      <c r="L250" s="294"/>
      <c r="M250" s="294"/>
      <c r="N250" s="294"/>
      <c r="O250" s="294"/>
      <c r="P250" s="294"/>
      <c r="Q250" s="294"/>
      <c r="R250" s="294"/>
      <c r="S250" s="294"/>
      <c r="T250" s="294"/>
      <c r="U250" s="294"/>
      <c r="V250" s="294"/>
      <c r="W250" s="294"/>
      <c r="X250" s="294"/>
      <c r="Y250" s="294"/>
      <c r="Z250" s="294"/>
      <c r="AA250" s="294"/>
      <c r="AB250" s="294"/>
      <c r="AC250" s="294"/>
      <c r="AD250" s="294"/>
      <c r="AE250" s="294"/>
      <c r="AF250" s="294"/>
      <c r="AG250" s="294"/>
      <c r="AH250" s="294"/>
      <c r="AI250" s="296"/>
      <c r="AJ250" s="294"/>
      <c r="AK250" s="294"/>
      <c r="AL250" s="294"/>
      <c r="AM250" s="294"/>
      <c r="AN250" s="294"/>
      <c r="AO250" s="294"/>
      <c r="AP250" s="294"/>
      <c r="AQ250" s="294"/>
      <c r="AR250" s="294"/>
      <c r="AS250" s="294"/>
      <c r="AT250" s="294"/>
      <c r="AU250" s="294"/>
      <c r="AV250" s="294"/>
      <c r="AW250" s="294"/>
      <c r="AX250" s="294"/>
      <c r="AY250" s="294"/>
      <c r="AZ250" s="294"/>
      <c r="BA250" s="294"/>
      <c r="BB250" s="294"/>
      <c r="BC250" s="294"/>
      <c r="BD250" s="294"/>
      <c r="BE250" s="294"/>
      <c r="BF250" s="294"/>
      <c r="BG250" s="294"/>
      <c r="BH250" s="294"/>
      <c r="BI250" s="294"/>
      <c r="BJ250" s="294"/>
      <c r="BK250" s="294"/>
      <c r="BL250" s="294"/>
      <c r="BM250" s="294"/>
      <c r="BN250" s="294"/>
      <c r="BO250" s="294"/>
      <c r="BP250" s="294"/>
      <c r="BQ250" s="294"/>
      <c r="BR250" s="294"/>
      <c r="BS250" s="294"/>
      <c r="BT250" s="294"/>
      <c r="BU250" s="294"/>
      <c r="BV250" s="294"/>
      <c r="BW250" s="294"/>
      <c r="BX250" s="294"/>
      <c r="BY250" s="294"/>
      <c r="BZ250" s="294"/>
      <c r="CA250" s="294"/>
      <c r="CB250" s="294"/>
      <c r="CC250" s="294"/>
      <c r="CD250" s="294"/>
      <c r="CE250" s="294"/>
      <c r="CF250" s="294"/>
      <c r="CG250" s="294"/>
      <c r="CH250" s="294"/>
      <c r="CI250" s="294"/>
      <c r="CJ250" s="294"/>
      <c r="CK250" s="294"/>
      <c r="CL250" s="294"/>
      <c r="CM250" s="294"/>
      <c r="CN250" s="294"/>
      <c r="CO250" s="294"/>
      <c r="CP250" s="294"/>
      <c r="CQ250" s="294"/>
      <c r="CR250" s="294"/>
      <c r="CS250" s="294"/>
      <c r="CT250" s="294"/>
      <c r="CU250" s="294"/>
      <c r="CV250" s="294"/>
      <c r="CW250" s="294"/>
      <c r="CX250" s="294"/>
      <c r="CY250" s="294"/>
      <c r="CZ250" s="294"/>
      <c r="DA250" s="294"/>
      <c r="DB250" s="294"/>
      <c r="DC250" s="294"/>
      <c r="DD250" s="294"/>
      <c r="DE250" s="294"/>
      <c r="DF250" s="294"/>
      <c r="DG250" s="294"/>
      <c r="DH250" s="294"/>
      <c r="DI250" s="294"/>
      <c r="DJ250" s="294"/>
      <c r="DK250" s="294"/>
      <c r="DL250" s="294"/>
      <c r="DM250" s="294"/>
      <c r="DN250" s="294"/>
      <c r="DO250" s="294"/>
      <c r="DP250" s="294"/>
      <c r="DQ250" s="294"/>
      <c r="DR250" s="294"/>
      <c r="DS250" s="294"/>
      <c r="DT250" s="294"/>
      <c r="DU250" s="294"/>
    </row>
    <row r="251" spans="1:125" ht="21" customHeight="1" x14ac:dyDescent="0.15">
      <c r="A251" s="295"/>
      <c r="B251" s="294"/>
      <c r="C251" s="294"/>
      <c r="D251" s="294"/>
      <c r="E251" s="294"/>
      <c r="F251" s="294"/>
      <c r="G251" s="294"/>
      <c r="H251" s="294"/>
      <c r="I251" s="294"/>
      <c r="J251" s="294"/>
      <c r="K251" s="294"/>
      <c r="L251" s="294"/>
      <c r="M251" s="294"/>
      <c r="N251" s="294"/>
      <c r="O251" s="294"/>
      <c r="P251" s="294"/>
      <c r="Q251" s="294"/>
      <c r="R251" s="294"/>
      <c r="S251" s="294"/>
      <c r="T251" s="294"/>
      <c r="U251" s="294"/>
      <c r="V251" s="294"/>
      <c r="W251" s="294"/>
      <c r="X251" s="294"/>
      <c r="Y251" s="294"/>
      <c r="Z251" s="294"/>
      <c r="AA251" s="294"/>
      <c r="AB251" s="294"/>
      <c r="AC251" s="294"/>
      <c r="AD251" s="294"/>
      <c r="AE251" s="294"/>
      <c r="AF251" s="294"/>
      <c r="AG251" s="294"/>
      <c r="AH251" s="294"/>
      <c r="AI251" s="296"/>
      <c r="AJ251" s="294"/>
      <c r="AK251" s="294"/>
      <c r="AL251" s="294"/>
      <c r="AM251" s="294"/>
      <c r="AN251" s="294"/>
      <c r="AO251" s="294"/>
      <c r="AP251" s="294"/>
      <c r="AQ251" s="294"/>
      <c r="AR251" s="294"/>
      <c r="AS251" s="294"/>
      <c r="AT251" s="294"/>
      <c r="AU251" s="294"/>
      <c r="AV251" s="294"/>
      <c r="AW251" s="294"/>
      <c r="AX251" s="294"/>
      <c r="AY251" s="294"/>
      <c r="AZ251" s="294"/>
      <c r="BA251" s="294"/>
      <c r="BB251" s="294"/>
      <c r="BC251" s="294"/>
      <c r="BD251" s="294"/>
      <c r="BE251" s="294"/>
      <c r="BF251" s="294"/>
      <c r="BG251" s="294"/>
      <c r="BH251" s="294"/>
      <c r="BI251" s="294"/>
      <c r="BJ251" s="294"/>
      <c r="BK251" s="294"/>
      <c r="BL251" s="294"/>
      <c r="BM251" s="294"/>
      <c r="BN251" s="294"/>
      <c r="BO251" s="294"/>
      <c r="BP251" s="294"/>
      <c r="BQ251" s="294"/>
      <c r="BR251" s="294"/>
      <c r="BS251" s="294"/>
      <c r="BT251" s="294"/>
      <c r="BU251" s="294"/>
      <c r="BV251" s="294"/>
      <c r="BW251" s="294"/>
      <c r="BX251" s="294"/>
      <c r="BY251" s="294"/>
      <c r="BZ251" s="294"/>
      <c r="CA251" s="294"/>
      <c r="CB251" s="294"/>
      <c r="CC251" s="294"/>
      <c r="CD251" s="294"/>
      <c r="CE251" s="294"/>
      <c r="CF251" s="294"/>
      <c r="CG251" s="294"/>
      <c r="CH251" s="294"/>
      <c r="CI251" s="294"/>
      <c r="CJ251" s="294"/>
      <c r="CK251" s="294"/>
      <c r="CL251" s="294"/>
      <c r="CM251" s="294"/>
      <c r="CN251" s="294"/>
      <c r="CO251" s="294"/>
      <c r="CP251" s="294"/>
      <c r="CQ251" s="294"/>
      <c r="CR251" s="294"/>
      <c r="CS251" s="294"/>
      <c r="CT251" s="294"/>
      <c r="CU251" s="294"/>
      <c r="CV251" s="294"/>
      <c r="CW251" s="294"/>
      <c r="CX251" s="294"/>
      <c r="CY251" s="294"/>
      <c r="CZ251" s="294"/>
      <c r="DA251" s="294"/>
      <c r="DB251" s="294"/>
      <c r="DC251" s="294"/>
      <c r="DD251" s="294"/>
      <c r="DE251" s="294"/>
      <c r="DF251" s="294"/>
      <c r="DG251" s="294"/>
      <c r="DH251" s="294"/>
      <c r="DI251" s="294"/>
      <c r="DJ251" s="294"/>
      <c r="DK251" s="294"/>
      <c r="DL251" s="294"/>
      <c r="DM251" s="294"/>
      <c r="DN251" s="294"/>
      <c r="DO251" s="294"/>
      <c r="DP251" s="294"/>
      <c r="DQ251" s="294"/>
      <c r="DR251" s="294"/>
      <c r="DS251" s="294"/>
      <c r="DT251" s="294"/>
      <c r="DU251" s="294"/>
    </row>
    <row r="252" spans="1:125" ht="21" customHeight="1" x14ac:dyDescent="0.15">
      <c r="A252" s="295"/>
      <c r="B252" s="294"/>
      <c r="C252" s="294"/>
      <c r="D252" s="294"/>
      <c r="E252" s="294"/>
      <c r="F252" s="294"/>
      <c r="G252" s="294"/>
      <c r="H252" s="294"/>
      <c r="I252" s="294"/>
      <c r="J252" s="294"/>
      <c r="K252" s="294"/>
      <c r="L252" s="294"/>
      <c r="M252" s="294"/>
      <c r="N252" s="294"/>
      <c r="O252" s="294"/>
      <c r="P252" s="294"/>
      <c r="Q252" s="294"/>
      <c r="R252" s="294"/>
      <c r="S252" s="294"/>
      <c r="T252" s="294"/>
      <c r="U252" s="294"/>
      <c r="V252" s="294"/>
      <c r="W252" s="294"/>
      <c r="X252" s="294"/>
      <c r="Y252" s="294"/>
      <c r="Z252" s="294"/>
      <c r="AA252" s="294"/>
      <c r="AB252" s="294"/>
      <c r="AC252" s="294"/>
      <c r="AD252" s="294"/>
      <c r="AE252" s="294"/>
      <c r="AF252" s="294"/>
      <c r="AG252" s="294"/>
      <c r="AH252" s="294"/>
      <c r="AI252" s="296"/>
      <c r="AJ252" s="294"/>
      <c r="AK252" s="294"/>
      <c r="AL252" s="294"/>
      <c r="AM252" s="294"/>
      <c r="AN252" s="294"/>
      <c r="AO252" s="294"/>
      <c r="AP252" s="294"/>
      <c r="AQ252" s="294"/>
      <c r="AR252" s="294"/>
      <c r="AS252" s="294"/>
      <c r="AT252" s="294"/>
      <c r="AU252" s="294"/>
      <c r="AV252" s="294"/>
      <c r="AW252" s="294"/>
      <c r="AX252" s="294"/>
      <c r="AY252" s="294"/>
      <c r="AZ252" s="294"/>
      <c r="BA252" s="294"/>
      <c r="BB252" s="294"/>
      <c r="BC252" s="294"/>
      <c r="BD252" s="294"/>
      <c r="BE252" s="294"/>
      <c r="BF252" s="294"/>
      <c r="BG252" s="294"/>
      <c r="BH252" s="294"/>
      <c r="BI252" s="294"/>
      <c r="BJ252" s="294"/>
      <c r="BK252" s="294"/>
      <c r="BL252" s="294"/>
      <c r="BM252" s="294"/>
      <c r="BN252" s="294"/>
      <c r="BO252" s="294"/>
      <c r="BP252" s="294"/>
      <c r="BQ252" s="294"/>
      <c r="BR252" s="294"/>
      <c r="BS252" s="294"/>
      <c r="BT252" s="294"/>
      <c r="BU252" s="294"/>
      <c r="BV252" s="294"/>
      <c r="BW252" s="294"/>
      <c r="BX252" s="294"/>
      <c r="BY252" s="294"/>
      <c r="BZ252" s="294"/>
      <c r="CA252" s="294"/>
      <c r="CB252" s="294"/>
      <c r="CC252" s="294"/>
      <c r="CD252" s="294"/>
      <c r="CE252" s="294"/>
      <c r="CF252" s="294"/>
      <c r="CG252" s="294"/>
      <c r="CH252" s="294"/>
      <c r="CI252" s="294"/>
      <c r="CJ252" s="294"/>
      <c r="CK252" s="294"/>
      <c r="CL252" s="294"/>
      <c r="CM252" s="294"/>
      <c r="CN252" s="294"/>
      <c r="CO252" s="294"/>
      <c r="CP252" s="294"/>
      <c r="CQ252" s="294"/>
      <c r="CR252" s="294"/>
      <c r="CS252" s="294"/>
      <c r="CT252" s="294"/>
      <c r="CU252" s="294"/>
      <c r="CV252" s="294"/>
      <c r="CW252" s="294"/>
      <c r="CX252" s="294"/>
      <c r="CY252" s="294"/>
      <c r="CZ252" s="294"/>
      <c r="DA252" s="294"/>
      <c r="DB252" s="294"/>
      <c r="DC252" s="294"/>
      <c r="DD252" s="294"/>
      <c r="DE252" s="294"/>
      <c r="DF252" s="294"/>
      <c r="DG252" s="294"/>
      <c r="DH252" s="294"/>
      <c r="DI252" s="294"/>
      <c r="DJ252" s="294"/>
      <c r="DK252" s="294"/>
      <c r="DL252" s="294"/>
      <c r="DM252" s="294"/>
      <c r="DN252" s="294"/>
      <c r="DO252" s="294"/>
      <c r="DP252" s="294"/>
      <c r="DQ252" s="294"/>
      <c r="DR252" s="294"/>
      <c r="DS252" s="294"/>
      <c r="DT252" s="294"/>
      <c r="DU252" s="294"/>
    </row>
    <row r="253" spans="1:125" ht="21" customHeight="1" x14ac:dyDescent="0.15">
      <c r="A253" s="295"/>
      <c r="B253" s="294"/>
      <c r="C253" s="294"/>
      <c r="D253" s="294"/>
      <c r="E253" s="294"/>
      <c r="F253" s="294"/>
      <c r="G253" s="294"/>
      <c r="H253" s="294"/>
      <c r="I253" s="294"/>
      <c r="J253" s="294"/>
      <c r="K253" s="294"/>
      <c r="L253" s="294"/>
      <c r="M253" s="294"/>
      <c r="N253" s="294"/>
      <c r="O253" s="294"/>
      <c r="P253" s="294"/>
      <c r="Q253" s="294"/>
      <c r="R253" s="294"/>
      <c r="S253" s="294"/>
      <c r="T253" s="294"/>
      <c r="U253" s="294"/>
      <c r="V253" s="294"/>
      <c r="W253" s="294"/>
      <c r="X253" s="294"/>
      <c r="Y253" s="294"/>
      <c r="Z253" s="294"/>
      <c r="AA253" s="294"/>
      <c r="AB253" s="294"/>
      <c r="AC253" s="294"/>
      <c r="AD253" s="294"/>
      <c r="AE253" s="294"/>
      <c r="AF253" s="294"/>
      <c r="AG253" s="294"/>
      <c r="AH253" s="294"/>
      <c r="AI253" s="296"/>
      <c r="AJ253" s="294"/>
      <c r="AK253" s="294"/>
      <c r="AL253" s="294"/>
      <c r="AM253" s="294"/>
      <c r="AN253" s="294"/>
      <c r="AO253" s="294"/>
      <c r="AP253" s="294"/>
      <c r="AQ253" s="294"/>
      <c r="AR253" s="294"/>
      <c r="AS253" s="294"/>
      <c r="AT253" s="294"/>
      <c r="AU253" s="294"/>
      <c r="AV253" s="294"/>
      <c r="AW253" s="294"/>
      <c r="AX253" s="294"/>
      <c r="AY253" s="294"/>
      <c r="AZ253" s="294"/>
      <c r="BA253" s="294"/>
      <c r="BB253" s="294"/>
      <c r="BC253" s="294"/>
      <c r="BD253" s="294"/>
      <c r="BE253" s="294"/>
      <c r="BF253" s="294"/>
      <c r="BG253" s="294"/>
      <c r="BH253" s="294"/>
      <c r="BI253" s="294"/>
      <c r="BJ253" s="294"/>
      <c r="BK253" s="294"/>
      <c r="BL253" s="294"/>
      <c r="BM253" s="294"/>
      <c r="BN253" s="294"/>
      <c r="BO253" s="294"/>
      <c r="BP253" s="294"/>
      <c r="BQ253" s="294"/>
      <c r="BR253" s="294"/>
      <c r="BS253" s="294"/>
      <c r="BT253" s="294"/>
      <c r="BU253" s="294"/>
      <c r="BV253" s="294"/>
      <c r="BW253" s="294"/>
      <c r="BX253" s="294"/>
      <c r="BY253" s="294"/>
      <c r="BZ253" s="294"/>
      <c r="CA253" s="294"/>
      <c r="CB253" s="294"/>
      <c r="CC253" s="294"/>
      <c r="CD253" s="294"/>
      <c r="CE253" s="294"/>
      <c r="CF253" s="294"/>
      <c r="CG253" s="294"/>
      <c r="CH253" s="294"/>
      <c r="CI253" s="294"/>
      <c r="CJ253" s="294"/>
      <c r="CK253" s="294"/>
      <c r="CL253" s="294"/>
      <c r="CM253" s="294"/>
      <c r="CN253" s="294"/>
      <c r="CO253" s="294"/>
      <c r="CP253" s="294"/>
      <c r="CQ253" s="294"/>
      <c r="CR253" s="294"/>
      <c r="CS253" s="294"/>
      <c r="CT253" s="294"/>
      <c r="CU253" s="294"/>
      <c r="CV253" s="294"/>
      <c r="CW253" s="294"/>
      <c r="CX253" s="294"/>
      <c r="CY253" s="294"/>
      <c r="CZ253" s="294"/>
      <c r="DA253" s="294"/>
      <c r="DB253" s="294"/>
      <c r="DC253" s="294"/>
      <c r="DD253" s="294"/>
      <c r="DE253" s="294"/>
      <c r="DF253" s="294"/>
      <c r="DG253" s="294"/>
      <c r="DH253" s="294"/>
      <c r="DI253" s="294"/>
      <c r="DJ253" s="294"/>
      <c r="DK253" s="294"/>
      <c r="DL253" s="294"/>
      <c r="DM253" s="294"/>
      <c r="DN253" s="294"/>
      <c r="DO253" s="294"/>
      <c r="DP253" s="294"/>
      <c r="DQ253" s="294"/>
      <c r="DR253" s="294"/>
      <c r="DS253" s="294"/>
      <c r="DT253" s="294"/>
      <c r="DU253" s="294"/>
    </row>
    <row r="254" spans="1:125" ht="21" customHeight="1" x14ac:dyDescent="0.15">
      <c r="A254" s="295"/>
      <c r="B254" s="294"/>
      <c r="C254" s="294"/>
      <c r="D254" s="294"/>
      <c r="E254" s="294"/>
      <c r="F254" s="294"/>
      <c r="G254" s="294"/>
      <c r="H254" s="294"/>
      <c r="I254" s="294"/>
      <c r="J254" s="294"/>
      <c r="K254" s="294"/>
      <c r="L254" s="294"/>
      <c r="M254" s="294"/>
      <c r="N254" s="294"/>
      <c r="O254" s="294"/>
      <c r="P254" s="294"/>
      <c r="Q254" s="294"/>
      <c r="R254" s="294"/>
      <c r="S254" s="294"/>
      <c r="T254" s="294"/>
      <c r="U254" s="294"/>
      <c r="V254" s="294"/>
      <c r="W254" s="294"/>
      <c r="X254" s="294"/>
      <c r="Y254" s="294"/>
      <c r="Z254" s="294"/>
      <c r="AA254" s="294"/>
      <c r="AB254" s="294"/>
      <c r="AC254" s="294"/>
      <c r="AD254" s="294"/>
      <c r="AE254" s="294"/>
      <c r="AF254" s="294"/>
      <c r="AG254" s="294"/>
      <c r="AH254" s="294"/>
      <c r="AI254" s="296"/>
      <c r="AJ254" s="294"/>
      <c r="AK254" s="294"/>
      <c r="AL254" s="294"/>
      <c r="AM254" s="294"/>
      <c r="AN254" s="294"/>
      <c r="AO254" s="294"/>
      <c r="AP254" s="294"/>
      <c r="AQ254" s="294"/>
      <c r="AR254" s="294"/>
      <c r="AS254" s="294"/>
      <c r="AT254" s="294"/>
      <c r="AU254" s="294"/>
      <c r="AV254" s="294"/>
      <c r="AW254" s="294"/>
      <c r="AX254" s="294"/>
      <c r="AY254" s="294"/>
      <c r="AZ254" s="294"/>
      <c r="BA254" s="294"/>
      <c r="BB254" s="294"/>
      <c r="BC254" s="294"/>
      <c r="BD254" s="294"/>
      <c r="BE254" s="294"/>
      <c r="BF254" s="294"/>
      <c r="BG254" s="294"/>
      <c r="BH254" s="294"/>
      <c r="BI254" s="294"/>
      <c r="BJ254" s="294"/>
      <c r="BK254" s="294"/>
      <c r="BL254" s="294"/>
      <c r="BM254" s="294"/>
      <c r="BN254" s="294"/>
      <c r="BO254" s="294"/>
      <c r="BP254" s="294"/>
      <c r="BQ254" s="294"/>
      <c r="BR254" s="294"/>
      <c r="BS254" s="294"/>
      <c r="BT254" s="294"/>
      <c r="BU254" s="294"/>
      <c r="BV254" s="294"/>
      <c r="BW254" s="294"/>
      <c r="BX254" s="294"/>
      <c r="BY254" s="294"/>
      <c r="BZ254" s="294"/>
      <c r="CA254" s="294"/>
      <c r="CB254" s="294"/>
      <c r="CC254" s="294"/>
      <c r="CD254" s="294"/>
      <c r="CE254" s="294"/>
      <c r="CF254" s="294"/>
      <c r="CG254" s="294"/>
      <c r="CH254" s="294"/>
      <c r="CI254" s="294"/>
      <c r="CJ254" s="294"/>
      <c r="CK254" s="294"/>
      <c r="CL254" s="294"/>
      <c r="CM254" s="294"/>
      <c r="CN254" s="294"/>
      <c r="CO254" s="294"/>
      <c r="CP254" s="294"/>
      <c r="CQ254" s="294"/>
      <c r="CR254" s="294"/>
      <c r="CS254" s="294"/>
      <c r="CT254" s="294"/>
      <c r="CU254" s="294"/>
      <c r="CV254" s="294"/>
      <c r="CW254" s="294"/>
      <c r="CX254" s="294"/>
      <c r="CY254" s="294"/>
      <c r="CZ254" s="294"/>
      <c r="DA254" s="294"/>
      <c r="DB254" s="294"/>
      <c r="DC254" s="294"/>
      <c r="DD254" s="294"/>
      <c r="DE254" s="294"/>
      <c r="DF254" s="294"/>
      <c r="DG254" s="294"/>
      <c r="DH254" s="294"/>
      <c r="DI254" s="294"/>
      <c r="DJ254" s="294"/>
      <c r="DK254" s="294"/>
      <c r="DL254" s="294"/>
      <c r="DM254" s="294"/>
      <c r="DN254" s="294"/>
      <c r="DO254" s="294"/>
      <c r="DP254" s="294"/>
      <c r="DQ254" s="294"/>
      <c r="DR254" s="294"/>
      <c r="DS254" s="294"/>
      <c r="DT254" s="294"/>
      <c r="DU254" s="294"/>
    </row>
    <row r="255" spans="1:125" ht="21" customHeight="1" x14ac:dyDescent="0.15">
      <c r="A255" s="295"/>
      <c r="B255" s="294"/>
      <c r="C255" s="294"/>
      <c r="D255" s="294"/>
      <c r="E255" s="294"/>
      <c r="F255" s="294"/>
      <c r="G255" s="294"/>
      <c r="H255" s="294"/>
      <c r="I255" s="294"/>
      <c r="J255" s="294"/>
      <c r="K255" s="294"/>
      <c r="L255" s="294"/>
      <c r="M255" s="294"/>
      <c r="N255" s="294"/>
      <c r="O255" s="294"/>
      <c r="P255" s="294"/>
      <c r="Q255" s="294"/>
      <c r="R255" s="294"/>
      <c r="S255" s="294"/>
      <c r="T255" s="294"/>
      <c r="U255" s="294"/>
      <c r="V255" s="294"/>
      <c r="W255" s="294"/>
      <c r="X255" s="294"/>
      <c r="Y255" s="294"/>
      <c r="Z255" s="294"/>
      <c r="AA255" s="294"/>
      <c r="AB255" s="294"/>
      <c r="AC255" s="294"/>
      <c r="AD255" s="294"/>
      <c r="AE255" s="294"/>
      <c r="AF255" s="294"/>
      <c r="AG255" s="294"/>
      <c r="AH255" s="294"/>
      <c r="AI255" s="296"/>
      <c r="AJ255" s="294"/>
      <c r="AK255" s="294"/>
      <c r="AL255" s="294"/>
      <c r="AM255" s="294"/>
      <c r="AN255" s="294"/>
      <c r="AO255" s="294"/>
      <c r="AP255" s="294"/>
      <c r="AQ255" s="294"/>
      <c r="AR255" s="294"/>
      <c r="AS255" s="294"/>
      <c r="AT255" s="294"/>
      <c r="AU255" s="294"/>
      <c r="AV255" s="294"/>
      <c r="AW255" s="294"/>
      <c r="AX255" s="294"/>
      <c r="AY255" s="294"/>
      <c r="AZ255" s="294"/>
      <c r="BA255" s="294"/>
      <c r="BB255" s="294"/>
      <c r="BC255" s="294"/>
      <c r="BD255" s="294"/>
      <c r="BE255" s="294"/>
      <c r="BF255" s="294"/>
      <c r="BG255" s="294"/>
      <c r="BH255" s="294"/>
      <c r="BI255" s="294"/>
      <c r="BJ255" s="294"/>
      <c r="BK255" s="294"/>
      <c r="BL255" s="294"/>
      <c r="BM255" s="294"/>
      <c r="BN255" s="294"/>
      <c r="BO255" s="294"/>
      <c r="BP255" s="294"/>
      <c r="BQ255" s="294"/>
      <c r="BR255" s="294"/>
      <c r="BS255" s="294"/>
      <c r="BT255" s="294"/>
      <c r="BU255" s="294"/>
      <c r="BV255" s="294"/>
      <c r="BW255" s="294"/>
      <c r="BX255" s="294"/>
      <c r="BY255" s="294"/>
      <c r="BZ255" s="294"/>
      <c r="CA255" s="294"/>
      <c r="CB255" s="294"/>
      <c r="CC255" s="294"/>
      <c r="CD255" s="294"/>
      <c r="CE255" s="294"/>
      <c r="CF255" s="294"/>
      <c r="CG255" s="294"/>
      <c r="CH255" s="294"/>
      <c r="CI255" s="294"/>
      <c r="CJ255" s="294"/>
      <c r="CK255" s="294"/>
      <c r="CL255" s="294"/>
      <c r="CM255" s="294"/>
      <c r="CN255" s="294"/>
      <c r="CO255" s="294"/>
      <c r="CP255" s="294"/>
      <c r="CQ255" s="294"/>
      <c r="CR255" s="294"/>
      <c r="CS255" s="294"/>
      <c r="CT255" s="294"/>
      <c r="CU255" s="294"/>
      <c r="CV255" s="294"/>
      <c r="CW255" s="294"/>
      <c r="CX255" s="294"/>
      <c r="CY255" s="294"/>
      <c r="CZ255" s="294"/>
      <c r="DA255" s="294"/>
      <c r="DB255" s="294"/>
      <c r="DC255" s="294"/>
      <c r="DD255" s="294"/>
      <c r="DE255" s="294"/>
      <c r="DF255" s="294"/>
      <c r="DG255" s="294"/>
      <c r="DH255" s="294"/>
      <c r="DI255" s="294"/>
      <c r="DJ255" s="294"/>
      <c r="DK255" s="294"/>
      <c r="DL255" s="294"/>
      <c r="DM255" s="294"/>
      <c r="DN255" s="294"/>
      <c r="DO255" s="294"/>
      <c r="DP255" s="294"/>
      <c r="DQ255" s="294"/>
      <c r="DR255" s="294"/>
      <c r="DS255" s="294"/>
      <c r="DT255" s="294"/>
      <c r="DU255" s="294"/>
    </row>
    <row r="256" spans="1:125" ht="21" customHeight="1" x14ac:dyDescent="0.15">
      <c r="A256" s="295"/>
      <c r="B256" s="294"/>
      <c r="C256" s="294"/>
      <c r="D256" s="294"/>
      <c r="E256" s="294"/>
      <c r="F256" s="294"/>
      <c r="G256" s="294"/>
      <c r="H256" s="294"/>
      <c r="I256" s="294"/>
      <c r="J256" s="294"/>
      <c r="K256" s="294"/>
      <c r="L256" s="294"/>
      <c r="M256" s="294"/>
      <c r="N256" s="294"/>
      <c r="O256" s="294"/>
      <c r="P256" s="294"/>
      <c r="Q256" s="294"/>
      <c r="R256" s="294"/>
      <c r="S256" s="294"/>
      <c r="T256" s="294"/>
      <c r="U256" s="294"/>
      <c r="V256" s="294"/>
      <c r="W256" s="294"/>
      <c r="X256" s="294"/>
      <c r="Y256" s="294"/>
      <c r="Z256" s="294"/>
      <c r="AA256" s="294"/>
      <c r="AB256" s="294"/>
      <c r="AC256" s="294"/>
      <c r="AD256" s="294"/>
      <c r="AE256" s="294"/>
      <c r="AF256" s="294"/>
      <c r="AG256" s="294"/>
      <c r="AH256" s="294"/>
      <c r="AI256" s="296"/>
      <c r="AJ256" s="294"/>
      <c r="AK256" s="294"/>
      <c r="AL256" s="294"/>
      <c r="AM256" s="294"/>
      <c r="AN256" s="294"/>
      <c r="AO256" s="294"/>
      <c r="AP256" s="294"/>
      <c r="AQ256" s="294"/>
      <c r="AR256" s="294"/>
      <c r="AS256" s="294"/>
      <c r="AT256" s="294"/>
      <c r="AU256" s="294"/>
      <c r="AV256" s="294"/>
      <c r="AW256" s="294"/>
      <c r="AX256" s="294"/>
      <c r="AY256" s="294"/>
      <c r="AZ256" s="294"/>
      <c r="BA256" s="294"/>
      <c r="BB256" s="294"/>
      <c r="BC256" s="294"/>
      <c r="BD256" s="294"/>
      <c r="BE256" s="294"/>
      <c r="BF256" s="294"/>
      <c r="BG256" s="294"/>
      <c r="BH256" s="294"/>
      <c r="BI256" s="294"/>
      <c r="BJ256" s="294"/>
      <c r="BK256" s="294"/>
      <c r="BL256" s="294"/>
      <c r="BM256" s="294"/>
      <c r="BN256" s="294"/>
      <c r="BO256" s="294"/>
      <c r="BP256" s="294"/>
      <c r="BQ256" s="294"/>
      <c r="BR256" s="294"/>
      <c r="BS256" s="294"/>
      <c r="BT256" s="294"/>
      <c r="BU256" s="294"/>
      <c r="BV256" s="294"/>
      <c r="BW256" s="294"/>
      <c r="BX256" s="294"/>
      <c r="BY256" s="294"/>
      <c r="BZ256" s="294"/>
      <c r="CA256" s="294"/>
      <c r="CB256" s="294"/>
      <c r="CC256" s="294"/>
      <c r="CD256" s="294"/>
      <c r="CE256" s="294"/>
      <c r="CF256" s="294"/>
      <c r="CG256" s="294"/>
      <c r="CH256" s="294"/>
      <c r="CI256" s="294"/>
      <c r="CJ256" s="294"/>
      <c r="CK256" s="294"/>
      <c r="CL256" s="294"/>
      <c r="CM256" s="294"/>
      <c r="CN256" s="294"/>
      <c r="CO256" s="294"/>
      <c r="CP256" s="294"/>
      <c r="CQ256" s="294"/>
      <c r="CR256" s="294"/>
      <c r="CS256" s="294"/>
      <c r="CT256" s="294"/>
      <c r="CU256" s="294"/>
      <c r="CV256" s="294"/>
      <c r="CW256" s="294"/>
      <c r="CX256" s="294"/>
      <c r="CY256" s="294"/>
      <c r="CZ256" s="294"/>
      <c r="DA256" s="294"/>
      <c r="DB256" s="294"/>
      <c r="DC256" s="294"/>
      <c r="DD256" s="294"/>
      <c r="DE256" s="294"/>
      <c r="DF256" s="294"/>
      <c r="DG256" s="294"/>
      <c r="DH256" s="294"/>
      <c r="DI256" s="294"/>
      <c r="DJ256" s="294"/>
      <c r="DK256" s="294"/>
      <c r="DL256" s="294"/>
      <c r="DM256" s="294"/>
      <c r="DN256" s="294"/>
      <c r="DO256" s="294"/>
      <c r="DP256" s="294"/>
      <c r="DQ256" s="294"/>
      <c r="DR256" s="294"/>
      <c r="DS256" s="294"/>
      <c r="DT256" s="294"/>
      <c r="DU256" s="294"/>
    </row>
    <row r="257" spans="1:125" ht="21" customHeight="1" x14ac:dyDescent="0.15">
      <c r="A257" s="295"/>
      <c r="B257" s="294"/>
      <c r="C257" s="294"/>
      <c r="D257" s="294"/>
      <c r="E257" s="294"/>
      <c r="F257" s="294"/>
      <c r="G257" s="294"/>
      <c r="H257" s="294"/>
      <c r="I257" s="294"/>
      <c r="J257" s="294"/>
      <c r="K257" s="294"/>
      <c r="L257" s="294"/>
      <c r="M257" s="294"/>
      <c r="N257" s="294"/>
      <c r="O257" s="294"/>
      <c r="P257" s="294"/>
      <c r="Q257" s="294"/>
      <c r="R257" s="294"/>
      <c r="S257" s="294"/>
      <c r="T257" s="294"/>
      <c r="U257" s="294"/>
      <c r="V257" s="294"/>
      <c r="W257" s="294"/>
      <c r="X257" s="294"/>
      <c r="Y257" s="294"/>
      <c r="Z257" s="294"/>
      <c r="AA257" s="294"/>
      <c r="AB257" s="294"/>
      <c r="AC257" s="294"/>
      <c r="AD257" s="294"/>
      <c r="AE257" s="294"/>
      <c r="AF257" s="294"/>
      <c r="AG257" s="294"/>
      <c r="AH257" s="294"/>
      <c r="AI257" s="296"/>
      <c r="AJ257" s="294"/>
      <c r="AK257" s="294"/>
      <c r="AL257" s="294"/>
      <c r="AM257" s="294"/>
      <c r="AN257" s="294"/>
      <c r="AO257" s="294"/>
      <c r="AP257" s="294"/>
      <c r="AQ257" s="294"/>
      <c r="AR257" s="294"/>
      <c r="AS257" s="294"/>
      <c r="AT257" s="294"/>
      <c r="AU257" s="294"/>
      <c r="AV257" s="294"/>
      <c r="AW257" s="294"/>
      <c r="AX257" s="294"/>
      <c r="AY257" s="294"/>
      <c r="AZ257" s="294"/>
      <c r="BA257" s="294"/>
      <c r="BB257" s="294"/>
      <c r="BC257" s="294"/>
      <c r="BD257" s="294"/>
      <c r="BE257" s="294"/>
      <c r="BF257" s="294"/>
      <c r="BG257" s="294"/>
      <c r="BH257" s="294"/>
      <c r="BI257" s="294"/>
      <c r="BJ257" s="294"/>
      <c r="BK257" s="294"/>
      <c r="BL257" s="294"/>
      <c r="BM257" s="294"/>
      <c r="BN257" s="294"/>
      <c r="BO257" s="294"/>
      <c r="BP257" s="294"/>
      <c r="BQ257" s="294"/>
      <c r="BR257" s="294"/>
      <c r="BS257" s="294"/>
      <c r="BT257" s="294"/>
      <c r="BU257" s="294"/>
      <c r="BV257" s="294"/>
      <c r="BW257" s="294"/>
      <c r="BX257" s="294"/>
      <c r="BY257" s="294"/>
      <c r="BZ257" s="294"/>
      <c r="CA257" s="294"/>
      <c r="CB257" s="294"/>
      <c r="CC257" s="294"/>
      <c r="CD257" s="294"/>
      <c r="CE257" s="294"/>
      <c r="CF257" s="294"/>
      <c r="CG257" s="294"/>
      <c r="CH257" s="294"/>
      <c r="CI257" s="294"/>
      <c r="CJ257" s="294"/>
      <c r="CK257" s="294"/>
      <c r="CL257" s="294"/>
      <c r="CM257" s="294"/>
      <c r="CN257" s="294"/>
      <c r="CO257" s="294"/>
      <c r="CP257" s="294"/>
      <c r="CQ257" s="294"/>
      <c r="CR257" s="294"/>
      <c r="CS257" s="294"/>
      <c r="CT257" s="294"/>
      <c r="CU257" s="294"/>
      <c r="CV257" s="294"/>
      <c r="CW257" s="294"/>
      <c r="CX257" s="294"/>
      <c r="CY257" s="294"/>
      <c r="CZ257" s="294"/>
      <c r="DA257" s="294"/>
      <c r="DB257" s="294"/>
      <c r="DC257" s="294"/>
      <c r="DD257" s="294"/>
      <c r="DE257" s="294"/>
      <c r="DF257" s="294"/>
      <c r="DG257" s="294"/>
      <c r="DH257" s="294"/>
      <c r="DI257" s="294"/>
      <c r="DJ257" s="294"/>
      <c r="DK257" s="294"/>
      <c r="DL257" s="294"/>
      <c r="DM257" s="294"/>
      <c r="DN257" s="294"/>
      <c r="DO257" s="294"/>
      <c r="DP257" s="294"/>
      <c r="DQ257" s="294"/>
      <c r="DR257" s="294"/>
      <c r="DS257" s="294"/>
      <c r="DT257" s="294"/>
      <c r="DU257" s="294"/>
    </row>
    <row r="258" spans="1:125" ht="21" customHeight="1" x14ac:dyDescent="0.15">
      <c r="A258" s="295"/>
      <c r="B258" s="294"/>
      <c r="C258" s="294"/>
      <c r="D258" s="294"/>
      <c r="E258" s="294"/>
      <c r="F258" s="294"/>
      <c r="G258" s="294"/>
      <c r="H258" s="294"/>
      <c r="I258" s="294"/>
      <c r="J258" s="294"/>
      <c r="K258" s="294"/>
      <c r="L258" s="294"/>
      <c r="M258" s="294"/>
      <c r="N258" s="294"/>
      <c r="O258" s="294"/>
      <c r="P258" s="294"/>
      <c r="Q258" s="294"/>
      <c r="R258" s="294"/>
      <c r="S258" s="294"/>
      <c r="T258" s="294"/>
      <c r="U258" s="294"/>
      <c r="V258" s="294"/>
      <c r="W258" s="294"/>
      <c r="X258" s="294"/>
      <c r="Y258" s="294"/>
      <c r="Z258" s="294"/>
      <c r="AA258" s="294"/>
      <c r="AB258" s="294"/>
      <c r="AC258" s="294"/>
      <c r="AD258" s="294"/>
      <c r="AE258" s="294"/>
      <c r="AF258" s="294"/>
      <c r="AG258" s="294"/>
      <c r="AH258" s="294"/>
      <c r="AI258" s="296"/>
      <c r="AJ258" s="294"/>
      <c r="AK258" s="294"/>
      <c r="AL258" s="294"/>
      <c r="AM258" s="294"/>
      <c r="AN258" s="294"/>
      <c r="AO258" s="294"/>
      <c r="AP258" s="294"/>
      <c r="AQ258" s="294"/>
      <c r="AR258" s="294"/>
      <c r="AS258" s="294"/>
      <c r="AT258" s="294"/>
      <c r="AU258" s="294"/>
      <c r="AV258" s="294"/>
      <c r="AW258" s="294"/>
      <c r="AX258" s="294"/>
      <c r="AY258" s="294"/>
      <c r="AZ258" s="294"/>
      <c r="BA258" s="294"/>
      <c r="BB258" s="294"/>
      <c r="BC258" s="294"/>
      <c r="BD258" s="294"/>
      <c r="BE258" s="294"/>
      <c r="BF258" s="294"/>
      <c r="BG258" s="294"/>
      <c r="BH258" s="294"/>
      <c r="BI258" s="294"/>
      <c r="BJ258" s="294"/>
      <c r="BK258" s="294"/>
      <c r="BL258" s="294"/>
      <c r="BM258" s="294"/>
      <c r="BN258" s="294"/>
      <c r="BO258" s="294"/>
      <c r="BP258" s="294"/>
      <c r="BQ258" s="294"/>
      <c r="BR258" s="294"/>
      <c r="BS258" s="294"/>
      <c r="BT258" s="294"/>
      <c r="BU258" s="294"/>
      <c r="BV258" s="294"/>
      <c r="BW258" s="294"/>
      <c r="BX258" s="294"/>
      <c r="BY258" s="294"/>
      <c r="BZ258" s="294"/>
      <c r="CA258" s="294"/>
      <c r="CB258" s="294"/>
      <c r="CC258" s="294"/>
      <c r="CD258" s="294"/>
      <c r="CE258" s="294"/>
      <c r="CF258" s="294"/>
      <c r="CG258" s="294"/>
      <c r="CH258" s="294"/>
      <c r="CI258" s="294"/>
      <c r="CJ258" s="294"/>
      <c r="CK258" s="294"/>
      <c r="CL258" s="294"/>
      <c r="CM258" s="294"/>
      <c r="CN258" s="294"/>
      <c r="CO258" s="294"/>
      <c r="CP258" s="294"/>
      <c r="CQ258" s="294"/>
      <c r="CR258" s="294"/>
      <c r="CS258" s="294"/>
      <c r="CT258" s="294"/>
      <c r="CU258" s="294"/>
      <c r="CV258" s="294"/>
      <c r="CW258" s="294"/>
      <c r="CX258" s="294"/>
      <c r="CY258" s="294"/>
      <c r="CZ258" s="294"/>
      <c r="DA258" s="294"/>
      <c r="DB258" s="294"/>
      <c r="DC258" s="294"/>
      <c r="DD258" s="294"/>
      <c r="DE258" s="294"/>
      <c r="DF258" s="294"/>
      <c r="DG258" s="294"/>
      <c r="DH258" s="294"/>
      <c r="DI258" s="294"/>
      <c r="DJ258" s="294"/>
      <c r="DK258" s="294"/>
      <c r="DL258" s="294"/>
      <c r="DM258" s="294"/>
      <c r="DN258" s="294"/>
      <c r="DO258" s="294"/>
      <c r="DP258" s="294"/>
      <c r="DQ258" s="294"/>
      <c r="DR258" s="294"/>
      <c r="DS258" s="294"/>
      <c r="DT258" s="294"/>
      <c r="DU258" s="294"/>
    </row>
    <row r="259" spans="1:125" ht="21" customHeight="1" x14ac:dyDescent="0.15">
      <c r="A259" s="295"/>
      <c r="B259" s="294"/>
      <c r="C259" s="294"/>
      <c r="D259" s="294"/>
      <c r="E259" s="294"/>
      <c r="F259" s="294"/>
      <c r="G259" s="294"/>
      <c r="H259" s="294"/>
      <c r="I259" s="294"/>
      <c r="J259" s="294"/>
      <c r="K259" s="294"/>
      <c r="L259" s="294"/>
      <c r="M259" s="294"/>
      <c r="N259" s="294"/>
      <c r="O259" s="294"/>
      <c r="P259" s="294"/>
      <c r="Q259" s="294"/>
      <c r="R259" s="294"/>
      <c r="S259" s="294"/>
      <c r="T259" s="294"/>
      <c r="U259" s="294"/>
      <c r="V259" s="294"/>
      <c r="W259" s="294"/>
      <c r="X259" s="294"/>
      <c r="Y259" s="294"/>
      <c r="Z259" s="294"/>
      <c r="AA259" s="294"/>
      <c r="AB259" s="294"/>
      <c r="AC259" s="294"/>
      <c r="AD259" s="294"/>
      <c r="AE259" s="294"/>
      <c r="AF259" s="294"/>
      <c r="AG259" s="294"/>
      <c r="AH259" s="294"/>
      <c r="AI259" s="296"/>
      <c r="AJ259" s="294"/>
      <c r="AK259" s="294"/>
      <c r="AL259" s="294"/>
      <c r="AM259" s="294"/>
      <c r="AN259" s="294"/>
      <c r="AO259" s="294"/>
      <c r="AP259" s="294"/>
      <c r="AQ259" s="294"/>
      <c r="AR259" s="294"/>
      <c r="AS259" s="294"/>
      <c r="AT259" s="294"/>
      <c r="AU259" s="294"/>
      <c r="AV259" s="294"/>
      <c r="AW259" s="294"/>
      <c r="AX259" s="294"/>
      <c r="AY259" s="294"/>
      <c r="AZ259" s="294"/>
      <c r="BA259" s="294"/>
      <c r="BB259" s="294"/>
      <c r="BC259" s="294"/>
      <c r="BD259" s="294"/>
      <c r="BE259" s="294"/>
      <c r="BF259" s="294"/>
      <c r="BG259" s="294"/>
      <c r="BH259" s="294"/>
      <c r="BI259" s="294"/>
      <c r="BJ259" s="294"/>
      <c r="BK259" s="294"/>
      <c r="BL259" s="294"/>
      <c r="BM259" s="294"/>
      <c r="BN259" s="294"/>
      <c r="BO259" s="294"/>
      <c r="BP259" s="294"/>
      <c r="BQ259" s="294"/>
      <c r="BR259" s="294"/>
      <c r="BS259" s="294"/>
      <c r="BT259" s="294"/>
      <c r="BU259" s="294"/>
      <c r="BV259" s="294"/>
      <c r="BW259" s="294"/>
      <c r="BX259" s="294"/>
      <c r="BY259" s="294"/>
      <c r="BZ259" s="294"/>
      <c r="CA259" s="294"/>
      <c r="CB259" s="294"/>
      <c r="CC259" s="294"/>
      <c r="CD259" s="294"/>
      <c r="CE259" s="294"/>
      <c r="CF259" s="294"/>
      <c r="CG259" s="294"/>
      <c r="CH259" s="294"/>
      <c r="CI259" s="294"/>
      <c r="CJ259" s="294"/>
      <c r="CK259" s="294"/>
      <c r="CL259" s="294"/>
      <c r="CM259" s="294"/>
      <c r="CN259" s="294"/>
      <c r="CO259" s="294"/>
      <c r="CP259" s="294"/>
      <c r="CQ259" s="294"/>
      <c r="CR259" s="294"/>
      <c r="CS259" s="294"/>
      <c r="CT259" s="294"/>
      <c r="CU259" s="294"/>
      <c r="CV259" s="294"/>
      <c r="CW259" s="294"/>
      <c r="CX259" s="294"/>
      <c r="CY259" s="294"/>
      <c r="CZ259" s="294"/>
      <c r="DA259" s="294"/>
      <c r="DB259" s="294"/>
      <c r="DC259" s="294"/>
      <c r="DD259" s="294"/>
      <c r="DE259" s="294"/>
      <c r="DF259" s="294"/>
      <c r="DG259" s="294"/>
      <c r="DH259" s="294"/>
      <c r="DI259" s="294"/>
      <c r="DJ259" s="294"/>
      <c r="DK259" s="294"/>
      <c r="DL259" s="294"/>
      <c r="DM259" s="294"/>
      <c r="DN259" s="294"/>
      <c r="DO259" s="294"/>
      <c r="DP259" s="294"/>
      <c r="DQ259" s="294"/>
      <c r="DR259" s="294"/>
      <c r="DS259" s="294"/>
      <c r="DT259" s="294"/>
      <c r="DU259" s="294"/>
    </row>
    <row r="260" spans="1:125" ht="21" customHeight="1" x14ac:dyDescent="0.15">
      <c r="A260" s="295"/>
      <c r="B260" s="294"/>
      <c r="C260" s="294"/>
      <c r="D260" s="294"/>
      <c r="E260" s="294"/>
      <c r="F260" s="294"/>
      <c r="G260" s="294"/>
      <c r="H260" s="294"/>
      <c r="I260" s="294"/>
      <c r="J260" s="294"/>
      <c r="K260" s="294"/>
      <c r="L260" s="294"/>
      <c r="M260" s="294"/>
      <c r="N260" s="294"/>
      <c r="O260" s="294"/>
      <c r="P260" s="294"/>
      <c r="Q260" s="294"/>
      <c r="R260" s="294"/>
      <c r="S260" s="294"/>
      <c r="T260" s="294"/>
      <c r="U260" s="294"/>
      <c r="V260" s="294"/>
      <c r="W260" s="294"/>
      <c r="X260" s="294"/>
      <c r="Y260" s="294"/>
      <c r="Z260" s="294"/>
      <c r="AA260" s="294"/>
      <c r="AB260" s="294"/>
      <c r="AC260" s="294"/>
      <c r="AD260" s="294"/>
      <c r="AE260" s="294"/>
      <c r="AF260" s="294"/>
      <c r="AG260" s="294"/>
      <c r="AH260" s="294"/>
      <c r="AI260" s="296"/>
      <c r="AJ260" s="294"/>
      <c r="AK260" s="294"/>
      <c r="AL260" s="294"/>
      <c r="AM260" s="294"/>
      <c r="AN260" s="294"/>
      <c r="AO260" s="294"/>
      <c r="AP260" s="294"/>
      <c r="AQ260" s="294"/>
      <c r="AR260" s="294"/>
      <c r="AS260" s="294"/>
      <c r="AT260" s="294"/>
      <c r="AU260" s="294"/>
      <c r="AV260" s="294"/>
      <c r="AW260" s="294"/>
      <c r="AX260" s="294"/>
      <c r="AY260" s="294"/>
      <c r="AZ260" s="294"/>
      <c r="BA260" s="294"/>
      <c r="BB260" s="294"/>
      <c r="BC260" s="294"/>
      <c r="BD260" s="294"/>
      <c r="BE260" s="294"/>
      <c r="BF260" s="294"/>
      <c r="BG260" s="294"/>
      <c r="BH260" s="294"/>
      <c r="BI260" s="294"/>
      <c r="BJ260" s="294"/>
      <c r="BK260" s="294"/>
      <c r="BL260" s="294"/>
      <c r="BM260" s="294"/>
      <c r="BN260" s="294"/>
      <c r="BO260" s="294"/>
      <c r="BP260" s="294"/>
      <c r="BQ260" s="294"/>
      <c r="BR260" s="294"/>
      <c r="BS260" s="294"/>
      <c r="BT260" s="294"/>
      <c r="BU260" s="294"/>
      <c r="BV260" s="294"/>
      <c r="BW260" s="294"/>
      <c r="BX260" s="294"/>
      <c r="BY260" s="294"/>
      <c r="BZ260" s="294"/>
      <c r="CA260" s="294"/>
      <c r="CB260" s="294"/>
      <c r="CC260" s="294"/>
      <c r="CD260" s="294"/>
      <c r="CE260" s="294"/>
      <c r="CF260" s="294"/>
      <c r="CG260" s="294"/>
      <c r="CH260" s="294"/>
      <c r="CI260" s="294"/>
      <c r="CJ260" s="294"/>
      <c r="CK260" s="294"/>
      <c r="CL260" s="294"/>
      <c r="CM260" s="294"/>
      <c r="CN260" s="294"/>
      <c r="CO260" s="294"/>
      <c r="CP260" s="294"/>
      <c r="CQ260" s="294"/>
      <c r="CR260" s="294"/>
      <c r="CS260" s="294"/>
      <c r="CT260" s="294"/>
      <c r="CU260" s="294"/>
      <c r="CV260" s="294"/>
      <c r="CW260" s="294"/>
      <c r="CX260" s="294"/>
      <c r="CY260" s="294"/>
      <c r="CZ260" s="294"/>
      <c r="DA260" s="294"/>
      <c r="DB260" s="294"/>
      <c r="DC260" s="294"/>
      <c r="DD260" s="294"/>
      <c r="DE260" s="294"/>
      <c r="DF260" s="294"/>
      <c r="DG260" s="294"/>
      <c r="DH260" s="294"/>
      <c r="DI260" s="294"/>
      <c r="DJ260" s="294"/>
      <c r="DK260" s="294"/>
      <c r="DL260" s="294"/>
      <c r="DM260" s="294"/>
      <c r="DN260" s="294"/>
      <c r="DO260" s="294"/>
      <c r="DP260" s="294"/>
      <c r="DQ260" s="294"/>
      <c r="DR260" s="294"/>
      <c r="DS260" s="294"/>
      <c r="DT260" s="294"/>
      <c r="DU260" s="294"/>
    </row>
    <row r="261" spans="1:125" ht="21" customHeight="1" x14ac:dyDescent="0.15">
      <c r="A261" s="295"/>
      <c r="B261" s="294"/>
      <c r="C261" s="294"/>
      <c r="D261" s="294"/>
      <c r="E261" s="294"/>
      <c r="F261" s="294"/>
      <c r="G261" s="294"/>
      <c r="H261" s="294"/>
      <c r="I261" s="294"/>
      <c r="J261" s="294"/>
      <c r="K261" s="294"/>
      <c r="L261" s="294"/>
      <c r="M261" s="294"/>
      <c r="N261" s="294"/>
      <c r="O261" s="294"/>
      <c r="P261" s="294"/>
      <c r="Q261" s="294"/>
      <c r="R261" s="294"/>
      <c r="S261" s="294"/>
      <c r="T261" s="294"/>
      <c r="U261" s="294"/>
      <c r="V261" s="294"/>
      <c r="W261" s="294"/>
      <c r="X261" s="294"/>
      <c r="Y261" s="294"/>
      <c r="Z261" s="294"/>
      <c r="AA261" s="294"/>
      <c r="AB261" s="294"/>
      <c r="AC261" s="294"/>
      <c r="AD261" s="294"/>
      <c r="AE261" s="294"/>
      <c r="AF261" s="294"/>
      <c r="AG261" s="294"/>
      <c r="AH261" s="294"/>
      <c r="AI261" s="296"/>
      <c r="AJ261" s="294"/>
      <c r="AK261" s="294"/>
      <c r="AL261" s="294"/>
      <c r="AM261" s="294"/>
      <c r="AN261" s="294"/>
      <c r="AO261" s="294"/>
      <c r="AP261" s="294"/>
      <c r="AQ261" s="294"/>
      <c r="AR261" s="294"/>
      <c r="AS261" s="294"/>
      <c r="AT261" s="294"/>
      <c r="AU261" s="294"/>
      <c r="AV261" s="294"/>
      <c r="AW261" s="294"/>
      <c r="AX261" s="294"/>
      <c r="AY261" s="294"/>
      <c r="AZ261" s="294"/>
      <c r="BA261" s="294"/>
      <c r="BB261" s="294"/>
      <c r="BC261" s="294"/>
      <c r="BD261" s="294"/>
      <c r="BE261" s="294"/>
      <c r="BF261" s="294"/>
      <c r="BG261" s="294"/>
      <c r="BH261" s="294"/>
      <c r="BI261" s="294"/>
      <c r="BJ261" s="294"/>
      <c r="BK261" s="294"/>
      <c r="BL261" s="294"/>
      <c r="BM261" s="294"/>
      <c r="BN261" s="294"/>
      <c r="BO261" s="294"/>
      <c r="BP261" s="294"/>
      <c r="BQ261" s="294"/>
      <c r="BR261" s="294"/>
      <c r="BS261" s="294"/>
      <c r="BT261" s="294"/>
      <c r="BU261" s="294"/>
      <c r="BV261" s="294"/>
      <c r="BW261" s="294"/>
      <c r="BX261" s="294"/>
      <c r="BY261" s="294"/>
      <c r="BZ261" s="294"/>
      <c r="CA261" s="294"/>
      <c r="CB261" s="294"/>
      <c r="CC261" s="294"/>
      <c r="CD261" s="294"/>
      <c r="CE261" s="294"/>
      <c r="CF261" s="294"/>
      <c r="CG261" s="294"/>
      <c r="CH261" s="294"/>
      <c r="CI261" s="294"/>
      <c r="CJ261" s="294"/>
      <c r="CK261" s="294"/>
      <c r="CL261" s="294"/>
      <c r="CM261" s="294"/>
      <c r="CN261" s="294"/>
      <c r="CO261" s="294"/>
      <c r="CP261" s="294"/>
      <c r="CQ261" s="294"/>
      <c r="CR261" s="294"/>
      <c r="CS261" s="294"/>
      <c r="CT261" s="294"/>
      <c r="CU261" s="294"/>
      <c r="CV261" s="294"/>
      <c r="CW261" s="294"/>
      <c r="CX261" s="294"/>
      <c r="CY261" s="294"/>
      <c r="CZ261" s="294"/>
      <c r="DA261" s="294"/>
      <c r="DB261" s="294"/>
      <c r="DC261" s="294"/>
      <c r="DD261" s="294"/>
      <c r="DE261" s="294"/>
      <c r="DF261" s="294"/>
      <c r="DG261" s="294"/>
      <c r="DH261" s="294"/>
      <c r="DI261" s="294"/>
      <c r="DJ261" s="294"/>
      <c r="DK261" s="294"/>
      <c r="DL261" s="294"/>
      <c r="DM261" s="294"/>
      <c r="DN261" s="294"/>
      <c r="DO261" s="294"/>
      <c r="DP261" s="294"/>
      <c r="DQ261" s="294"/>
      <c r="DR261" s="294"/>
      <c r="DS261" s="294"/>
      <c r="DT261" s="294"/>
      <c r="DU261" s="294"/>
    </row>
    <row r="262" spans="1:125" ht="21" customHeight="1" x14ac:dyDescent="0.15">
      <c r="A262" s="295"/>
      <c r="B262" s="294"/>
      <c r="C262" s="294"/>
      <c r="D262" s="294"/>
      <c r="E262" s="294"/>
      <c r="F262" s="294"/>
      <c r="G262" s="294"/>
      <c r="H262" s="294"/>
      <c r="I262" s="294"/>
      <c r="J262" s="294"/>
      <c r="K262" s="294"/>
      <c r="L262" s="294"/>
      <c r="M262" s="294"/>
      <c r="N262" s="294"/>
      <c r="O262" s="294"/>
      <c r="P262" s="294"/>
      <c r="Q262" s="294"/>
      <c r="R262" s="294"/>
      <c r="S262" s="294"/>
      <c r="T262" s="294"/>
      <c r="U262" s="294"/>
      <c r="V262" s="294"/>
      <c r="W262" s="294"/>
      <c r="X262" s="294"/>
      <c r="Y262" s="294"/>
      <c r="Z262" s="294"/>
      <c r="AA262" s="294"/>
      <c r="AB262" s="294"/>
      <c r="AC262" s="294"/>
      <c r="AD262" s="294"/>
      <c r="AE262" s="294"/>
      <c r="AF262" s="294"/>
      <c r="AG262" s="294"/>
      <c r="AH262" s="294"/>
      <c r="AI262" s="296"/>
      <c r="AJ262" s="294"/>
      <c r="AK262" s="294"/>
      <c r="AL262" s="294"/>
      <c r="AM262" s="294"/>
      <c r="AN262" s="294"/>
      <c r="AO262" s="294"/>
      <c r="AP262" s="294"/>
      <c r="AQ262" s="294"/>
      <c r="AR262" s="294"/>
      <c r="AS262" s="294"/>
      <c r="AT262" s="294"/>
      <c r="AU262" s="294"/>
      <c r="AV262" s="294"/>
      <c r="AW262" s="294"/>
      <c r="AX262" s="294"/>
      <c r="AY262" s="294"/>
      <c r="AZ262" s="294"/>
      <c r="BA262" s="294"/>
      <c r="BB262" s="294"/>
      <c r="BC262" s="294"/>
      <c r="BD262" s="294"/>
      <c r="BE262" s="294"/>
      <c r="BF262" s="294"/>
      <c r="BG262" s="294"/>
      <c r="BH262" s="294"/>
      <c r="BI262" s="294"/>
      <c r="BJ262" s="294"/>
      <c r="BK262" s="294"/>
      <c r="BL262" s="294"/>
      <c r="BM262" s="294"/>
      <c r="BN262" s="294"/>
      <c r="BO262" s="294"/>
      <c r="BP262" s="294"/>
      <c r="BQ262" s="294"/>
      <c r="BR262" s="294"/>
      <c r="BS262" s="294"/>
      <c r="BT262" s="294"/>
      <c r="BU262" s="294"/>
      <c r="BV262" s="294"/>
      <c r="BW262" s="294"/>
      <c r="BX262" s="294"/>
      <c r="BY262" s="294"/>
      <c r="BZ262" s="294"/>
      <c r="CA262" s="294"/>
      <c r="CB262" s="294"/>
      <c r="CC262" s="294"/>
      <c r="CD262" s="294"/>
      <c r="CE262" s="294"/>
      <c r="CF262" s="294"/>
      <c r="CG262" s="294"/>
      <c r="CH262" s="294"/>
      <c r="CI262" s="294"/>
      <c r="CJ262" s="294"/>
      <c r="CK262" s="294"/>
      <c r="CL262" s="294"/>
      <c r="CM262" s="294"/>
      <c r="CN262" s="294"/>
      <c r="CO262" s="294"/>
      <c r="CP262" s="294"/>
      <c r="CQ262" s="294"/>
      <c r="CR262" s="294"/>
      <c r="CS262" s="294"/>
      <c r="CT262" s="294"/>
      <c r="CU262" s="294"/>
      <c r="CV262" s="294"/>
      <c r="CW262" s="294"/>
      <c r="CX262" s="294"/>
      <c r="CY262" s="294"/>
      <c r="CZ262" s="294"/>
      <c r="DA262" s="294"/>
      <c r="DB262" s="294"/>
      <c r="DC262" s="294"/>
      <c r="DD262" s="294"/>
      <c r="DE262" s="294"/>
      <c r="DF262" s="294"/>
      <c r="DG262" s="294"/>
      <c r="DH262" s="294"/>
      <c r="DI262" s="294"/>
      <c r="DJ262" s="294"/>
      <c r="DK262" s="294"/>
      <c r="DL262" s="294"/>
      <c r="DM262" s="294"/>
      <c r="DN262" s="294"/>
      <c r="DO262" s="294"/>
      <c r="DP262" s="294"/>
      <c r="DQ262" s="294"/>
      <c r="DR262" s="294"/>
      <c r="DS262" s="294"/>
      <c r="DT262" s="294"/>
      <c r="DU262" s="294"/>
    </row>
    <row r="263" spans="1:125" ht="21" customHeight="1" x14ac:dyDescent="0.15">
      <c r="A263" s="295"/>
      <c r="B263" s="294"/>
      <c r="C263" s="294"/>
      <c r="D263" s="294"/>
      <c r="E263" s="294"/>
      <c r="F263" s="294"/>
      <c r="G263" s="294"/>
      <c r="H263" s="294"/>
      <c r="I263" s="294"/>
      <c r="J263" s="294"/>
      <c r="K263" s="294"/>
      <c r="L263" s="294"/>
      <c r="M263" s="294"/>
      <c r="N263" s="294"/>
      <c r="O263" s="294"/>
      <c r="P263" s="294"/>
      <c r="Q263" s="294"/>
      <c r="R263" s="294"/>
      <c r="S263" s="294"/>
      <c r="T263" s="294"/>
      <c r="U263" s="294"/>
      <c r="V263" s="294"/>
      <c r="W263" s="294"/>
      <c r="X263" s="294"/>
      <c r="Y263" s="294"/>
      <c r="Z263" s="294"/>
      <c r="AA263" s="294"/>
      <c r="AB263" s="294"/>
      <c r="AC263" s="294"/>
      <c r="AD263" s="294"/>
      <c r="AE263" s="294"/>
      <c r="AF263" s="294"/>
      <c r="AG263" s="294"/>
      <c r="AH263" s="294"/>
      <c r="AI263" s="296"/>
      <c r="AJ263" s="294"/>
      <c r="AK263" s="294"/>
      <c r="AL263" s="294"/>
      <c r="AM263" s="294"/>
      <c r="AN263" s="294"/>
      <c r="AO263" s="294"/>
      <c r="AP263" s="294"/>
      <c r="AQ263" s="294"/>
      <c r="AR263" s="294"/>
      <c r="AS263" s="294"/>
      <c r="AT263" s="294"/>
      <c r="AU263" s="294"/>
      <c r="AV263" s="294"/>
      <c r="AW263" s="294"/>
      <c r="AX263" s="294"/>
      <c r="AY263" s="294"/>
      <c r="AZ263" s="294"/>
      <c r="BA263" s="294"/>
      <c r="BB263" s="294"/>
      <c r="BC263" s="294"/>
      <c r="BD263" s="294"/>
      <c r="BE263" s="294"/>
      <c r="BF263" s="294"/>
      <c r="BG263" s="294"/>
      <c r="BH263" s="294"/>
      <c r="BI263" s="294"/>
      <c r="BJ263" s="294"/>
      <c r="BK263" s="294"/>
      <c r="BL263" s="294"/>
      <c r="BM263" s="294"/>
      <c r="BN263" s="294"/>
      <c r="BO263" s="294"/>
      <c r="BP263" s="294"/>
      <c r="BQ263" s="294"/>
      <c r="BR263" s="294"/>
      <c r="BS263" s="294"/>
      <c r="BT263" s="294"/>
      <c r="BU263" s="294"/>
      <c r="BV263" s="294"/>
      <c r="BW263" s="294"/>
      <c r="BX263" s="294"/>
      <c r="BY263" s="294"/>
      <c r="BZ263" s="294"/>
      <c r="CA263" s="294"/>
      <c r="CB263" s="294"/>
      <c r="CC263" s="294"/>
      <c r="CD263" s="294"/>
      <c r="CE263" s="294"/>
      <c r="CF263" s="294"/>
      <c r="CG263" s="294"/>
      <c r="CH263" s="294"/>
      <c r="CI263" s="294"/>
      <c r="CJ263" s="294"/>
      <c r="CK263" s="294"/>
      <c r="CL263" s="294"/>
      <c r="CM263" s="294"/>
      <c r="CN263" s="294"/>
      <c r="CO263" s="294"/>
      <c r="CP263" s="294"/>
      <c r="CQ263" s="294"/>
      <c r="CR263" s="294"/>
      <c r="CS263" s="294"/>
      <c r="CT263" s="294"/>
      <c r="CU263" s="294"/>
      <c r="CV263" s="294"/>
      <c r="CW263" s="294"/>
      <c r="CX263" s="294"/>
      <c r="CY263" s="294"/>
      <c r="CZ263" s="294"/>
      <c r="DA263" s="294"/>
      <c r="DB263" s="294"/>
      <c r="DC263" s="294"/>
      <c r="DD263" s="294"/>
      <c r="DE263" s="294"/>
      <c r="DF263" s="294"/>
      <c r="DG263" s="294"/>
      <c r="DH263" s="294"/>
      <c r="DI263" s="294"/>
      <c r="DJ263" s="294"/>
      <c r="DK263" s="294"/>
      <c r="DL263" s="294"/>
      <c r="DM263" s="294"/>
      <c r="DN263" s="294"/>
      <c r="DO263" s="294"/>
      <c r="DP263" s="294"/>
      <c r="DQ263" s="294"/>
      <c r="DR263" s="294"/>
      <c r="DS263" s="294"/>
      <c r="DT263" s="294"/>
      <c r="DU263" s="294"/>
    </row>
    <row r="264" spans="1:125" ht="21" customHeight="1" x14ac:dyDescent="0.15">
      <c r="A264" s="295"/>
      <c r="B264" s="294"/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6"/>
      <c r="AJ264" s="294"/>
      <c r="AK264" s="294"/>
      <c r="AL264" s="294"/>
      <c r="AM264" s="294"/>
      <c r="AN264" s="294"/>
      <c r="AO264" s="294"/>
      <c r="AP264" s="294"/>
      <c r="AQ264" s="294"/>
      <c r="AR264" s="294"/>
      <c r="AS264" s="294"/>
      <c r="AT264" s="294"/>
      <c r="AU264" s="294"/>
      <c r="AV264" s="294"/>
      <c r="AW264" s="294"/>
      <c r="AX264" s="294"/>
      <c r="AY264" s="294"/>
      <c r="AZ264" s="294"/>
      <c r="BA264" s="294"/>
      <c r="BB264" s="294"/>
      <c r="BC264" s="294"/>
      <c r="BD264" s="294"/>
      <c r="BE264" s="294"/>
      <c r="BF264" s="294"/>
      <c r="BG264" s="294"/>
      <c r="BH264" s="294"/>
      <c r="BI264" s="294"/>
      <c r="BJ264" s="294"/>
      <c r="BK264" s="294"/>
      <c r="BL264" s="294"/>
      <c r="BM264" s="294"/>
      <c r="BN264" s="294"/>
      <c r="BO264" s="294"/>
      <c r="BP264" s="294"/>
      <c r="BQ264" s="294"/>
      <c r="BR264" s="294"/>
      <c r="BS264" s="294"/>
      <c r="BT264" s="294"/>
      <c r="BU264" s="294"/>
      <c r="BV264" s="294"/>
      <c r="BW264" s="294"/>
      <c r="BX264" s="294"/>
      <c r="BY264" s="294"/>
      <c r="BZ264" s="294"/>
      <c r="CA264" s="294"/>
      <c r="CB264" s="294"/>
      <c r="CC264" s="294"/>
      <c r="CD264" s="294"/>
      <c r="CE264" s="294"/>
      <c r="CF264" s="294"/>
      <c r="CG264" s="294"/>
      <c r="CH264" s="294"/>
      <c r="CI264" s="294"/>
      <c r="CJ264" s="294"/>
      <c r="CK264" s="294"/>
      <c r="CL264" s="294"/>
      <c r="CM264" s="294"/>
      <c r="CN264" s="294"/>
      <c r="CO264" s="294"/>
      <c r="CP264" s="294"/>
      <c r="CQ264" s="294"/>
      <c r="CR264" s="294"/>
      <c r="CS264" s="294"/>
      <c r="CT264" s="294"/>
      <c r="CU264" s="294"/>
      <c r="CV264" s="294"/>
      <c r="CW264" s="294"/>
      <c r="CX264" s="294"/>
      <c r="CY264" s="294"/>
      <c r="CZ264" s="294"/>
      <c r="DA264" s="294"/>
      <c r="DB264" s="294"/>
      <c r="DC264" s="294"/>
      <c r="DD264" s="294"/>
      <c r="DE264" s="294"/>
      <c r="DF264" s="294"/>
      <c r="DG264" s="294"/>
      <c r="DH264" s="294"/>
      <c r="DI264" s="294"/>
      <c r="DJ264" s="294"/>
      <c r="DK264" s="294"/>
      <c r="DL264" s="294"/>
      <c r="DM264" s="294"/>
      <c r="DN264" s="294"/>
      <c r="DO264" s="294"/>
      <c r="DP264" s="294"/>
      <c r="DQ264" s="294"/>
      <c r="DR264" s="294"/>
      <c r="DS264" s="294"/>
      <c r="DT264" s="294"/>
      <c r="DU264" s="294"/>
    </row>
    <row r="265" spans="1:125" ht="21" customHeight="1" x14ac:dyDescent="0.15">
      <c r="A265" s="295"/>
      <c r="B265" s="294"/>
      <c r="C265" s="294"/>
      <c r="D265" s="294"/>
      <c r="E265" s="294"/>
      <c r="F265" s="294"/>
      <c r="G265" s="294"/>
      <c r="H265" s="294"/>
      <c r="I265" s="294"/>
      <c r="J265" s="294"/>
      <c r="K265" s="294"/>
      <c r="L265" s="294"/>
      <c r="M265" s="294"/>
      <c r="N265" s="294"/>
      <c r="O265" s="294"/>
      <c r="P265" s="294"/>
      <c r="Q265" s="294"/>
      <c r="R265" s="294"/>
      <c r="S265" s="294"/>
      <c r="T265" s="294"/>
      <c r="U265" s="294"/>
      <c r="V265" s="294"/>
      <c r="W265" s="294"/>
      <c r="X265" s="294"/>
      <c r="Y265" s="294"/>
      <c r="Z265" s="294"/>
      <c r="AA265" s="294"/>
      <c r="AB265" s="294"/>
      <c r="AC265" s="294"/>
      <c r="AD265" s="294"/>
      <c r="AE265" s="294"/>
      <c r="AF265" s="294"/>
      <c r="AG265" s="294"/>
      <c r="AH265" s="294"/>
      <c r="AI265" s="296"/>
      <c r="AJ265" s="294"/>
      <c r="AK265" s="294"/>
      <c r="AL265" s="294"/>
      <c r="AM265" s="294"/>
      <c r="AN265" s="294"/>
      <c r="AO265" s="294"/>
      <c r="AP265" s="294"/>
      <c r="AQ265" s="294"/>
      <c r="AR265" s="294"/>
      <c r="AS265" s="294"/>
      <c r="AT265" s="294"/>
      <c r="AU265" s="294"/>
      <c r="AV265" s="294"/>
      <c r="AW265" s="294"/>
      <c r="AX265" s="294"/>
      <c r="AY265" s="294"/>
      <c r="AZ265" s="294"/>
      <c r="BA265" s="294"/>
      <c r="BB265" s="294"/>
      <c r="BC265" s="294"/>
      <c r="BD265" s="294"/>
      <c r="BE265" s="294"/>
      <c r="BF265" s="294"/>
      <c r="BG265" s="294"/>
      <c r="BH265" s="294"/>
      <c r="BI265" s="294"/>
      <c r="BJ265" s="294"/>
      <c r="BK265" s="294"/>
      <c r="BL265" s="294"/>
      <c r="BM265" s="294"/>
      <c r="BN265" s="294"/>
      <c r="BO265" s="294"/>
      <c r="BP265" s="294"/>
      <c r="BQ265" s="294"/>
      <c r="BR265" s="294"/>
      <c r="BS265" s="294"/>
      <c r="BT265" s="294"/>
      <c r="BU265" s="294"/>
      <c r="BV265" s="294"/>
      <c r="BW265" s="294"/>
      <c r="BX265" s="294"/>
      <c r="BY265" s="294"/>
      <c r="BZ265" s="294"/>
      <c r="CA265" s="294"/>
      <c r="CB265" s="294"/>
      <c r="CC265" s="294"/>
      <c r="CD265" s="294"/>
      <c r="CE265" s="294"/>
      <c r="CF265" s="294"/>
      <c r="CG265" s="294"/>
      <c r="CH265" s="294"/>
      <c r="CI265" s="294"/>
      <c r="CJ265" s="294"/>
      <c r="CK265" s="294"/>
      <c r="CL265" s="294"/>
      <c r="CM265" s="294"/>
      <c r="CN265" s="294"/>
      <c r="CO265" s="294"/>
      <c r="CP265" s="294"/>
      <c r="CQ265" s="294"/>
      <c r="CR265" s="294"/>
      <c r="CS265" s="294"/>
      <c r="CT265" s="294"/>
      <c r="CU265" s="294"/>
      <c r="CV265" s="294"/>
      <c r="CW265" s="294"/>
      <c r="CX265" s="294"/>
      <c r="CY265" s="294"/>
      <c r="CZ265" s="294"/>
      <c r="DA265" s="294"/>
      <c r="DB265" s="294"/>
      <c r="DC265" s="294"/>
      <c r="DD265" s="294"/>
      <c r="DE265" s="294"/>
      <c r="DF265" s="294"/>
      <c r="DG265" s="294"/>
      <c r="DH265" s="294"/>
      <c r="DI265" s="294"/>
      <c r="DJ265" s="294"/>
      <c r="DK265" s="294"/>
      <c r="DL265" s="294"/>
      <c r="DM265" s="294"/>
      <c r="DN265" s="294"/>
      <c r="DO265" s="294"/>
      <c r="DP265" s="294"/>
      <c r="DQ265" s="294"/>
      <c r="DR265" s="294"/>
      <c r="DS265" s="294"/>
      <c r="DT265" s="294"/>
      <c r="DU265" s="294"/>
    </row>
    <row r="266" spans="1:125" ht="21" customHeight="1" x14ac:dyDescent="0.15">
      <c r="A266" s="295"/>
      <c r="B266" s="294"/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6"/>
      <c r="AJ266" s="294"/>
      <c r="AK266" s="294"/>
      <c r="AL266" s="294"/>
      <c r="AM266" s="294"/>
      <c r="AN266" s="294"/>
      <c r="AO266" s="294"/>
      <c r="AP266" s="294"/>
      <c r="AQ266" s="294"/>
      <c r="AR266" s="294"/>
      <c r="AS266" s="294"/>
      <c r="AT266" s="294"/>
      <c r="AU266" s="294"/>
      <c r="AV266" s="294"/>
      <c r="AW266" s="294"/>
      <c r="AX266" s="294"/>
      <c r="AY266" s="294"/>
      <c r="AZ266" s="294"/>
      <c r="BA266" s="294"/>
      <c r="BB266" s="294"/>
      <c r="BC266" s="294"/>
      <c r="BD266" s="294"/>
      <c r="BE266" s="294"/>
      <c r="BF266" s="294"/>
      <c r="BG266" s="294"/>
      <c r="BH266" s="294"/>
      <c r="BI266" s="294"/>
      <c r="BJ266" s="294"/>
      <c r="BK266" s="294"/>
      <c r="BL266" s="294"/>
      <c r="BM266" s="294"/>
      <c r="BN266" s="294"/>
      <c r="BO266" s="294"/>
      <c r="BP266" s="294"/>
      <c r="BQ266" s="294"/>
      <c r="BR266" s="294"/>
      <c r="BS266" s="294"/>
      <c r="BT266" s="294"/>
      <c r="BU266" s="294"/>
      <c r="BV266" s="294"/>
      <c r="BW266" s="294"/>
      <c r="BX266" s="294"/>
      <c r="BY266" s="294"/>
      <c r="BZ266" s="294"/>
      <c r="CA266" s="294"/>
      <c r="CB266" s="294"/>
      <c r="CC266" s="294"/>
      <c r="CD266" s="294"/>
      <c r="CE266" s="294"/>
      <c r="CF266" s="294"/>
      <c r="CG266" s="294"/>
      <c r="CH266" s="294"/>
      <c r="CI266" s="294"/>
      <c r="CJ266" s="294"/>
      <c r="CK266" s="294"/>
      <c r="CL266" s="294"/>
      <c r="CM266" s="294"/>
      <c r="CN266" s="294"/>
      <c r="CO266" s="294"/>
      <c r="CP266" s="294"/>
      <c r="CQ266" s="294"/>
      <c r="CR266" s="294"/>
      <c r="CS266" s="294"/>
      <c r="CT266" s="294"/>
      <c r="CU266" s="294"/>
      <c r="CV266" s="294"/>
      <c r="CW266" s="294"/>
      <c r="CX266" s="294"/>
      <c r="CY266" s="294"/>
      <c r="CZ266" s="294"/>
      <c r="DA266" s="294"/>
      <c r="DB266" s="294"/>
      <c r="DC266" s="294"/>
      <c r="DD266" s="294"/>
      <c r="DE266" s="294"/>
      <c r="DF266" s="294"/>
      <c r="DG266" s="294"/>
      <c r="DH266" s="294"/>
      <c r="DI266" s="294"/>
      <c r="DJ266" s="294"/>
      <c r="DK266" s="294"/>
      <c r="DL266" s="294"/>
      <c r="DM266" s="294"/>
      <c r="DN266" s="294"/>
      <c r="DO266" s="294"/>
      <c r="DP266" s="294"/>
      <c r="DQ266" s="294"/>
      <c r="DR266" s="294"/>
      <c r="DS266" s="294"/>
      <c r="DT266" s="294"/>
      <c r="DU266" s="294"/>
    </row>
    <row r="267" spans="1:125" ht="21" customHeight="1" x14ac:dyDescent="0.15">
      <c r="A267" s="295"/>
      <c r="B267" s="294"/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6"/>
      <c r="AJ267" s="294"/>
      <c r="AK267" s="294"/>
      <c r="AL267" s="294"/>
      <c r="AM267" s="294"/>
      <c r="AN267" s="294"/>
      <c r="AO267" s="294"/>
      <c r="AP267" s="294"/>
      <c r="AQ267" s="294"/>
      <c r="AR267" s="294"/>
      <c r="AS267" s="294"/>
      <c r="AT267" s="294"/>
      <c r="AU267" s="294"/>
      <c r="AV267" s="294"/>
      <c r="AW267" s="294"/>
      <c r="AX267" s="294"/>
      <c r="AY267" s="294"/>
      <c r="AZ267" s="294"/>
      <c r="BA267" s="294"/>
      <c r="BB267" s="294"/>
      <c r="BC267" s="294"/>
      <c r="BD267" s="294"/>
      <c r="BE267" s="294"/>
      <c r="BF267" s="294"/>
      <c r="BG267" s="294"/>
      <c r="BH267" s="294"/>
      <c r="BI267" s="294"/>
      <c r="BJ267" s="294"/>
      <c r="BK267" s="294"/>
      <c r="BL267" s="294"/>
      <c r="BM267" s="294"/>
      <c r="BN267" s="294"/>
      <c r="BO267" s="294"/>
      <c r="BP267" s="294"/>
      <c r="BQ267" s="294"/>
      <c r="BR267" s="294"/>
      <c r="BS267" s="294"/>
      <c r="BT267" s="294"/>
      <c r="BU267" s="294"/>
      <c r="BV267" s="294"/>
      <c r="BW267" s="294"/>
      <c r="BX267" s="294"/>
      <c r="BY267" s="294"/>
      <c r="BZ267" s="294"/>
      <c r="CA267" s="294"/>
      <c r="CB267" s="294"/>
      <c r="CC267" s="294"/>
      <c r="CD267" s="294"/>
      <c r="CE267" s="294"/>
      <c r="CF267" s="294"/>
      <c r="CG267" s="294"/>
      <c r="CH267" s="294"/>
      <c r="CI267" s="294"/>
      <c r="CJ267" s="294"/>
      <c r="CK267" s="294"/>
      <c r="CL267" s="294"/>
      <c r="CM267" s="294"/>
      <c r="CN267" s="294"/>
      <c r="CO267" s="294"/>
      <c r="CP267" s="294"/>
      <c r="CQ267" s="294"/>
      <c r="CR267" s="294"/>
      <c r="CS267" s="294"/>
      <c r="CT267" s="294"/>
      <c r="CU267" s="294"/>
      <c r="CV267" s="294"/>
      <c r="CW267" s="294"/>
      <c r="CX267" s="294"/>
      <c r="CY267" s="294"/>
      <c r="CZ267" s="294"/>
      <c r="DA267" s="294"/>
      <c r="DB267" s="294"/>
      <c r="DC267" s="294"/>
      <c r="DD267" s="294"/>
      <c r="DE267" s="294"/>
      <c r="DF267" s="294"/>
      <c r="DG267" s="294"/>
      <c r="DH267" s="294"/>
      <c r="DI267" s="294"/>
      <c r="DJ267" s="294"/>
      <c r="DK267" s="294"/>
      <c r="DL267" s="294"/>
      <c r="DM267" s="294"/>
      <c r="DN267" s="294"/>
      <c r="DO267" s="294"/>
      <c r="DP267" s="294"/>
      <c r="DQ267" s="294"/>
      <c r="DR267" s="294"/>
      <c r="DS267" s="294"/>
      <c r="DT267" s="294"/>
      <c r="DU267" s="294"/>
    </row>
    <row r="268" spans="1:125" ht="21" customHeight="1" x14ac:dyDescent="0.15">
      <c r="A268" s="295"/>
      <c r="B268" s="294"/>
      <c r="C268" s="294"/>
      <c r="D268" s="294"/>
      <c r="E268" s="294"/>
      <c r="F268" s="294"/>
      <c r="G268" s="294"/>
      <c r="H268" s="294"/>
      <c r="I268" s="294"/>
      <c r="J268" s="294"/>
      <c r="K268" s="294"/>
      <c r="L268" s="294"/>
      <c r="M268" s="294"/>
      <c r="N268" s="294"/>
      <c r="O268" s="294"/>
      <c r="P268" s="294"/>
      <c r="Q268" s="294"/>
      <c r="R268" s="294"/>
      <c r="S268" s="294"/>
      <c r="T268" s="294"/>
      <c r="U268" s="294"/>
      <c r="V268" s="294"/>
      <c r="W268" s="294"/>
      <c r="X268" s="294"/>
      <c r="Y268" s="294"/>
      <c r="Z268" s="294"/>
      <c r="AA268" s="294"/>
      <c r="AB268" s="294"/>
      <c r="AC268" s="294"/>
      <c r="AD268" s="294"/>
      <c r="AE268" s="294"/>
      <c r="AF268" s="294"/>
      <c r="AG268" s="294"/>
      <c r="AH268" s="294"/>
      <c r="AI268" s="296"/>
      <c r="AJ268" s="294"/>
      <c r="AK268" s="294"/>
      <c r="AL268" s="294"/>
      <c r="AM268" s="294"/>
      <c r="AN268" s="294"/>
      <c r="AO268" s="294"/>
      <c r="AP268" s="294"/>
      <c r="AQ268" s="294"/>
      <c r="AR268" s="294"/>
      <c r="AS268" s="294"/>
      <c r="AT268" s="294"/>
      <c r="AU268" s="294"/>
      <c r="AV268" s="294"/>
      <c r="AW268" s="294"/>
      <c r="AX268" s="294"/>
      <c r="AY268" s="294"/>
      <c r="AZ268" s="294"/>
      <c r="BA268" s="294"/>
      <c r="BB268" s="294"/>
      <c r="BC268" s="294"/>
      <c r="BD268" s="294"/>
      <c r="BE268" s="294"/>
      <c r="BF268" s="294"/>
      <c r="BG268" s="294"/>
      <c r="BH268" s="294"/>
      <c r="BI268" s="294"/>
      <c r="BJ268" s="294"/>
      <c r="BK268" s="294"/>
      <c r="BL268" s="294"/>
      <c r="BM268" s="294"/>
      <c r="BN268" s="294"/>
      <c r="BO268" s="294"/>
      <c r="BP268" s="294"/>
      <c r="BQ268" s="294"/>
      <c r="BR268" s="294"/>
      <c r="BS268" s="294"/>
      <c r="BT268" s="294"/>
      <c r="BU268" s="294"/>
      <c r="BV268" s="294"/>
      <c r="BW268" s="294"/>
      <c r="BX268" s="294"/>
      <c r="BY268" s="294"/>
      <c r="BZ268" s="294"/>
      <c r="CA268" s="294"/>
      <c r="CB268" s="294"/>
      <c r="CC268" s="294"/>
      <c r="CD268" s="294"/>
      <c r="CE268" s="294"/>
      <c r="CF268" s="294"/>
      <c r="CG268" s="294"/>
      <c r="CH268" s="294"/>
      <c r="CI268" s="294"/>
      <c r="CJ268" s="294"/>
      <c r="CK268" s="294"/>
      <c r="CL268" s="294"/>
      <c r="CM268" s="294"/>
      <c r="CN268" s="294"/>
      <c r="CO268" s="294"/>
      <c r="CP268" s="294"/>
      <c r="CQ268" s="294"/>
      <c r="CR268" s="294"/>
      <c r="CS268" s="294"/>
      <c r="CT268" s="294"/>
      <c r="CU268" s="294"/>
      <c r="CV268" s="294"/>
      <c r="CW268" s="294"/>
      <c r="CX268" s="294"/>
      <c r="CY268" s="294"/>
      <c r="CZ268" s="294"/>
      <c r="DA268" s="294"/>
      <c r="DB268" s="294"/>
      <c r="DC268" s="294"/>
      <c r="DD268" s="294"/>
      <c r="DE268" s="294"/>
      <c r="DF268" s="294"/>
      <c r="DG268" s="294"/>
      <c r="DH268" s="294"/>
      <c r="DI268" s="294"/>
      <c r="DJ268" s="294"/>
      <c r="DK268" s="294"/>
      <c r="DL268" s="294"/>
      <c r="DM268" s="294"/>
      <c r="DN268" s="294"/>
      <c r="DO268" s="294"/>
      <c r="DP268" s="294"/>
      <c r="DQ268" s="294"/>
      <c r="DR268" s="294"/>
      <c r="DS268" s="294"/>
      <c r="DT268" s="294"/>
      <c r="DU268" s="294"/>
    </row>
    <row r="269" spans="1:125" ht="21" customHeight="1" x14ac:dyDescent="0.15">
      <c r="A269" s="295"/>
      <c r="B269" s="294"/>
      <c r="C269" s="294"/>
      <c r="D269" s="294"/>
      <c r="E269" s="294"/>
      <c r="F269" s="294"/>
      <c r="G269" s="294"/>
      <c r="H269" s="294"/>
      <c r="I269" s="294"/>
      <c r="J269" s="294"/>
      <c r="K269" s="294"/>
      <c r="L269" s="294"/>
      <c r="M269" s="294"/>
      <c r="N269" s="294"/>
      <c r="O269" s="294"/>
      <c r="P269" s="294"/>
      <c r="Q269" s="294"/>
      <c r="R269" s="294"/>
      <c r="S269" s="294"/>
      <c r="T269" s="294"/>
      <c r="U269" s="294"/>
      <c r="V269" s="294"/>
      <c r="W269" s="294"/>
      <c r="X269" s="294"/>
      <c r="Y269" s="294"/>
      <c r="Z269" s="294"/>
      <c r="AA269" s="294"/>
      <c r="AB269" s="294"/>
      <c r="AC269" s="294"/>
      <c r="AD269" s="294"/>
      <c r="AE269" s="294"/>
      <c r="AF269" s="294"/>
      <c r="AG269" s="294"/>
      <c r="AH269" s="294"/>
      <c r="AI269" s="296"/>
      <c r="AJ269" s="294"/>
      <c r="AK269" s="294"/>
      <c r="AL269" s="294"/>
      <c r="AM269" s="294"/>
      <c r="AN269" s="294"/>
      <c r="AO269" s="294"/>
      <c r="AP269" s="294"/>
      <c r="AQ269" s="294"/>
      <c r="AR269" s="294"/>
      <c r="AS269" s="294"/>
      <c r="AT269" s="294"/>
      <c r="AU269" s="294"/>
      <c r="AV269" s="294"/>
      <c r="AW269" s="294"/>
      <c r="AX269" s="294"/>
      <c r="AY269" s="294"/>
      <c r="AZ269" s="294"/>
      <c r="BA269" s="294"/>
      <c r="BB269" s="294"/>
      <c r="BC269" s="294"/>
      <c r="BD269" s="294"/>
      <c r="BE269" s="294"/>
      <c r="BF269" s="294"/>
      <c r="BG269" s="294"/>
      <c r="BH269" s="294"/>
      <c r="BI269" s="294"/>
      <c r="BJ269" s="294"/>
      <c r="BK269" s="294"/>
      <c r="BL269" s="294"/>
      <c r="BM269" s="294"/>
      <c r="BN269" s="294"/>
      <c r="BO269" s="294"/>
      <c r="BP269" s="294"/>
      <c r="BQ269" s="294"/>
      <c r="BR269" s="294"/>
      <c r="BS269" s="294"/>
      <c r="BT269" s="294"/>
      <c r="BU269" s="294"/>
      <c r="BV269" s="294"/>
      <c r="BW269" s="294"/>
      <c r="BX269" s="294"/>
      <c r="BY269" s="294"/>
      <c r="BZ269" s="294"/>
      <c r="CA269" s="294"/>
      <c r="CB269" s="294"/>
      <c r="CC269" s="294"/>
      <c r="CD269" s="294"/>
      <c r="CE269" s="294"/>
      <c r="CF269" s="294"/>
      <c r="CG269" s="294"/>
      <c r="CH269" s="294"/>
      <c r="CI269" s="294"/>
      <c r="CJ269" s="294"/>
      <c r="CK269" s="294"/>
      <c r="CL269" s="294"/>
      <c r="CM269" s="294"/>
      <c r="CN269" s="294"/>
      <c r="CO269" s="294"/>
      <c r="CP269" s="294"/>
      <c r="CQ269" s="294"/>
      <c r="CR269" s="294"/>
      <c r="CS269" s="294"/>
      <c r="CT269" s="294"/>
      <c r="CU269" s="294"/>
      <c r="CV269" s="294"/>
      <c r="CW269" s="294"/>
      <c r="CX269" s="294"/>
      <c r="CY269" s="294"/>
      <c r="CZ269" s="294"/>
      <c r="DA269" s="294"/>
      <c r="DB269" s="294"/>
      <c r="DC269" s="294"/>
      <c r="DD269" s="294"/>
      <c r="DE269" s="294"/>
      <c r="DF269" s="294"/>
      <c r="DG269" s="294"/>
      <c r="DH269" s="294"/>
      <c r="DI269" s="294"/>
      <c r="DJ269" s="294"/>
      <c r="DK269" s="294"/>
      <c r="DL269" s="294"/>
      <c r="DM269" s="294"/>
      <c r="DN269" s="294"/>
      <c r="DO269" s="294"/>
      <c r="DP269" s="294"/>
      <c r="DQ269" s="294"/>
      <c r="DR269" s="294"/>
      <c r="DS269" s="294"/>
      <c r="DT269" s="294"/>
      <c r="DU269" s="294"/>
    </row>
    <row r="270" spans="1:125" ht="21" customHeight="1" x14ac:dyDescent="0.15">
      <c r="A270" s="295"/>
      <c r="B270" s="294"/>
      <c r="C270" s="294"/>
      <c r="D270" s="294"/>
      <c r="E270" s="294"/>
      <c r="F270" s="294"/>
      <c r="G270" s="294"/>
      <c r="H270" s="294"/>
      <c r="I270" s="294"/>
      <c r="J270" s="294"/>
      <c r="K270" s="294"/>
      <c r="L270" s="294"/>
      <c r="M270" s="294"/>
      <c r="N270" s="294"/>
      <c r="O270" s="294"/>
      <c r="P270" s="294"/>
      <c r="Q270" s="294"/>
      <c r="R270" s="294"/>
      <c r="S270" s="294"/>
      <c r="T270" s="294"/>
      <c r="U270" s="294"/>
      <c r="V270" s="294"/>
      <c r="W270" s="294"/>
      <c r="X270" s="294"/>
      <c r="Y270" s="294"/>
      <c r="Z270" s="294"/>
      <c r="AA270" s="294"/>
      <c r="AB270" s="294"/>
      <c r="AC270" s="294"/>
      <c r="AD270" s="294"/>
      <c r="AE270" s="294"/>
      <c r="AF270" s="294"/>
      <c r="AG270" s="294"/>
      <c r="AH270" s="294"/>
      <c r="AI270" s="296"/>
      <c r="AJ270" s="294"/>
      <c r="AK270" s="294"/>
      <c r="AL270" s="294"/>
      <c r="AM270" s="294"/>
      <c r="AN270" s="294"/>
      <c r="AO270" s="294"/>
      <c r="AP270" s="294"/>
      <c r="AQ270" s="294"/>
      <c r="AR270" s="294"/>
      <c r="AS270" s="294"/>
      <c r="AT270" s="294"/>
      <c r="AU270" s="294"/>
      <c r="AV270" s="294"/>
      <c r="AW270" s="294"/>
      <c r="AX270" s="294"/>
      <c r="AY270" s="294"/>
      <c r="AZ270" s="294"/>
      <c r="BA270" s="294"/>
      <c r="BB270" s="294"/>
      <c r="BC270" s="294"/>
      <c r="BD270" s="294"/>
      <c r="BE270" s="294"/>
      <c r="BF270" s="294"/>
      <c r="BG270" s="294"/>
      <c r="BH270" s="294"/>
      <c r="BI270" s="294"/>
      <c r="BJ270" s="294"/>
      <c r="BK270" s="294"/>
      <c r="BL270" s="294"/>
      <c r="BM270" s="294"/>
      <c r="BN270" s="294"/>
      <c r="BO270" s="294"/>
      <c r="BP270" s="294"/>
      <c r="BQ270" s="294"/>
      <c r="BR270" s="294"/>
      <c r="BS270" s="294"/>
      <c r="BT270" s="294"/>
      <c r="BU270" s="294"/>
      <c r="BV270" s="294"/>
      <c r="BW270" s="294"/>
      <c r="BX270" s="294"/>
      <c r="BY270" s="294"/>
      <c r="BZ270" s="294"/>
      <c r="CA270" s="294"/>
      <c r="CB270" s="294"/>
      <c r="CC270" s="294"/>
      <c r="CD270" s="294"/>
      <c r="CE270" s="294"/>
      <c r="CF270" s="294"/>
      <c r="CG270" s="294"/>
      <c r="CH270" s="294"/>
      <c r="CI270" s="294"/>
      <c r="CJ270" s="294"/>
      <c r="CK270" s="294"/>
      <c r="CL270" s="294"/>
      <c r="CM270" s="294"/>
      <c r="CN270" s="294"/>
      <c r="CO270" s="294"/>
      <c r="CP270" s="294"/>
      <c r="CQ270" s="294"/>
      <c r="CR270" s="294"/>
      <c r="CS270" s="294"/>
      <c r="CT270" s="294"/>
      <c r="CU270" s="294"/>
      <c r="CV270" s="294"/>
      <c r="CW270" s="294"/>
      <c r="CX270" s="294"/>
      <c r="CY270" s="294"/>
      <c r="CZ270" s="294"/>
      <c r="DA270" s="294"/>
      <c r="DB270" s="294"/>
      <c r="DC270" s="294"/>
      <c r="DD270" s="294"/>
      <c r="DE270" s="294"/>
      <c r="DF270" s="294"/>
      <c r="DG270" s="294"/>
      <c r="DH270" s="294"/>
      <c r="DI270" s="294"/>
      <c r="DJ270" s="294"/>
      <c r="DK270" s="294"/>
      <c r="DL270" s="294"/>
      <c r="DM270" s="294"/>
      <c r="DN270" s="294"/>
      <c r="DO270" s="294"/>
      <c r="DP270" s="294"/>
      <c r="DQ270" s="294"/>
      <c r="DR270" s="294"/>
      <c r="DS270" s="294"/>
      <c r="DT270" s="294"/>
      <c r="DU270" s="294"/>
    </row>
    <row r="271" spans="1:125" ht="21" customHeight="1" x14ac:dyDescent="0.15">
      <c r="A271" s="295"/>
      <c r="B271" s="294"/>
      <c r="C271" s="294"/>
      <c r="D271" s="294"/>
      <c r="E271" s="294"/>
      <c r="F271" s="294"/>
      <c r="G271" s="294"/>
      <c r="H271" s="294"/>
      <c r="I271" s="294"/>
      <c r="J271" s="294"/>
      <c r="K271" s="294"/>
      <c r="L271" s="294"/>
      <c r="M271" s="294"/>
      <c r="N271" s="294"/>
      <c r="O271" s="294"/>
      <c r="P271" s="294"/>
      <c r="Q271" s="294"/>
      <c r="R271" s="294"/>
      <c r="S271" s="294"/>
      <c r="T271" s="294"/>
      <c r="U271" s="294"/>
      <c r="V271" s="294"/>
      <c r="W271" s="294"/>
      <c r="X271" s="294"/>
      <c r="Y271" s="294"/>
      <c r="Z271" s="294"/>
      <c r="AA271" s="294"/>
      <c r="AB271" s="294"/>
      <c r="AC271" s="294"/>
      <c r="AD271" s="294"/>
      <c r="AE271" s="294"/>
      <c r="AF271" s="294"/>
      <c r="AG271" s="294"/>
      <c r="AH271" s="294"/>
      <c r="AI271" s="296"/>
      <c r="AJ271" s="294"/>
      <c r="AK271" s="294"/>
      <c r="AL271" s="294"/>
      <c r="AM271" s="294"/>
      <c r="AN271" s="294"/>
      <c r="AO271" s="294"/>
      <c r="AP271" s="294"/>
      <c r="AQ271" s="294"/>
      <c r="AR271" s="294"/>
      <c r="AS271" s="294"/>
      <c r="AT271" s="294"/>
      <c r="AU271" s="294"/>
      <c r="AV271" s="294"/>
      <c r="AW271" s="294"/>
      <c r="AX271" s="294"/>
      <c r="AY271" s="294"/>
      <c r="AZ271" s="294"/>
      <c r="BA271" s="294"/>
      <c r="BB271" s="294"/>
      <c r="BC271" s="294"/>
      <c r="BD271" s="294"/>
      <c r="BE271" s="294"/>
      <c r="BF271" s="294"/>
      <c r="BG271" s="294"/>
      <c r="BH271" s="294"/>
      <c r="BI271" s="294"/>
      <c r="BJ271" s="294"/>
      <c r="BK271" s="294"/>
      <c r="BL271" s="294"/>
      <c r="BM271" s="294"/>
      <c r="BN271" s="294"/>
      <c r="BO271" s="294"/>
      <c r="BP271" s="294"/>
      <c r="BQ271" s="294"/>
      <c r="BR271" s="294"/>
      <c r="BS271" s="294"/>
      <c r="BT271" s="294"/>
      <c r="BU271" s="294"/>
      <c r="BV271" s="294"/>
      <c r="BW271" s="294"/>
      <c r="BX271" s="294"/>
      <c r="BY271" s="294"/>
      <c r="BZ271" s="294"/>
      <c r="CA271" s="294"/>
      <c r="CB271" s="294"/>
      <c r="CC271" s="294"/>
      <c r="CD271" s="294"/>
      <c r="CE271" s="294"/>
      <c r="CF271" s="294"/>
      <c r="CG271" s="294"/>
      <c r="CH271" s="294"/>
      <c r="CI271" s="294"/>
      <c r="CJ271" s="294"/>
      <c r="CK271" s="294"/>
      <c r="CL271" s="294"/>
      <c r="CM271" s="294"/>
      <c r="CN271" s="294"/>
      <c r="CO271" s="294"/>
      <c r="CP271" s="294"/>
      <c r="CQ271" s="294"/>
      <c r="CR271" s="294"/>
      <c r="CS271" s="294"/>
      <c r="CT271" s="294"/>
      <c r="CU271" s="294"/>
      <c r="CV271" s="294"/>
      <c r="CW271" s="294"/>
      <c r="CX271" s="294"/>
      <c r="CY271" s="294"/>
      <c r="CZ271" s="294"/>
      <c r="DA271" s="294"/>
      <c r="DB271" s="294"/>
      <c r="DC271" s="294"/>
      <c r="DD271" s="294"/>
      <c r="DE271" s="294"/>
      <c r="DF271" s="294"/>
      <c r="DG271" s="294"/>
      <c r="DH271" s="294"/>
      <c r="DI271" s="294"/>
      <c r="DJ271" s="294"/>
      <c r="DK271" s="294"/>
      <c r="DL271" s="294"/>
      <c r="DM271" s="294"/>
      <c r="DN271" s="294"/>
      <c r="DO271" s="294"/>
      <c r="DP271" s="294"/>
      <c r="DQ271" s="294"/>
      <c r="DR271" s="294"/>
      <c r="DS271" s="294"/>
      <c r="DT271" s="294"/>
      <c r="DU271" s="294"/>
    </row>
    <row r="272" spans="1:125" ht="21" customHeight="1" x14ac:dyDescent="0.15">
      <c r="A272" s="295"/>
      <c r="B272" s="294"/>
      <c r="C272" s="294"/>
      <c r="D272" s="294"/>
      <c r="E272" s="294"/>
      <c r="F272" s="294"/>
      <c r="G272" s="294"/>
      <c r="H272" s="294"/>
      <c r="I272" s="294"/>
      <c r="J272" s="294"/>
      <c r="K272" s="294"/>
      <c r="L272" s="294"/>
      <c r="M272" s="294"/>
      <c r="N272" s="294"/>
      <c r="O272" s="294"/>
      <c r="P272" s="294"/>
      <c r="Q272" s="294"/>
      <c r="R272" s="294"/>
      <c r="S272" s="294"/>
      <c r="T272" s="294"/>
      <c r="U272" s="294"/>
      <c r="V272" s="294"/>
      <c r="W272" s="294"/>
      <c r="X272" s="294"/>
      <c r="Y272" s="294"/>
      <c r="Z272" s="294"/>
      <c r="AA272" s="294"/>
      <c r="AB272" s="294"/>
      <c r="AC272" s="294"/>
      <c r="AD272" s="294"/>
      <c r="AE272" s="294"/>
      <c r="AF272" s="294"/>
      <c r="AG272" s="294"/>
      <c r="AH272" s="294"/>
      <c r="AI272" s="296"/>
      <c r="AJ272" s="294"/>
      <c r="AK272" s="294"/>
      <c r="AL272" s="294"/>
      <c r="AM272" s="294"/>
      <c r="AN272" s="294"/>
      <c r="AO272" s="294"/>
      <c r="AP272" s="294"/>
      <c r="AQ272" s="294"/>
      <c r="AR272" s="294"/>
      <c r="AS272" s="294"/>
      <c r="AT272" s="294"/>
      <c r="AU272" s="294"/>
      <c r="AV272" s="294"/>
      <c r="AW272" s="294"/>
      <c r="AX272" s="294"/>
      <c r="AY272" s="294"/>
      <c r="AZ272" s="294"/>
      <c r="BA272" s="294"/>
      <c r="BB272" s="294"/>
      <c r="BC272" s="294"/>
      <c r="BD272" s="294"/>
      <c r="BE272" s="294"/>
      <c r="BF272" s="294"/>
      <c r="BG272" s="294"/>
      <c r="BH272" s="294"/>
      <c r="BI272" s="294"/>
      <c r="BJ272" s="294"/>
      <c r="BK272" s="294"/>
      <c r="BL272" s="294"/>
      <c r="BM272" s="294"/>
      <c r="BN272" s="294"/>
      <c r="BO272" s="294"/>
      <c r="BP272" s="294"/>
      <c r="BQ272" s="294"/>
      <c r="BR272" s="294"/>
      <c r="BS272" s="294"/>
      <c r="BT272" s="294"/>
      <c r="BU272" s="294"/>
      <c r="BV272" s="294"/>
      <c r="BW272" s="294"/>
      <c r="BX272" s="294"/>
      <c r="BY272" s="294"/>
      <c r="BZ272" s="294"/>
      <c r="CA272" s="294"/>
      <c r="CB272" s="294"/>
      <c r="CC272" s="294"/>
      <c r="CD272" s="294"/>
      <c r="CE272" s="294"/>
      <c r="CF272" s="294"/>
      <c r="CG272" s="294"/>
      <c r="CH272" s="294"/>
      <c r="CI272" s="294"/>
      <c r="CJ272" s="294"/>
      <c r="CK272" s="294"/>
      <c r="CL272" s="294"/>
      <c r="CM272" s="294"/>
      <c r="CN272" s="294"/>
      <c r="CO272" s="294"/>
      <c r="CP272" s="294"/>
      <c r="CQ272" s="294"/>
      <c r="CR272" s="294"/>
      <c r="CS272" s="294"/>
      <c r="CT272" s="294"/>
      <c r="CU272" s="294"/>
      <c r="CV272" s="294"/>
      <c r="CW272" s="294"/>
      <c r="CX272" s="294"/>
      <c r="CY272" s="294"/>
      <c r="CZ272" s="294"/>
      <c r="DA272" s="294"/>
      <c r="DB272" s="294"/>
      <c r="DC272" s="294"/>
      <c r="DD272" s="294"/>
      <c r="DE272" s="294"/>
      <c r="DF272" s="294"/>
      <c r="DG272" s="294"/>
      <c r="DH272" s="294"/>
      <c r="DI272" s="294"/>
      <c r="DJ272" s="294"/>
      <c r="DK272" s="294"/>
      <c r="DL272" s="294"/>
      <c r="DM272" s="294"/>
      <c r="DN272" s="294"/>
      <c r="DO272" s="294"/>
      <c r="DP272" s="294"/>
      <c r="DQ272" s="294"/>
      <c r="DR272" s="294"/>
      <c r="DS272" s="294"/>
      <c r="DT272" s="294"/>
      <c r="DU272" s="294"/>
    </row>
    <row r="273" spans="1:125" ht="21" customHeight="1" x14ac:dyDescent="0.15">
      <c r="A273" s="295"/>
      <c r="B273" s="294"/>
      <c r="C273" s="294"/>
      <c r="D273" s="294"/>
      <c r="E273" s="294"/>
      <c r="F273" s="294"/>
      <c r="G273" s="294"/>
      <c r="H273" s="294"/>
      <c r="I273" s="294"/>
      <c r="J273" s="294"/>
      <c r="K273" s="294"/>
      <c r="L273" s="294"/>
      <c r="M273" s="294"/>
      <c r="N273" s="294"/>
      <c r="O273" s="294"/>
      <c r="P273" s="294"/>
      <c r="Q273" s="294"/>
      <c r="R273" s="294"/>
      <c r="S273" s="294"/>
      <c r="T273" s="294"/>
      <c r="U273" s="294"/>
      <c r="V273" s="294"/>
      <c r="W273" s="294"/>
      <c r="X273" s="294"/>
      <c r="Y273" s="294"/>
      <c r="Z273" s="294"/>
      <c r="AA273" s="294"/>
      <c r="AB273" s="294"/>
      <c r="AC273" s="294"/>
      <c r="AD273" s="294"/>
      <c r="AE273" s="294"/>
      <c r="AF273" s="294"/>
      <c r="AG273" s="294"/>
      <c r="AH273" s="294"/>
      <c r="AI273" s="296"/>
      <c r="AJ273" s="294"/>
      <c r="AK273" s="294"/>
      <c r="AL273" s="294"/>
      <c r="AM273" s="294"/>
      <c r="AN273" s="294"/>
      <c r="AO273" s="294"/>
      <c r="AP273" s="294"/>
      <c r="AQ273" s="294"/>
      <c r="AR273" s="294"/>
      <c r="AS273" s="294"/>
      <c r="AT273" s="294"/>
      <c r="AU273" s="294"/>
      <c r="AV273" s="294"/>
      <c r="AW273" s="294"/>
      <c r="AX273" s="294"/>
      <c r="AY273" s="294"/>
      <c r="AZ273" s="294"/>
      <c r="BA273" s="294"/>
      <c r="BB273" s="294"/>
      <c r="BC273" s="294"/>
      <c r="BD273" s="294"/>
      <c r="BE273" s="294"/>
      <c r="BF273" s="294"/>
      <c r="BG273" s="294"/>
      <c r="BH273" s="294"/>
      <c r="BI273" s="294"/>
      <c r="BJ273" s="294"/>
      <c r="BK273" s="294"/>
      <c r="BL273" s="294"/>
      <c r="BM273" s="294"/>
      <c r="BN273" s="294"/>
      <c r="BO273" s="294"/>
      <c r="BP273" s="294"/>
      <c r="BQ273" s="294"/>
      <c r="BR273" s="294"/>
      <c r="BS273" s="294"/>
      <c r="BT273" s="294"/>
      <c r="BU273" s="294"/>
      <c r="BV273" s="294"/>
      <c r="BW273" s="294"/>
      <c r="BX273" s="294"/>
      <c r="BY273" s="294"/>
      <c r="BZ273" s="294"/>
      <c r="CA273" s="294"/>
      <c r="CB273" s="294"/>
      <c r="CC273" s="294"/>
      <c r="CD273" s="294"/>
      <c r="CE273" s="294"/>
      <c r="CF273" s="294"/>
      <c r="CG273" s="294"/>
      <c r="CH273" s="294"/>
      <c r="CI273" s="294"/>
      <c r="CJ273" s="294"/>
      <c r="CK273" s="294"/>
      <c r="CL273" s="294"/>
      <c r="CM273" s="294"/>
      <c r="CN273" s="294"/>
      <c r="CO273" s="294"/>
      <c r="CP273" s="294"/>
      <c r="CQ273" s="294"/>
      <c r="CR273" s="294"/>
      <c r="CS273" s="294"/>
      <c r="CT273" s="294"/>
      <c r="CU273" s="294"/>
      <c r="CV273" s="294"/>
      <c r="CW273" s="294"/>
      <c r="CX273" s="294"/>
      <c r="CY273" s="294"/>
      <c r="CZ273" s="294"/>
      <c r="DA273" s="294"/>
      <c r="DB273" s="294"/>
      <c r="DC273" s="294"/>
      <c r="DD273" s="294"/>
      <c r="DE273" s="294"/>
      <c r="DF273" s="294"/>
      <c r="DG273" s="294"/>
      <c r="DH273" s="294"/>
      <c r="DI273" s="294"/>
      <c r="DJ273" s="294"/>
      <c r="DK273" s="294"/>
      <c r="DL273" s="294"/>
      <c r="DM273" s="294"/>
      <c r="DN273" s="294"/>
      <c r="DO273" s="294"/>
      <c r="DP273" s="294"/>
      <c r="DQ273" s="294"/>
      <c r="DR273" s="294"/>
      <c r="DS273" s="294"/>
      <c r="DT273" s="294"/>
      <c r="DU273" s="294"/>
    </row>
    <row r="274" spans="1:125" ht="21" customHeight="1" x14ac:dyDescent="0.15">
      <c r="A274" s="295"/>
      <c r="B274" s="294"/>
      <c r="C274" s="294"/>
      <c r="D274" s="294"/>
      <c r="E274" s="294"/>
      <c r="F274" s="294"/>
      <c r="G274" s="294"/>
      <c r="H274" s="294"/>
      <c r="I274" s="294"/>
      <c r="J274" s="294"/>
      <c r="K274" s="294"/>
      <c r="L274" s="294"/>
      <c r="M274" s="294"/>
      <c r="N274" s="294"/>
      <c r="O274" s="294"/>
      <c r="P274" s="294"/>
      <c r="Q274" s="294"/>
      <c r="R274" s="294"/>
      <c r="S274" s="294"/>
      <c r="T274" s="294"/>
      <c r="U274" s="294"/>
      <c r="V274" s="294"/>
      <c r="W274" s="294"/>
      <c r="X274" s="294"/>
      <c r="Y274" s="294"/>
      <c r="Z274" s="294"/>
      <c r="AA274" s="294"/>
      <c r="AB274" s="294"/>
      <c r="AC274" s="294"/>
      <c r="AD274" s="294"/>
      <c r="AE274" s="294"/>
      <c r="AF274" s="294"/>
      <c r="AG274" s="294"/>
      <c r="AH274" s="294"/>
      <c r="AI274" s="296"/>
      <c r="AJ274" s="294"/>
      <c r="AK274" s="294"/>
      <c r="AL274" s="294"/>
      <c r="AM274" s="294"/>
      <c r="AN274" s="294"/>
      <c r="AO274" s="294"/>
      <c r="AP274" s="294"/>
      <c r="AQ274" s="294"/>
      <c r="AR274" s="294"/>
      <c r="AS274" s="294"/>
      <c r="AT274" s="294"/>
      <c r="AU274" s="294"/>
      <c r="AV274" s="294"/>
      <c r="AW274" s="294"/>
      <c r="AX274" s="294"/>
      <c r="AY274" s="294"/>
      <c r="AZ274" s="294"/>
      <c r="BA274" s="294"/>
      <c r="BB274" s="294"/>
      <c r="BC274" s="294"/>
      <c r="BD274" s="294"/>
      <c r="BE274" s="294"/>
      <c r="BF274" s="294"/>
      <c r="BG274" s="294"/>
      <c r="BH274" s="294"/>
      <c r="BI274" s="294"/>
      <c r="BJ274" s="294"/>
      <c r="BK274" s="294"/>
      <c r="BL274" s="294"/>
      <c r="BM274" s="294"/>
      <c r="BN274" s="294"/>
      <c r="BO274" s="294"/>
      <c r="BP274" s="294"/>
      <c r="BQ274" s="294"/>
      <c r="BR274" s="294"/>
      <c r="BS274" s="294"/>
      <c r="BT274" s="294"/>
      <c r="BU274" s="294"/>
      <c r="BV274" s="294"/>
      <c r="BW274" s="294"/>
      <c r="BX274" s="294"/>
      <c r="BY274" s="294"/>
      <c r="BZ274" s="294"/>
      <c r="CA274" s="294"/>
      <c r="CB274" s="294"/>
      <c r="CC274" s="294"/>
      <c r="CD274" s="294"/>
      <c r="CE274" s="294"/>
      <c r="CF274" s="294"/>
      <c r="CG274" s="294"/>
      <c r="CH274" s="294"/>
      <c r="CI274" s="294"/>
      <c r="CJ274" s="294"/>
      <c r="CK274" s="294"/>
      <c r="CL274" s="294"/>
      <c r="CM274" s="294"/>
      <c r="CN274" s="294"/>
      <c r="CO274" s="294"/>
      <c r="CP274" s="294"/>
      <c r="CQ274" s="294"/>
      <c r="CR274" s="294"/>
      <c r="CS274" s="294"/>
      <c r="CT274" s="294"/>
      <c r="CU274" s="294"/>
      <c r="CV274" s="294"/>
      <c r="CW274" s="294"/>
      <c r="CX274" s="294"/>
      <c r="CY274" s="294"/>
      <c r="CZ274" s="294"/>
      <c r="DA274" s="294"/>
      <c r="DB274" s="294"/>
      <c r="DC274" s="294"/>
      <c r="DD274" s="294"/>
      <c r="DE274" s="294"/>
      <c r="DF274" s="294"/>
      <c r="DG274" s="294"/>
      <c r="DH274" s="294"/>
      <c r="DI274" s="294"/>
      <c r="DJ274" s="294"/>
      <c r="DK274" s="294"/>
      <c r="DL274" s="294"/>
      <c r="DM274" s="294"/>
      <c r="DN274" s="294"/>
      <c r="DO274" s="294"/>
      <c r="DP274" s="294"/>
      <c r="DQ274" s="294"/>
      <c r="DR274" s="294"/>
      <c r="DS274" s="294"/>
      <c r="DT274" s="294"/>
      <c r="DU274" s="294"/>
    </row>
    <row r="275" spans="1:125" ht="21" customHeight="1" x14ac:dyDescent="0.15">
      <c r="A275" s="295"/>
      <c r="B275" s="294"/>
      <c r="C275" s="294"/>
      <c r="D275" s="294"/>
      <c r="E275" s="294"/>
      <c r="F275" s="294"/>
      <c r="G275" s="294"/>
      <c r="H275" s="294"/>
      <c r="I275" s="294"/>
      <c r="J275" s="294"/>
      <c r="K275" s="294"/>
      <c r="L275" s="294"/>
      <c r="M275" s="294"/>
      <c r="N275" s="294"/>
      <c r="O275" s="294"/>
      <c r="P275" s="294"/>
      <c r="Q275" s="294"/>
      <c r="R275" s="294"/>
      <c r="S275" s="294"/>
      <c r="T275" s="294"/>
      <c r="U275" s="294"/>
      <c r="V275" s="294"/>
      <c r="W275" s="294"/>
      <c r="X275" s="294"/>
      <c r="Y275" s="294"/>
      <c r="Z275" s="294"/>
      <c r="AA275" s="294"/>
      <c r="AB275" s="294"/>
      <c r="AC275" s="294"/>
      <c r="AD275" s="294"/>
      <c r="AE275" s="294"/>
      <c r="AF275" s="294"/>
      <c r="AG275" s="294"/>
      <c r="AH275" s="294"/>
      <c r="AI275" s="296"/>
      <c r="AJ275" s="294"/>
      <c r="AK275" s="294"/>
      <c r="AL275" s="294"/>
      <c r="AM275" s="294"/>
      <c r="AN275" s="294"/>
      <c r="AO275" s="294"/>
      <c r="AP275" s="294"/>
      <c r="AQ275" s="294"/>
      <c r="AR275" s="294"/>
      <c r="AS275" s="294"/>
      <c r="AT275" s="294"/>
      <c r="AU275" s="294"/>
      <c r="AV275" s="294"/>
      <c r="AW275" s="294"/>
      <c r="AX275" s="294"/>
      <c r="AY275" s="294"/>
      <c r="AZ275" s="294"/>
      <c r="BA275" s="294"/>
      <c r="BB275" s="294"/>
      <c r="BC275" s="294"/>
      <c r="BD275" s="294"/>
      <c r="BE275" s="294"/>
      <c r="BF275" s="294"/>
      <c r="BG275" s="294"/>
      <c r="BH275" s="294"/>
      <c r="BI275" s="294"/>
      <c r="BJ275" s="294"/>
      <c r="BK275" s="294"/>
      <c r="BL275" s="294"/>
      <c r="BM275" s="294"/>
      <c r="BN275" s="294"/>
      <c r="BO275" s="294"/>
      <c r="BP275" s="294"/>
      <c r="BQ275" s="294"/>
      <c r="BR275" s="294"/>
      <c r="BS275" s="294"/>
      <c r="BT275" s="294"/>
      <c r="BU275" s="294"/>
      <c r="BV275" s="294"/>
      <c r="BW275" s="294"/>
      <c r="BX275" s="294"/>
      <c r="BY275" s="294"/>
      <c r="BZ275" s="294"/>
      <c r="CA275" s="294"/>
      <c r="CB275" s="294"/>
      <c r="CC275" s="294"/>
      <c r="CD275" s="294"/>
      <c r="CE275" s="294"/>
      <c r="CF275" s="294"/>
      <c r="CG275" s="294"/>
      <c r="CH275" s="294"/>
      <c r="CI275" s="294"/>
      <c r="CJ275" s="294"/>
      <c r="CK275" s="294"/>
      <c r="CL275" s="294"/>
      <c r="CM275" s="294"/>
      <c r="CN275" s="294"/>
      <c r="CO275" s="294"/>
      <c r="CP275" s="294"/>
      <c r="CQ275" s="294"/>
      <c r="CR275" s="294"/>
      <c r="CS275" s="294"/>
      <c r="CT275" s="294"/>
      <c r="CU275" s="294"/>
      <c r="CV275" s="294"/>
      <c r="CW275" s="294"/>
      <c r="CX275" s="294"/>
      <c r="CY275" s="294"/>
      <c r="CZ275" s="294"/>
      <c r="DA275" s="294"/>
      <c r="DB275" s="294"/>
      <c r="DC275" s="294"/>
      <c r="DD275" s="294"/>
      <c r="DE275" s="294"/>
      <c r="DF275" s="294"/>
      <c r="DG275" s="294"/>
      <c r="DH275" s="294"/>
      <c r="DI275" s="294"/>
      <c r="DJ275" s="294"/>
      <c r="DK275" s="294"/>
      <c r="DL275" s="294"/>
      <c r="DM275" s="294"/>
      <c r="DN275" s="294"/>
      <c r="DO275" s="294"/>
      <c r="DP275" s="294"/>
      <c r="DQ275" s="294"/>
      <c r="DR275" s="294"/>
      <c r="DS275" s="294"/>
      <c r="DT275" s="294"/>
      <c r="DU275" s="294"/>
    </row>
    <row r="276" spans="1:125" ht="21" customHeight="1" x14ac:dyDescent="0.15">
      <c r="A276" s="295"/>
      <c r="B276" s="294"/>
      <c r="C276" s="294"/>
      <c r="D276" s="294"/>
      <c r="E276" s="294"/>
      <c r="F276" s="294"/>
      <c r="G276" s="294"/>
      <c r="H276" s="294"/>
      <c r="I276" s="294"/>
      <c r="J276" s="294"/>
      <c r="K276" s="294"/>
      <c r="L276" s="294"/>
      <c r="M276" s="294"/>
      <c r="N276" s="294"/>
      <c r="O276" s="294"/>
      <c r="P276" s="294"/>
      <c r="Q276" s="294"/>
      <c r="R276" s="294"/>
      <c r="S276" s="294"/>
      <c r="T276" s="294"/>
      <c r="U276" s="294"/>
      <c r="V276" s="294"/>
      <c r="W276" s="294"/>
      <c r="X276" s="294"/>
      <c r="Y276" s="294"/>
      <c r="Z276" s="294"/>
      <c r="AA276" s="294"/>
      <c r="AB276" s="294"/>
      <c r="AC276" s="294"/>
      <c r="AD276" s="294"/>
      <c r="AE276" s="294"/>
      <c r="AF276" s="294"/>
      <c r="AG276" s="294"/>
      <c r="AH276" s="294"/>
      <c r="AI276" s="296"/>
      <c r="AJ276" s="294"/>
      <c r="AK276" s="294"/>
      <c r="AL276" s="294"/>
      <c r="AM276" s="294"/>
      <c r="AN276" s="294"/>
      <c r="AO276" s="294"/>
      <c r="AP276" s="294"/>
      <c r="AQ276" s="294"/>
      <c r="AR276" s="294"/>
      <c r="AS276" s="294"/>
      <c r="AT276" s="294"/>
      <c r="AU276" s="294"/>
      <c r="AV276" s="294"/>
      <c r="AW276" s="294"/>
      <c r="AX276" s="294"/>
      <c r="AY276" s="294"/>
      <c r="AZ276" s="294"/>
      <c r="BA276" s="294"/>
      <c r="BB276" s="294"/>
      <c r="BC276" s="294"/>
      <c r="BD276" s="294"/>
      <c r="BE276" s="294"/>
      <c r="BF276" s="294"/>
      <c r="BG276" s="294"/>
      <c r="BH276" s="294"/>
      <c r="BI276" s="294"/>
      <c r="BJ276" s="294"/>
      <c r="BK276" s="294"/>
      <c r="BL276" s="294"/>
      <c r="BM276" s="294"/>
      <c r="BN276" s="294"/>
      <c r="BO276" s="294"/>
      <c r="BP276" s="294"/>
      <c r="BQ276" s="294"/>
      <c r="BR276" s="294"/>
      <c r="BS276" s="294"/>
      <c r="BT276" s="294"/>
      <c r="BU276" s="294"/>
      <c r="BV276" s="294"/>
      <c r="BW276" s="294"/>
      <c r="BX276" s="294"/>
      <c r="BY276" s="294"/>
      <c r="BZ276" s="294"/>
      <c r="CA276" s="294"/>
      <c r="CB276" s="294"/>
      <c r="CC276" s="294"/>
      <c r="CD276" s="294"/>
      <c r="CE276" s="294"/>
      <c r="CF276" s="294"/>
      <c r="CG276" s="294"/>
      <c r="CH276" s="294"/>
      <c r="CI276" s="294"/>
      <c r="CJ276" s="294"/>
      <c r="CK276" s="294"/>
      <c r="CL276" s="294"/>
      <c r="CM276" s="294"/>
      <c r="CN276" s="294"/>
      <c r="CO276" s="294"/>
      <c r="CP276" s="294"/>
      <c r="CQ276" s="294"/>
      <c r="CR276" s="294"/>
      <c r="CS276" s="294"/>
      <c r="CT276" s="294"/>
      <c r="CU276" s="294"/>
      <c r="CV276" s="294"/>
      <c r="CW276" s="294"/>
      <c r="CX276" s="294"/>
      <c r="CY276" s="294"/>
      <c r="CZ276" s="294"/>
      <c r="DA276" s="294"/>
      <c r="DB276" s="294"/>
      <c r="DC276" s="294"/>
      <c r="DD276" s="294"/>
      <c r="DE276" s="294"/>
      <c r="DF276" s="294"/>
      <c r="DG276" s="294"/>
      <c r="DH276" s="294"/>
      <c r="DI276" s="294"/>
      <c r="DJ276" s="294"/>
      <c r="DK276" s="294"/>
      <c r="DL276" s="294"/>
      <c r="DM276" s="294"/>
      <c r="DN276" s="294"/>
      <c r="DO276" s="294"/>
      <c r="DP276" s="294"/>
      <c r="DQ276" s="294"/>
      <c r="DR276" s="294"/>
      <c r="DS276" s="294"/>
      <c r="DT276" s="294"/>
      <c r="DU276" s="294"/>
    </row>
    <row r="277" spans="1:125" ht="21" customHeight="1" x14ac:dyDescent="0.15">
      <c r="A277" s="295"/>
      <c r="B277" s="294"/>
      <c r="C277" s="294"/>
      <c r="D277" s="294"/>
      <c r="E277" s="294"/>
      <c r="F277" s="294"/>
      <c r="G277" s="294"/>
      <c r="H277" s="294"/>
      <c r="I277" s="294"/>
      <c r="J277" s="294"/>
      <c r="K277" s="294"/>
      <c r="L277" s="294"/>
      <c r="M277" s="294"/>
      <c r="N277" s="294"/>
      <c r="O277" s="294"/>
      <c r="P277" s="294"/>
      <c r="Q277" s="294"/>
      <c r="R277" s="294"/>
      <c r="S277" s="294"/>
      <c r="T277" s="294"/>
      <c r="U277" s="294"/>
      <c r="V277" s="294"/>
      <c r="W277" s="294"/>
      <c r="X277" s="294"/>
      <c r="Y277" s="294"/>
      <c r="Z277" s="294"/>
      <c r="AA277" s="294"/>
      <c r="AB277" s="294"/>
      <c r="AC277" s="294"/>
      <c r="AD277" s="294"/>
      <c r="AE277" s="294"/>
      <c r="AF277" s="294"/>
      <c r="AG277" s="294"/>
      <c r="AH277" s="294"/>
      <c r="AI277" s="296"/>
      <c r="AJ277" s="294"/>
      <c r="AK277" s="294"/>
      <c r="AL277" s="294"/>
      <c r="AM277" s="294"/>
      <c r="AN277" s="294"/>
      <c r="AO277" s="294"/>
      <c r="AP277" s="294"/>
      <c r="AQ277" s="294"/>
      <c r="AR277" s="294"/>
      <c r="AS277" s="294"/>
      <c r="AT277" s="294"/>
      <c r="AU277" s="294"/>
      <c r="AV277" s="294"/>
      <c r="AW277" s="294"/>
      <c r="AX277" s="294"/>
      <c r="AY277" s="294"/>
      <c r="AZ277" s="294"/>
      <c r="BA277" s="294"/>
      <c r="BB277" s="294"/>
      <c r="BC277" s="294"/>
      <c r="BD277" s="294"/>
      <c r="BE277" s="294"/>
      <c r="BF277" s="294"/>
      <c r="BG277" s="294"/>
      <c r="BH277" s="294"/>
      <c r="BI277" s="294"/>
      <c r="BJ277" s="294"/>
      <c r="BK277" s="294"/>
      <c r="BL277" s="294"/>
      <c r="BM277" s="294"/>
      <c r="BN277" s="294"/>
      <c r="BO277" s="294"/>
      <c r="BP277" s="294"/>
      <c r="BQ277" s="294"/>
      <c r="BR277" s="294"/>
      <c r="BS277" s="294"/>
      <c r="BT277" s="294"/>
      <c r="BU277" s="294"/>
      <c r="BV277" s="294"/>
      <c r="BW277" s="294"/>
      <c r="BX277" s="294"/>
      <c r="BY277" s="294"/>
      <c r="BZ277" s="294"/>
      <c r="CA277" s="294"/>
      <c r="CB277" s="294"/>
      <c r="CC277" s="294"/>
      <c r="CD277" s="294"/>
      <c r="CE277" s="294"/>
      <c r="CF277" s="294"/>
      <c r="CG277" s="294"/>
      <c r="CH277" s="294"/>
      <c r="CI277" s="294"/>
      <c r="CJ277" s="294"/>
      <c r="CK277" s="294"/>
      <c r="CL277" s="294"/>
      <c r="CM277" s="294"/>
      <c r="CN277" s="294"/>
      <c r="CO277" s="294"/>
      <c r="CP277" s="294"/>
      <c r="CQ277" s="294"/>
      <c r="CR277" s="294"/>
      <c r="CS277" s="294"/>
      <c r="CT277" s="294"/>
      <c r="CU277" s="294"/>
      <c r="CV277" s="294"/>
      <c r="CW277" s="294"/>
      <c r="CX277" s="294"/>
      <c r="CY277" s="294"/>
      <c r="CZ277" s="294"/>
      <c r="DA277" s="294"/>
      <c r="DB277" s="294"/>
      <c r="DC277" s="294"/>
      <c r="DD277" s="294"/>
      <c r="DE277" s="294"/>
      <c r="DF277" s="294"/>
      <c r="DG277" s="294"/>
      <c r="DH277" s="294"/>
      <c r="DI277" s="294"/>
      <c r="DJ277" s="294"/>
      <c r="DK277" s="294"/>
      <c r="DL277" s="294"/>
      <c r="DM277" s="294"/>
      <c r="DN277" s="294"/>
      <c r="DO277" s="294"/>
      <c r="DP277" s="294"/>
      <c r="DQ277" s="294"/>
      <c r="DR277" s="294"/>
      <c r="DS277" s="294"/>
      <c r="DT277" s="294"/>
      <c r="DU277" s="294"/>
    </row>
    <row r="278" spans="1:125" ht="21" customHeight="1" x14ac:dyDescent="0.15">
      <c r="A278" s="295"/>
      <c r="B278" s="294"/>
      <c r="C278" s="294"/>
      <c r="D278" s="294"/>
      <c r="E278" s="294"/>
      <c r="F278" s="294"/>
      <c r="G278" s="294"/>
      <c r="H278" s="294"/>
      <c r="I278" s="294"/>
      <c r="J278" s="294"/>
      <c r="K278" s="294"/>
      <c r="L278" s="294"/>
      <c r="M278" s="294"/>
      <c r="N278" s="294"/>
      <c r="O278" s="294"/>
      <c r="P278" s="294"/>
      <c r="Q278" s="294"/>
      <c r="R278" s="294"/>
      <c r="S278" s="294"/>
      <c r="T278" s="294"/>
      <c r="U278" s="294"/>
      <c r="V278" s="294"/>
      <c r="W278" s="294"/>
      <c r="X278" s="294"/>
      <c r="Y278" s="294"/>
      <c r="Z278" s="294"/>
      <c r="AA278" s="294"/>
      <c r="AB278" s="294"/>
      <c r="AC278" s="294"/>
      <c r="AD278" s="294"/>
      <c r="AE278" s="294"/>
      <c r="AF278" s="294"/>
      <c r="AG278" s="294"/>
      <c r="AH278" s="294"/>
      <c r="AI278" s="296"/>
      <c r="AJ278" s="294"/>
      <c r="AK278" s="294"/>
      <c r="AL278" s="294"/>
      <c r="AM278" s="294"/>
      <c r="AN278" s="294"/>
      <c r="AO278" s="294"/>
      <c r="AP278" s="294"/>
      <c r="AQ278" s="294"/>
      <c r="AR278" s="294"/>
      <c r="AS278" s="294"/>
      <c r="AT278" s="294"/>
      <c r="AU278" s="294"/>
      <c r="AV278" s="294"/>
      <c r="AW278" s="294"/>
      <c r="AX278" s="294"/>
      <c r="AY278" s="294"/>
      <c r="AZ278" s="294"/>
      <c r="BA278" s="294"/>
      <c r="BB278" s="294"/>
      <c r="BC278" s="294"/>
      <c r="BD278" s="294"/>
      <c r="BE278" s="294"/>
      <c r="BF278" s="294"/>
      <c r="BG278" s="294"/>
      <c r="BH278" s="294"/>
      <c r="BI278" s="294"/>
      <c r="BJ278" s="294"/>
      <c r="BK278" s="294"/>
      <c r="BL278" s="294"/>
      <c r="BM278" s="294"/>
      <c r="BN278" s="294"/>
      <c r="BO278" s="294"/>
      <c r="BP278" s="294"/>
      <c r="BQ278" s="294"/>
      <c r="BR278" s="294"/>
      <c r="BS278" s="294"/>
      <c r="BT278" s="294"/>
      <c r="BU278" s="294"/>
      <c r="BV278" s="294"/>
      <c r="BW278" s="294"/>
      <c r="BX278" s="294"/>
      <c r="BY278" s="294"/>
      <c r="BZ278" s="294"/>
      <c r="CA278" s="294"/>
      <c r="CB278" s="294"/>
      <c r="CC278" s="294"/>
      <c r="CD278" s="294"/>
      <c r="CE278" s="294"/>
      <c r="CF278" s="294"/>
      <c r="CG278" s="294"/>
      <c r="CH278" s="294"/>
      <c r="CI278" s="294"/>
      <c r="CJ278" s="294"/>
      <c r="CK278" s="294"/>
      <c r="CL278" s="294"/>
      <c r="CM278" s="294"/>
      <c r="CN278" s="294"/>
      <c r="CO278" s="294"/>
      <c r="CP278" s="294"/>
      <c r="CQ278" s="294"/>
      <c r="CR278" s="294"/>
      <c r="CS278" s="294"/>
      <c r="CT278" s="294"/>
      <c r="CU278" s="294"/>
      <c r="CV278" s="294"/>
      <c r="CW278" s="294"/>
      <c r="CX278" s="294"/>
      <c r="CY278" s="294"/>
      <c r="CZ278" s="294"/>
      <c r="DA278" s="294"/>
      <c r="DB278" s="294"/>
      <c r="DC278" s="294"/>
      <c r="DD278" s="294"/>
      <c r="DE278" s="294"/>
      <c r="DF278" s="294"/>
      <c r="DG278" s="294"/>
      <c r="DH278" s="294"/>
      <c r="DI278" s="294"/>
      <c r="DJ278" s="294"/>
      <c r="DK278" s="294"/>
      <c r="DL278" s="294"/>
      <c r="DM278" s="294"/>
      <c r="DN278" s="294"/>
      <c r="DO278" s="294"/>
      <c r="DP278" s="294"/>
      <c r="DQ278" s="294"/>
      <c r="DR278" s="294"/>
      <c r="DS278" s="294"/>
      <c r="DT278" s="294"/>
      <c r="DU278" s="294"/>
    </row>
    <row r="279" spans="1:125" ht="21" customHeight="1" x14ac:dyDescent="0.15">
      <c r="A279" s="295"/>
      <c r="B279" s="294"/>
      <c r="C279" s="294"/>
      <c r="D279" s="294"/>
      <c r="E279" s="294"/>
      <c r="F279" s="294"/>
      <c r="G279" s="294"/>
      <c r="H279" s="294"/>
      <c r="I279" s="294"/>
      <c r="J279" s="294"/>
      <c r="K279" s="294"/>
      <c r="L279" s="294"/>
      <c r="M279" s="294"/>
      <c r="N279" s="294"/>
      <c r="O279" s="294"/>
      <c r="P279" s="294"/>
      <c r="Q279" s="294"/>
      <c r="R279" s="294"/>
      <c r="S279" s="294"/>
      <c r="T279" s="294"/>
      <c r="U279" s="294"/>
      <c r="V279" s="294"/>
      <c r="W279" s="294"/>
      <c r="X279" s="294"/>
      <c r="Y279" s="294"/>
      <c r="Z279" s="294"/>
      <c r="AA279" s="294"/>
      <c r="AB279" s="294"/>
      <c r="AC279" s="294"/>
      <c r="AD279" s="294"/>
      <c r="AE279" s="294"/>
      <c r="AF279" s="294"/>
      <c r="AG279" s="294"/>
      <c r="AH279" s="294"/>
      <c r="AI279" s="296"/>
      <c r="AJ279" s="294"/>
      <c r="AK279" s="294"/>
      <c r="AL279" s="294"/>
      <c r="AM279" s="294"/>
      <c r="AN279" s="294"/>
      <c r="AO279" s="294"/>
      <c r="AP279" s="294"/>
      <c r="AQ279" s="294"/>
      <c r="AR279" s="294"/>
      <c r="AS279" s="294"/>
      <c r="AT279" s="294"/>
      <c r="AU279" s="294"/>
      <c r="AV279" s="294"/>
      <c r="AW279" s="294"/>
      <c r="AX279" s="294"/>
      <c r="AY279" s="294"/>
      <c r="AZ279" s="294"/>
      <c r="BA279" s="294"/>
      <c r="BB279" s="294"/>
      <c r="BC279" s="294"/>
      <c r="BD279" s="294"/>
      <c r="BE279" s="294"/>
      <c r="BF279" s="294"/>
      <c r="BG279" s="294"/>
      <c r="BH279" s="294"/>
      <c r="BI279" s="294"/>
      <c r="BJ279" s="294"/>
      <c r="BK279" s="294"/>
      <c r="BL279" s="294"/>
      <c r="BM279" s="294"/>
      <c r="BN279" s="294"/>
      <c r="BO279" s="294"/>
      <c r="BP279" s="294"/>
      <c r="BQ279" s="294"/>
      <c r="BR279" s="294"/>
      <c r="BS279" s="294"/>
      <c r="BT279" s="294"/>
      <c r="BU279" s="294"/>
      <c r="BV279" s="294"/>
      <c r="BW279" s="294"/>
      <c r="BX279" s="294"/>
      <c r="BY279" s="294"/>
      <c r="BZ279" s="294"/>
      <c r="CA279" s="294"/>
      <c r="CB279" s="294"/>
      <c r="CC279" s="294"/>
      <c r="CD279" s="294"/>
      <c r="CE279" s="294"/>
      <c r="CF279" s="294"/>
      <c r="CG279" s="294"/>
      <c r="CH279" s="294"/>
      <c r="CI279" s="294"/>
      <c r="CJ279" s="294"/>
      <c r="CK279" s="294"/>
      <c r="CL279" s="294"/>
      <c r="CM279" s="294"/>
      <c r="CN279" s="294"/>
      <c r="CO279" s="294"/>
      <c r="CP279" s="294"/>
      <c r="CQ279" s="294"/>
      <c r="CR279" s="294"/>
      <c r="CS279" s="294"/>
      <c r="CT279" s="294"/>
      <c r="CU279" s="294"/>
      <c r="CV279" s="294"/>
      <c r="CW279" s="294"/>
      <c r="CX279" s="294"/>
      <c r="CY279" s="294"/>
      <c r="CZ279" s="294"/>
      <c r="DA279" s="294"/>
      <c r="DB279" s="294"/>
      <c r="DC279" s="294"/>
      <c r="DD279" s="294"/>
      <c r="DE279" s="294"/>
      <c r="DF279" s="294"/>
      <c r="DG279" s="294"/>
      <c r="DH279" s="294"/>
      <c r="DI279" s="294"/>
      <c r="DJ279" s="294"/>
      <c r="DK279" s="294"/>
      <c r="DL279" s="294"/>
      <c r="DM279" s="294"/>
      <c r="DN279" s="294"/>
      <c r="DO279" s="294"/>
      <c r="DP279" s="294"/>
      <c r="DQ279" s="294"/>
      <c r="DR279" s="294"/>
      <c r="DS279" s="294"/>
      <c r="DT279" s="294"/>
      <c r="DU279" s="294"/>
    </row>
    <row r="280" spans="1:125" ht="21" customHeight="1" x14ac:dyDescent="0.15">
      <c r="A280" s="295"/>
      <c r="B280" s="294"/>
      <c r="C280" s="294"/>
      <c r="D280" s="294"/>
      <c r="E280" s="294"/>
      <c r="F280" s="294"/>
      <c r="G280" s="294"/>
      <c r="H280" s="294"/>
      <c r="I280" s="294"/>
      <c r="J280" s="294"/>
      <c r="K280" s="294"/>
      <c r="L280" s="294"/>
      <c r="M280" s="294"/>
      <c r="N280" s="294"/>
      <c r="O280" s="294"/>
      <c r="P280" s="294"/>
      <c r="Q280" s="294"/>
      <c r="R280" s="294"/>
      <c r="S280" s="294"/>
      <c r="T280" s="294"/>
      <c r="U280" s="294"/>
      <c r="V280" s="294"/>
      <c r="W280" s="294"/>
      <c r="X280" s="294"/>
      <c r="Y280" s="294"/>
      <c r="Z280" s="294"/>
      <c r="AA280" s="294"/>
      <c r="AB280" s="294"/>
      <c r="AC280" s="294"/>
      <c r="AD280" s="294"/>
      <c r="AE280" s="294"/>
      <c r="AF280" s="294"/>
      <c r="AG280" s="294"/>
      <c r="AH280" s="294"/>
      <c r="AI280" s="296"/>
      <c r="AJ280" s="294"/>
      <c r="AK280" s="294"/>
      <c r="AL280" s="294"/>
      <c r="AM280" s="294"/>
      <c r="AN280" s="294"/>
      <c r="AO280" s="294"/>
      <c r="AP280" s="294"/>
      <c r="AQ280" s="294"/>
      <c r="AR280" s="294"/>
      <c r="AS280" s="294"/>
      <c r="AT280" s="294"/>
      <c r="AU280" s="294"/>
      <c r="AV280" s="294"/>
      <c r="AW280" s="294"/>
      <c r="AX280" s="294"/>
      <c r="AY280" s="294"/>
      <c r="AZ280" s="294"/>
      <c r="BA280" s="294"/>
      <c r="BB280" s="294"/>
      <c r="BC280" s="294"/>
      <c r="BD280" s="294"/>
      <c r="BE280" s="294"/>
      <c r="BF280" s="294"/>
      <c r="BG280" s="294"/>
      <c r="BH280" s="294"/>
      <c r="BI280" s="294"/>
      <c r="BJ280" s="294"/>
      <c r="BK280" s="294"/>
      <c r="BL280" s="294"/>
      <c r="BM280" s="294"/>
      <c r="BN280" s="294"/>
      <c r="BO280" s="294"/>
      <c r="BP280" s="294"/>
      <c r="BQ280" s="294"/>
      <c r="BR280" s="294"/>
      <c r="BS280" s="294"/>
      <c r="BT280" s="294"/>
      <c r="BU280" s="294"/>
      <c r="BV280" s="294"/>
      <c r="BW280" s="294"/>
      <c r="BX280" s="294"/>
      <c r="BY280" s="294"/>
      <c r="BZ280" s="294"/>
      <c r="CA280" s="294"/>
      <c r="CB280" s="294"/>
      <c r="CC280" s="294"/>
      <c r="CD280" s="294"/>
      <c r="CE280" s="294"/>
      <c r="CF280" s="294"/>
      <c r="CG280" s="294"/>
      <c r="CH280" s="294"/>
      <c r="CI280" s="294"/>
      <c r="CJ280" s="294"/>
      <c r="CK280" s="294"/>
      <c r="CL280" s="294"/>
      <c r="CM280" s="294"/>
      <c r="CN280" s="294"/>
      <c r="CO280" s="294"/>
      <c r="CP280" s="294"/>
      <c r="CQ280" s="294"/>
      <c r="CR280" s="294"/>
      <c r="CS280" s="294"/>
      <c r="CT280" s="294"/>
      <c r="CU280" s="294"/>
      <c r="CV280" s="294"/>
      <c r="CW280" s="294"/>
      <c r="CX280" s="294"/>
      <c r="CY280" s="294"/>
      <c r="CZ280" s="294"/>
      <c r="DA280" s="294"/>
      <c r="DB280" s="294"/>
      <c r="DC280" s="294"/>
      <c r="DD280" s="294"/>
      <c r="DE280" s="294"/>
      <c r="DF280" s="294"/>
      <c r="DG280" s="294"/>
      <c r="DH280" s="294"/>
      <c r="DI280" s="294"/>
      <c r="DJ280" s="294"/>
      <c r="DK280" s="294"/>
      <c r="DL280" s="294"/>
      <c r="DM280" s="294"/>
      <c r="DN280" s="294"/>
      <c r="DO280" s="294"/>
      <c r="DP280" s="294"/>
      <c r="DQ280" s="294"/>
      <c r="DR280" s="294"/>
      <c r="DS280" s="294"/>
      <c r="DT280" s="294"/>
      <c r="DU280" s="294"/>
    </row>
    <row r="281" spans="1:125" ht="21" customHeight="1" x14ac:dyDescent="0.15">
      <c r="A281" s="295"/>
      <c r="B281" s="294"/>
      <c r="C281" s="294"/>
      <c r="D281" s="294"/>
      <c r="E281" s="294"/>
      <c r="F281" s="294"/>
      <c r="G281" s="294"/>
      <c r="H281" s="294"/>
      <c r="I281" s="294"/>
      <c r="J281" s="294"/>
      <c r="K281" s="294"/>
      <c r="L281" s="294"/>
      <c r="M281" s="294"/>
      <c r="N281" s="294"/>
      <c r="O281" s="294"/>
      <c r="P281" s="294"/>
      <c r="Q281" s="294"/>
      <c r="R281" s="294"/>
      <c r="S281" s="294"/>
      <c r="T281" s="294"/>
      <c r="U281" s="294"/>
      <c r="V281" s="294"/>
      <c r="W281" s="294"/>
      <c r="X281" s="294"/>
      <c r="Y281" s="294"/>
      <c r="Z281" s="294"/>
      <c r="AA281" s="294"/>
      <c r="AB281" s="294"/>
      <c r="AC281" s="294"/>
      <c r="AD281" s="294"/>
      <c r="AE281" s="294"/>
      <c r="AF281" s="294"/>
      <c r="AG281" s="294"/>
      <c r="AH281" s="294"/>
      <c r="AI281" s="296"/>
      <c r="AJ281" s="294"/>
      <c r="AK281" s="294"/>
      <c r="AL281" s="294"/>
      <c r="AM281" s="294"/>
      <c r="AN281" s="294"/>
      <c r="AO281" s="294"/>
      <c r="AP281" s="294"/>
      <c r="AQ281" s="294"/>
      <c r="AR281" s="294"/>
      <c r="AS281" s="294"/>
      <c r="AT281" s="294"/>
      <c r="AU281" s="294"/>
      <c r="AV281" s="294"/>
      <c r="AW281" s="294"/>
      <c r="AX281" s="294"/>
      <c r="AY281" s="294"/>
      <c r="AZ281" s="294"/>
      <c r="BA281" s="294"/>
      <c r="BB281" s="294"/>
      <c r="BC281" s="294"/>
      <c r="BD281" s="294"/>
      <c r="BE281" s="294"/>
      <c r="BF281" s="294"/>
      <c r="BG281" s="294"/>
      <c r="BH281" s="294"/>
      <c r="BI281" s="294"/>
      <c r="BJ281" s="294"/>
      <c r="BK281" s="294"/>
      <c r="BL281" s="294"/>
      <c r="BM281" s="294"/>
      <c r="BN281" s="294"/>
      <c r="BO281" s="294"/>
      <c r="BP281" s="294"/>
      <c r="BQ281" s="294"/>
      <c r="BR281" s="294"/>
      <c r="BS281" s="294"/>
      <c r="BT281" s="294"/>
      <c r="BU281" s="294"/>
      <c r="BV281" s="294"/>
      <c r="BW281" s="294"/>
      <c r="BX281" s="294"/>
      <c r="BY281" s="294"/>
      <c r="BZ281" s="294"/>
      <c r="CA281" s="294"/>
      <c r="CB281" s="294"/>
      <c r="CC281" s="294"/>
      <c r="CD281" s="294"/>
      <c r="CE281" s="294"/>
      <c r="CF281" s="294"/>
      <c r="CG281" s="294"/>
      <c r="CH281" s="294"/>
      <c r="CI281" s="294"/>
      <c r="CJ281" s="294"/>
      <c r="CK281" s="294"/>
      <c r="CL281" s="294"/>
      <c r="CM281" s="294"/>
      <c r="CN281" s="294"/>
      <c r="CO281" s="294"/>
      <c r="CP281" s="294"/>
      <c r="CQ281" s="294"/>
      <c r="CR281" s="294"/>
      <c r="CS281" s="294"/>
      <c r="CT281" s="294"/>
      <c r="CU281" s="294"/>
      <c r="CV281" s="294"/>
      <c r="CW281" s="294"/>
      <c r="CX281" s="294"/>
      <c r="CY281" s="294"/>
      <c r="CZ281" s="294"/>
      <c r="DA281" s="294"/>
      <c r="DB281" s="294"/>
      <c r="DC281" s="294"/>
      <c r="DD281" s="294"/>
      <c r="DE281" s="294"/>
      <c r="DF281" s="294"/>
      <c r="DG281" s="294"/>
      <c r="DH281" s="294"/>
      <c r="DI281" s="294"/>
      <c r="DJ281" s="294"/>
      <c r="DK281" s="294"/>
      <c r="DL281" s="294"/>
      <c r="DM281" s="294"/>
      <c r="DN281" s="294"/>
      <c r="DO281" s="294"/>
      <c r="DP281" s="294"/>
      <c r="DQ281" s="294"/>
      <c r="DR281" s="294"/>
      <c r="DS281" s="294"/>
      <c r="DT281" s="294"/>
      <c r="DU281" s="294"/>
    </row>
    <row r="282" spans="1:125" ht="21" customHeight="1" x14ac:dyDescent="0.15">
      <c r="A282" s="295"/>
      <c r="B282" s="294"/>
      <c r="C282" s="294"/>
      <c r="D282" s="294"/>
      <c r="E282" s="294"/>
      <c r="F282" s="294"/>
      <c r="G282" s="294"/>
      <c r="H282" s="294"/>
      <c r="I282" s="294"/>
      <c r="J282" s="294"/>
      <c r="K282" s="294"/>
      <c r="L282" s="294"/>
      <c r="M282" s="294"/>
      <c r="N282" s="294"/>
      <c r="O282" s="294"/>
      <c r="P282" s="294"/>
      <c r="Q282" s="294"/>
      <c r="R282" s="294"/>
      <c r="S282" s="294"/>
      <c r="T282" s="294"/>
      <c r="U282" s="294"/>
      <c r="V282" s="294"/>
      <c r="W282" s="294"/>
      <c r="X282" s="294"/>
      <c r="Y282" s="294"/>
      <c r="Z282" s="294"/>
      <c r="AA282" s="294"/>
      <c r="AB282" s="294"/>
      <c r="AC282" s="294"/>
      <c r="AD282" s="294"/>
      <c r="AE282" s="294"/>
      <c r="AF282" s="294"/>
      <c r="AG282" s="294"/>
      <c r="AH282" s="294"/>
      <c r="AI282" s="296"/>
      <c r="AJ282" s="294"/>
      <c r="AK282" s="294"/>
      <c r="AL282" s="294"/>
      <c r="AM282" s="294"/>
      <c r="AN282" s="294"/>
      <c r="AO282" s="294"/>
      <c r="AP282" s="294"/>
      <c r="AQ282" s="294"/>
      <c r="AR282" s="294"/>
      <c r="AS282" s="294"/>
      <c r="AT282" s="294"/>
      <c r="AU282" s="294"/>
      <c r="AV282" s="294"/>
      <c r="AW282" s="294"/>
      <c r="AX282" s="294"/>
      <c r="AY282" s="294"/>
      <c r="AZ282" s="294"/>
      <c r="BA282" s="294"/>
      <c r="BB282" s="294"/>
      <c r="BC282" s="294"/>
      <c r="BD282" s="294"/>
      <c r="BE282" s="294"/>
      <c r="BF282" s="294"/>
      <c r="BG282" s="294"/>
      <c r="BH282" s="294"/>
      <c r="BI282" s="294"/>
      <c r="BJ282" s="294"/>
      <c r="BK282" s="294"/>
      <c r="BL282" s="294"/>
      <c r="BM282" s="294"/>
      <c r="BN282" s="294"/>
      <c r="BO282" s="294"/>
      <c r="BP282" s="294"/>
      <c r="BQ282" s="294"/>
      <c r="BR282" s="294"/>
      <c r="BS282" s="294"/>
      <c r="BT282" s="294"/>
      <c r="BU282" s="294"/>
      <c r="BV282" s="294"/>
      <c r="BW282" s="294"/>
      <c r="BX282" s="294"/>
      <c r="BY282" s="294"/>
      <c r="BZ282" s="294"/>
      <c r="CA282" s="294"/>
      <c r="CB282" s="294"/>
      <c r="CC282" s="294"/>
      <c r="CD282" s="294"/>
      <c r="CE282" s="294"/>
      <c r="CF282" s="294"/>
      <c r="CG282" s="294"/>
      <c r="CH282" s="294"/>
      <c r="CI282" s="294"/>
      <c r="CJ282" s="294"/>
      <c r="CK282" s="294"/>
      <c r="CL282" s="294"/>
      <c r="CM282" s="294"/>
      <c r="CN282" s="294"/>
      <c r="CO282" s="294"/>
      <c r="CP282" s="294"/>
      <c r="CQ282" s="294"/>
      <c r="CR282" s="294"/>
      <c r="CS282" s="294"/>
      <c r="CT282" s="294"/>
      <c r="CU282" s="294"/>
      <c r="CV282" s="294"/>
      <c r="CW282" s="294"/>
      <c r="CX282" s="294"/>
      <c r="CY282" s="294"/>
      <c r="CZ282" s="294"/>
      <c r="DA282" s="294"/>
      <c r="DB282" s="294"/>
      <c r="DC282" s="294"/>
      <c r="DD282" s="294"/>
      <c r="DE282" s="294"/>
      <c r="DF282" s="294"/>
      <c r="DG282" s="294"/>
      <c r="DH282" s="294"/>
      <c r="DI282" s="294"/>
      <c r="DJ282" s="294"/>
      <c r="DK282" s="294"/>
      <c r="DL282" s="294"/>
      <c r="DM282" s="294"/>
      <c r="DN282" s="294"/>
      <c r="DO282" s="294"/>
      <c r="DP282" s="294"/>
      <c r="DQ282" s="294"/>
      <c r="DR282" s="294"/>
      <c r="DS282" s="294"/>
      <c r="DT282" s="294"/>
      <c r="DU282" s="294"/>
    </row>
    <row r="283" spans="1:125" ht="21" customHeight="1" x14ac:dyDescent="0.15">
      <c r="A283" s="295"/>
      <c r="B283" s="294"/>
      <c r="C283" s="294"/>
      <c r="D283" s="294"/>
      <c r="E283" s="294"/>
      <c r="F283" s="294"/>
      <c r="G283" s="294"/>
      <c r="H283" s="294"/>
      <c r="I283" s="294"/>
      <c r="J283" s="294"/>
      <c r="K283" s="294"/>
      <c r="L283" s="294"/>
      <c r="M283" s="294"/>
      <c r="N283" s="294"/>
      <c r="O283" s="294"/>
      <c r="P283" s="294"/>
      <c r="Q283" s="294"/>
      <c r="R283" s="294"/>
      <c r="S283" s="294"/>
      <c r="T283" s="294"/>
      <c r="U283" s="294"/>
      <c r="V283" s="294"/>
      <c r="W283" s="294"/>
      <c r="X283" s="294"/>
      <c r="Y283" s="294"/>
      <c r="Z283" s="294"/>
      <c r="AA283" s="294"/>
      <c r="AB283" s="294"/>
      <c r="AC283" s="294"/>
      <c r="AD283" s="294"/>
      <c r="AE283" s="294"/>
      <c r="AF283" s="294"/>
      <c r="AG283" s="294"/>
      <c r="AH283" s="294"/>
      <c r="AI283" s="296"/>
      <c r="AJ283" s="294"/>
      <c r="AK283" s="294"/>
      <c r="AL283" s="294"/>
      <c r="AM283" s="294"/>
      <c r="AN283" s="294"/>
      <c r="AO283" s="294"/>
      <c r="AP283" s="294"/>
      <c r="AQ283" s="294"/>
      <c r="AR283" s="294"/>
      <c r="AS283" s="294"/>
      <c r="AT283" s="294"/>
      <c r="AU283" s="294"/>
      <c r="AV283" s="294"/>
      <c r="AW283" s="294"/>
      <c r="AX283" s="294"/>
      <c r="AY283" s="294"/>
      <c r="AZ283" s="294"/>
      <c r="BA283" s="294"/>
      <c r="BB283" s="294"/>
      <c r="BC283" s="294"/>
      <c r="BD283" s="294"/>
      <c r="BE283" s="294"/>
      <c r="BF283" s="294"/>
      <c r="BG283" s="294"/>
      <c r="BH283" s="294"/>
      <c r="BI283" s="294"/>
      <c r="BJ283" s="294"/>
      <c r="BK283" s="294"/>
      <c r="BL283" s="294"/>
      <c r="BM283" s="294"/>
      <c r="BN283" s="294"/>
      <c r="BO283" s="294"/>
      <c r="BP283" s="294"/>
      <c r="BQ283" s="294"/>
      <c r="BR283" s="294"/>
      <c r="BS283" s="294"/>
      <c r="BT283" s="294"/>
      <c r="BU283" s="294"/>
      <c r="BV283" s="294"/>
      <c r="BW283" s="294"/>
      <c r="BX283" s="294"/>
      <c r="BY283" s="294"/>
      <c r="BZ283" s="294"/>
      <c r="CA283" s="294"/>
      <c r="CB283" s="294"/>
      <c r="CC283" s="294"/>
      <c r="CD283" s="294"/>
      <c r="CE283" s="294"/>
      <c r="CF283" s="294"/>
      <c r="CG283" s="294"/>
      <c r="CH283" s="294"/>
      <c r="CI283" s="294"/>
      <c r="CJ283" s="294"/>
      <c r="CK283" s="294"/>
      <c r="CL283" s="294"/>
      <c r="CM283" s="294"/>
      <c r="CN283" s="294"/>
      <c r="CO283" s="294"/>
      <c r="CP283" s="294"/>
      <c r="CQ283" s="294"/>
      <c r="CR283" s="294"/>
      <c r="CS283" s="294"/>
      <c r="CT283" s="294"/>
      <c r="CU283" s="294"/>
      <c r="CV283" s="294"/>
      <c r="CW283" s="294"/>
      <c r="CX283" s="294"/>
      <c r="CY283" s="294"/>
      <c r="CZ283" s="294"/>
      <c r="DA283" s="294"/>
      <c r="DB283" s="294"/>
      <c r="DC283" s="294"/>
      <c r="DD283" s="294"/>
      <c r="DE283" s="294"/>
      <c r="DF283" s="294"/>
      <c r="DG283" s="294"/>
      <c r="DH283" s="294"/>
      <c r="DI283" s="294"/>
      <c r="DJ283" s="294"/>
      <c r="DK283" s="294"/>
      <c r="DL283" s="294"/>
      <c r="DM283" s="294"/>
      <c r="DN283" s="294"/>
      <c r="DO283" s="294"/>
      <c r="DP283" s="294"/>
      <c r="DQ283" s="294"/>
      <c r="DR283" s="294"/>
      <c r="DS283" s="294"/>
      <c r="DT283" s="294"/>
      <c r="DU283" s="294"/>
    </row>
  </sheetData>
  <mergeCells count="374">
    <mergeCell ref="T48:U48"/>
    <mergeCell ref="AN63:AO64"/>
    <mergeCell ref="AQ63:AR64"/>
    <mergeCell ref="AT63:AU64"/>
    <mergeCell ref="T64:U64"/>
    <mergeCell ref="AD100:AE109"/>
    <mergeCell ref="AF100:AG109"/>
    <mergeCell ref="AH100:AI109"/>
    <mergeCell ref="AJ100:AK109"/>
    <mergeCell ref="AN80:AO81"/>
    <mergeCell ref="AQ80:AR81"/>
    <mergeCell ref="AT80:AU81"/>
    <mergeCell ref="T81:U81"/>
    <mergeCell ref="AL100:AM109"/>
    <mergeCell ref="AN100:AO109"/>
    <mergeCell ref="AP100:AQ109"/>
    <mergeCell ref="AR100:AS109"/>
    <mergeCell ref="AT100:AU109"/>
    <mergeCell ref="AT41:AU42"/>
    <mergeCell ref="X47:X48"/>
    <mergeCell ref="AB47:AC48"/>
    <mergeCell ref="AE47:AF48"/>
    <mergeCell ref="AH47:AI48"/>
    <mergeCell ref="AK47:AL48"/>
    <mergeCell ref="AN47:AO48"/>
    <mergeCell ref="AQ47:AR48"/>
    <mergeCell ref="AT47:AU48"/>
    <mergeCell ref="X15:X16"/>
    <mergeCell ref="AB15:AC16"/>
    <mergeCell ref="AE15:AF16"/>
    <mergeCell ref="AH15:AI16"/>
    <mergeCell ref="AK15:AL16"/>
    <mergeCell ref="AN15:AO16"/>
    <mergeCell ref="AQ15:AR16"/>
    <mergeCell ref="AT15:AU16"/>
    <mergeCell ref="T16:U16"/>
    <mergeCell ref="AY4:BV5"/>
    <mergeCell ref="C5:I10"/>
    <mergeCell ref="J5:K16"/>
    <mergeCell ref="L5:M16"/>
    <mergeCell ref="AB5:AC13"/>
    <mergeCell ref="AT6:AU7"/>
    <mergeCell ref="AY6:BV6"/>
    <mergeCell ref="AY7:AZ8"/>
    <mergeCell ref="BA7:BB8"/>
    <mergeCell ref="BC7:BD8"/>
    <mergeCell ref="BE7:BF8"/>
    <mergeCell ref="BG7:BH8"/>
    <mergeCell ref="BI7:BJ8"/>
    <mergeCell ref="BK7:BL8"/>
    <mergeCell ref="BM7:BN8"/>
    <mergeCell ref="BO7:BP8"/>
    <mergeCell ref="BQ7:BR8"/>
    <mergeCell ref="BS7:BT8"/>
    <mergeCell ref="BU7:BV8"/>
    <mergeCell ref="AT9:AU10"/>
    <mergeCell ref="AY9:AZ10"/>
    <mergeCell ref="BA9:BB10"/>
    <mergeCell ref="BC9:BD10"/>
    <mergeCell ref="BE9:BF10"/>
    <mergeCell ref="BG9:BH10"/>
    <mergeCell ref="BI9:BJ10"/>
    <mergeCell ref="BK9:BL10"/>
    <mergeCell ref="BM9:BN10"/>
    <mergeCell ref="BO9:BP10"/>
    <mergeCell ref="BQ9:BR10"/>
    <mergeCell ref="BS9:BT10"/>
    <mergeCell ref="BU9:BV10"/>
    <mergeCell ref="C11:I16"/>
    <mergeCell ref="AT12:AU13"/>
    <mergeCell ref="N13:O14"/>
    <mergeCell ref="T13:U14"/>
    <mergeCell ref="V13:W14"/>
    <mergeCell ref="AB14:AC14"/>
    <mergeCell ref="AE14:AF14"/>
    <mergeCell ref="AH14:AI14"/>
    <mergeCell ref="AK14:AL14"/>
    <mergeCell ref="AN14:AO14"/>
    <mergeCell ref="AQ14:AR14"/>
    <mergeCell ref="AT14:AU14"/>
    <mergeCell ref="N15:O16"/>
    <mergeCell ref="P15:S16"/>
    <mergeCell ref="T15:U15"/>
    <mergeCell ref="V15:W16"/>
    <mergeCell ref="AY20:BV21"/>
    <mergeCell ref="C21:I26"/>
    <mergeCell ref="J21:K32"/>
    <mergeCell ref="L21:M32"/>
    <mergeCell ref="AB21:AC29"/>
    <mergeCell ref="AK22:AL23"/>
    <mergeCell ref="AN22:AO23"/>
    <mergeCell ref="AT22:AU23"/>
    <mergeCell ref="AY22:BV22"/>
    <mergeCell ref="AY23:AZ24"/>
    <mergeCell ref="BA23:BB24"/>
    <mergeCell ref="BC23:BD24"/>
    <mergeCell ref="BE23:BF24"/>
    <mergeCell ref="BG23:BH24"/>
    <mergeCell ref="BI23:BJ24"/>
    <mergeCell ref="BK23:BL24"/>
    <mergeCell ref="BM23:BN24"/>
    <mergeCell ref="BO23:BP24"/>
    <mergeCell ref="BQ23:BR24"/>
    <mergeCell ref="BS23:BT24"/>
    <mergeCell ref="BU23:BV24"/>
    <mergeCell ref="AT25:AU26"/>
    <mergeCell ref="AY25:AZ26"/>
    <mergeCell ref="BA25:BB26"/>
    <mergeCell ref="BC25:BD26"/>
    <mergeCell ref="BE25:BF26"/>
    <mergeCell ref="BG25:BH26"/>
    <mergeCell ref="BI25:BJ26"/>
    <mergeCell ref="BK25:BL26"/>
    <mergeCell ref="BM25:BN26"/>
    <mergeCell ref="BO25:BP26"/>
    <mergeCell ref="BQ25:BR26"/>
    <mergeCell ref="BS25:BT26"/>
    <mergeCell ref="BU25:BV26"/>
    <mergeCell ref="C27:I32"/>
    <mergeCell ref="AK28:AL29"/>
    <mergeCell ref="AN28:AO29"/>
    <mergeCell ref="AT28:AU29"/>
    <mergeCell ref="N29:O30"/>
    <mergeCell ref="T29:U30"/>
    <mergeCell ref="V29:W30"/>
    <mergeCell ref="AB30:AC30"/>
    <mergeCell ref="AE30:AF30"/>
    <mergeCell ref="AH30:AI30"/>
    <mergeCell ref="AK30:AL30"/>
    <mergeCell ref="AN30:AO30"/>
    <mergeCell ref="AQ30:AR30"/>
    <mergeCell ref="AT30:AU30"/>
    <mergeCell ref="N31:O32"/>
    <mergeCell ref="P31:S32"/>
    <mergeCell ref="T31:U31"/>
    <mergeCell ref="V31:W32"/>
    <mergeCell ref="X31:X32"/>
    <mergeCell ref="AB31:AC32"/>
    <mergeCell ref="AE31:AF32"/>
    <mergeCell ref="AH31:AI32"/>
    <mergeCell ref="AK31:AL32"/>
    <mergeCell ref="AN31:AO32"/>
    <mergeCell ref="AQ31:AR32"/>
    <mergeCell ref="AT31:AU32"/>
    <mergeCell ref="T32:U32"/>
    <mergeCell ref="AY36:BV37"/>
    <mergeCell ref="C37:I42"/>
    <mergeCell ref="J37:K48"/>
    <mergeCell ref="L37:M48"/>
    <mergeCell ref="AB37:AC45"/>
    <mergeCell ref="AH37:AI45"/>
    <mergeCell ref="AT38:AU39"/>
    <mergeCell ref="AY38:BV38"/>
    <mergeCell ref="AY39:AZ40"/>
    <mergeCell ref="BA39:BB40"/>
    <mergeCell ref="BC39:BD40"/>
    <mergeCell ref="BE39:BF40"/>
    <mergeCell ref="BG39:BH40"/>
    <mergeCell ref="BI39:BJ40"/>
    <mergeCell ref="BK39:BL40"/>
    <mergeCell ref="BM39:BN40"/>
    <mergeCell ref="BO39:BP40"/>
    <mergeCell ref="BQ39:BR40"/>
    <mergeCell ref="BS39:BT40"/>
    <mergeCell ref="BU39:BV40"/>
    <mergeCell ref="AY41:AZ42"/>
    <mergeCell ref="BA41:BB42"/>
    <mergeCell ref="BC41:BD42"/>
    <mergeCell ref="BE41:BF42"/>
    <mergeCell ref="BG41:BH42"/>
    <mergeCell ref="BI41:BJ42"/>
    <mergeCell ref="BK41:BL42"/>
    <mergeCell ref="BM41:BN42"/>
    <mergeCell ref="BO41:BP42"/>
    <mergeCell ref="BQ41:BR42"/>
    <mergeCell ref="BS41:BT42"/>
    <mergeCell ref="BU41:BV42"/>
    <mergeCell ref="C43:I48"/>
    <mergeCell ref="AY43:BV43"/>
    <mergeCell ref="AT44:AU45"/>
    <mergeCell ref="AY44:AZ45"/>
    <mergeCell ref="BA44:BB45"/>
    <mergeCell ref="N45:O46"/>
    <mergeCell ref="T45:U46"/>
    <mergeCell ref="V45:W46"/>
    <mergeCell ref="AB46:AC46"/>
    <mergeCell ref="AE46:AF46"/>
    <mergeCell ref="AH46:AI46"/>
    <mergeCell ref="AK46:AL46"/>
    <mergeCell ref="AN46:AO46"/>
    <mergeCell ref="AQ46:AR46"/>
    <mergeCell ref="AT46:AU46"/>
    <mergeCell ref="AY46:AZ47"/>
    <mergeCell ref="BA46:BB47"/>
    <mergeCell ref="N47:O48"/>
    <mergeCell ref="P47:S48"/>
    <mergeCell ref="T47:U47"/>
    <mergeCell ref="V47:W48"/>
    <mergeCell ref="AY52:BV53"/>
    <mergeCell ref="C53:I58"/>
    <mergeCell ref="J53:K64"/>
    <mergeCell ref="L53:M64"/>
    <mergeCell ref="AB53:AC61"/>
    <mergeCell ref="AK54:AL55"/>
    <mergeCell ref="AN54:AO55"/>
    <mergeCell ref="AT54:AU55"/>
    <mergeCell ref="AY54:BV54"/>
    <mergeCell ref="AY55:AZ56"/>
    <mergeCell ref="BA55:BB56"/>
    <mergeCell ref="BC55:BD56"/>
    <mergeCell ref="BE55:BF56"/>
    <mergeCell ref="BG55:BH56"/>
    <mergeCell ref="BI55:BJ56"/>
    <mergeCell ref="BK55:BL56"/>
    <mergeCell ref="BM55:BN56"/>
    <mergeCell ref="BO55:BP56"/>
    <mergeCell ref="BQ55:BR56"/>
    <mergeCell ref="BS55:BT56"/>
    <mergeCell ref="BU55:BV56"/>
    <mergeCell ref="AT57:AU58"/>
    <mergeCell ref="AY57:AZ58"/>
    <mergeCell ref="BA57:BB58"/>
    <mergeCell ref="BC57:BD58"/>
    <mergeCell ref="BE57:BF58"/>
    <mergeCell ref="BG57:BH58"/>
    <mergeCell ref="BI57:BJ58"/>
    <mergeCell ref="BK57:BL58"/>
    <mergeCell ref="BM57:BN58"/>
    <mergeCell ref="BO57:BP58"/>
    <mergeCell ref="BQ57:BR58"/>
    <mergeCell ref="BS57:BT58"/>
    <mergeCell ref="BU57:BV58"/>
    <mergeCell ref="C59:I64"/>
    <mergeCell ref="AK60:AL61"/>
    <mergeCell ref="AN60:AO61"/>
    <mergeCell ref="AT60:AU61"/>
    <mergeCell ref="N61:O62"/>
    <mergeCell ref="T61:U62"/>
    <mergeCell ref="V61:W62"/>
    <mergeCell ref="AB62:AC62"/>
    <mergeCell ref="AE62:AF62"/>
    <mergeCell ref="AH62:AI62"/>
    <mergeCell ref="AK62:AL62"/>
    <mergeCell ref="AN62:AO62"/>
    <mergeCell ref="AQ62:AR62"/>
    <mergeCell ref="AT62:AU62"/>
    <mergeCell ref="N63:O64"/>
    <mergeCell ref="P63:S64"/>
    <mergeCell ref="T63:U63"/>
    <mergeCell ref="V63:W64"/>
    <mergeCell ref="X63:X64"/>
    <mergeCell ref="AB63:AC64"/>
    <mergeCell ref="AE63:AF64"/>
    <mergeCell ref="AH63:AI64"/>
    <mergeCell ref="AK63:AL64"/>
    <mergeCell ref="AY69:BV70"/>
    <mergeCell ref="C70:I75"/>
    <mergeCell ref="J70:K81"/>
    <mergeCell ref="L70:M81"/>
    <mergeCell ref="AB70:AC78"/>
    <mergeCell ref="AK71:AL72"/>
    <mergeCell ref="AN71:AO72"/>
    <mergeCell ref="AT71:AU72"/>
    <mergeCell ref="AY71:BV71"/>
    <mergeCell ref="AY72:AZ73"/>
    <mergeCell ref="BA72:BB73"/>
    <mergeCell ref="BC72:BD73"/>
    <mergeCell ref="BE72:BF73"/>
    <mergeCell ref="BG72:BH73"/>
    <mergeCell ref="BI72:BJ73"/>
    <mergeCell ref="BK72:BL73"/>
    <mergeCell ref="BM72:BN73"/>
    <mergeCell ref="BO72:BP73"/>
    <mergeCell ref="BQ72:BR73"/>
    <mergeCell ref="BS72:BT73"/>
    <mergeCell ref="BU72:BV73"/>
    <mergeCell ref="AT74:AU75"/>
    <mergeCell ref="AY74:AZ75"/>
    <mergeCell ref="BA74:BB75"/>
    <mergeCell ref="BC74:BD75"/>
    <mergeCell ref="BE74:BF75"/>
    <mergeCell ref="BG74:BH75"/>
    <mergeCell ref="BI74:BJ75"/>
    <mergeCell ref="BK74:BL75"/>
    <mergeCell ref="BM74:BN75"/>
    <mergeCell ref="BO74:BP75"/>
    <mergeCell ref="BQ74:BR75"/>
    <mergeCell ref="BS74:BT75"/>
    <mergeCell ref="BU74:BV75"/>
    <mergeCell ref="C76:I81"/>
    <mergeCell ref="AK77:AL78"/>
    <mergeCell ref="AN77:AO78"/>
    <mergeCell ref="AT77:AU78"/>
    <mergeCell ref="N78:O79"/>
    <mergeCell ref="T78:U79"/>
    <mergeCell ref="V78:W79"/>
    <mergeCell ref="AB79:AC79"/>
    <mergeCell ref="AE79:AF79"/>
    <mergeCell ref="AH79:AI79"/>
    <mergeCell ref="AK79:AL79"/>
    <mergeCell ref="AN79:AO79"/>
    <mergeCell ref="AQ79:AR79"/>
    <mergeCell ref="AT79:AU79"/>
    <mergeCell ref="N80:O81"/>
    <mergeCell ref="P80:S81"/>
    <mergeCell ref="T80:U80"/>
    <mergeCell ref="V80:W81"/>
    <mergeCell ref="X80:X81"/>
    <mergeCell ref="AB80:AC81"/>
    <mergeCell ref="AE80:AF81"/>
    <mergeCell ref="AH80:AI81"/>
    <mergeCell ref="AK80:AL81"/>
    <mergeCell ref="C91:N91"/>
    <mergeCell ref="C92:L92"/>
    <mergeCell ref="N92:W92"/>
    <mergeCell ref="C93:E94"/>
    <mergeCell ref="G93:H94"/>
    <mergeCell ref="N93:W94"/>
    <mergeCell ref="D96:E97"/>
    <mergeCell ref="F96:K97"/>
    <mergeCell ref="M96:O97"/>
    <mergeCell ref="P96:Q97"/>
    <mergeCell ref="R96:S97"/>
    <mergeCell ref="U96:V97"/>
    <mergeCell ref="C99:G99"/>
    <mergeCell ref="H99:U99"/>
    <mergeCell ref="V99:AC99"/>
    <mergeCell ref="C100:E100"/>
    <mergeCell ref="F100:G109"/>
    <mergeCell ref="H100:I109"/>
    <mergeCell ref="J100:K109"/>
    <mergeCell ref="L100:M109"/>
    <mergeCell ref="N100:O109"/>
    <mergeCell ref="P100:Q109"/>
    <mergeCell ref="R100:S109"/>
    <mergeCell ref="T100:U109"/>
    <mergeCell ref="V100:W109"/>
    <mergeCell ref="X100:Y109"/>
    <mergeCell ref="Z100:AA109"/>
    <mergeCell ref="AB100:AC109"/>
    <mergeCell ref="C101:E103"/>
    <mergeCell ref="C104:E106"/>
    <mergeCell ref="C107:E109"/>
    <mergeCell ref="AV100:AW109"/>
    <mergeCell ref="AX100:AY109"/>
    <mergeCell ref="AZ100:BA109"/>
    <mergeCell ref="BB100:BD100"/>
    <mergeCell ref="BB101:BD103"/>
    <mergeCell ref="BB104:BD106"/>
    <mergeCell ref="BB107:BD109"/>
    <mergeCell ref="F110:Q110"/>
    <mergeCell ref="R110:AC110"/>
    <mergeCell ref="AD110:AO110"/>
    <mergeCell ref="AP110:BA110"/>
    <mergeCell ref="F112:J112"/>
    <mergeCell ref="K112:X112"/>
    <mergeCell ref="Y112:AF112"/>
    <mergeCell ref="E113:F117"/>
    <mergeCell ref="G113:K117"/>
    <mergeCell ref="L113:AF117"/>
    <mergeCell ref="AG113:BA117"/>
    <mergeCell ref="D211:AH211"/>
    <mergeCell ref="P243:AS243"/>
    <mergeCell ref="M154:AG154"/>
    <mergeCell ref="P244:AS247"/>
    <mergeCell ref="E118:F122"/>
    <mergeCell ref="G118:K122"/>
    <mergeCell ref="L118:AF122"/>
    <mergeCell ref="AG118:BA122"/>
    <mergeCell ref="O172:AI172"/>
    <mergeCell ref="L188:AF188"/>
    <mergeCell ref="D203:AJ206"/>
    <mergeCell ref="D208:K208"/>
    <mergeCell ref="D209:K209"/>
  </mergeCells>
  <printOptions horizontalCentered="1"/>
  <pageMargins left="0.2" right="0.2" top="0.5" bottom="0.25" header="0.3" footer="0.05"/>
  <pageSetup scale="34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65"/>
  <sheetViews>
    <sheetView zoomScale="70" zoomScaleNormal="70" workbookViewId="0">
      <pane ySplit="1" topLeftCell="A2" activePane="bottomLeft" state="frozen"/>
      <selection pane="bottomLeft" activeCell="P28" sqref="P28"/>
    </sheetView>
  </sheetViews>
  <sheetFormatPr baseColWidth="10" defaultColWidth="10.83203125" defaultRowHeight="16" x14ac:dyDescent="0.2"/>
  <cols>
    <col min="1" max="1" width="12.5" style="204" bestFit="1" customWidth="1"/>
    <col min="2" max="2" width="16.83203125" style="203" bestFit="1" customWidth="1"/>
    <col min="3" max="3" width="19" style="203" bestFit="1" customWidth="1"/>
    <col min="4" max="4" width="14.6640625" style="203" bestFit="1" customWidth="1"/>
    <col min="5" max="5" width="17.33203125" style="203" bestFit="1" customWidth="1"/>
    <col min="6" max="6" width="21" style="203" bestFit="1" customWidth="1"/>
    <col min="7" max="7" width="15" style="203" bestFit="1" customWidth="1"/>
    <col min="8" max="8" width="20.5" style="203" bestFit="1" customWidth="1"/>
    <col min="9" max="12" width="12.83203125" style="203" bestFit="1" customWidth="1"/>
    <col min="13" max="13" width="13.6640625" style="203" bestFit="1" customWidth="1"/>
    <col min="14" max="14" width="10.83203125" style="203"/>
    <col min="15" max="15" width="11.33203125" style="203" customWidth="1"/>
    <col min="16" max="16384" width="10.83203125" style="203"/>
  </cols>
  <sheetData>
    <row r="1" spans="1:26" s="218" customFormat="1" ht="19" x14ac:dyDescent="0.25">
      <c r="A1" s="221" t="s">
        <v>753</v>
      </c>
      <c r="B1" s="219" t="s">
        <v>752</v>
      </c>
      <c r="C1" s="219" t="s">
        <v>751</v>
      </c>
      <c r="D1" s="219" t="s">
        <v>750</v>
      </c>
      <c r="E1" s="219" t="s">
        <v>749</v>
      </c>
      <c r="F1" s="220" t="s">
        <v>748</v>
      </c>
      <c r="G1" s="220" t="s">
        <v>747</v>
      </c>
      <c r="H1" s="220" t="s">
        <v>746</v>
      </c>
      <c r="I1" s="219" t="s">
        <v>745</v>
      </c>
      <c r="J1" s="219" t="s">
        <v>744</v>
      </c>
      <c r="K1" s="219" t="s">
        <v>743</v>
      </c>
      <c r="L1" s="219" t="s">
        <v>742</v>
      </c>
      <c r="M1" s="216"/>
      <c r="N1" s="216"/>
      <c r="O1" s="216"/>
    </row>
    <row r="2" spans="1:26" ht="21" x14ac:dyDescent="0.25">
      <c r="A2" s="211">
        <v>0</v>
      </c>
      <c r="B2" s="210" t="s">
        <v>741</v>
      </c>
      <c r="C2" s="210" t="s">
        <v>754</v>
      </c>
      <c r="D2" s="222" t="s">
        <v>755</v>
      </c>
      <c r="E2" s="206"/>
      <c r="F2" s="206"/>
      <c r="G2" s="206" t="str">
        <f t="shared" ref="G2:G65" si="0">_xlfn.CONCAT("xXcCrRaAl", A2)</f>
        <v>xXcCrRaAl0</v>
      </c>
      <c r="H2" s="206" t="str">
        <f>CONCATENATE("02:fe:00:00:00:", DEC2HEX(A2, 2))</f>
        <v>02:fe:00:00:00:00</v>
      </c>
      <c r="I2" s="211" t="s">
        <v>737</v>
      </c>
      <c r="J2" s="211" t="s">
        <v>736</v>
      </c>
      <c r="K2" s="211" t="s">
        <v>735</v>
      </c>
      <c r="L2" s="211" t="s">
        <v>734</v>
      </c>
      <c r="M2" s="216"/>
      <c r="N2" s="217"/>
      <c r="O2" s="217"/>
    </row>
    <row r="3" spans="1:26" ht="21" x14ac:dyDescent="0.25">
      <c r="A3" s="208">
        <v>1</v>
      </c>
      <c r="B3" s="207" t="s">
        <v>733</v>
      </c>
      <c r="C3" s="207" t="s">
        <v>754</v>
      </c>
      <c r="D3" s="223" t="s">
        <v>756</v>
      </c>
      <c r="E3" s="207"/>
      <c r="F3" s="207"/>
      <c r="G3" s="207" t="str">
        <f t="shared" si="0"/>
        <v>xXcCrRaAl1</v>
      </c>
      <c r="H3" s="207" t="str">
        <f t="shared" ref="H3:H65" si="1">CONCATENATE("02:fe:00:00:00:", DEC2HEX(A3, 2))</f>
        <v>02:fe:00:00:00:01</v>
      </c>
      <c r="I3" s="208" t="s">
        <v>729</v>
      </c>
      <c r="J3" s="208" t="s">
        <v>728</v>
      </c>
      <c r="K3" s="208" t="s">
        <v>727</v>
      </c>
      <c r="L3" s="208" t="s">
        <v>726</v>
      </c>
      <c r="M3" s="216"/>
      <c r="N3" s="216"/>
      <c r="O3" s="216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</row>
    <row r="4" spans="1:26" ht="21" x14ac:dyDescent="0.25">
      <c r="A4" s="211">
        <v>2</v>
      </c>
      <c r="B4" s="210" t="s">
        <v>725</v>
      </c>
      <c r="C4" s="210" t="s">
        <v>757</v>
      </c>
      <c r="D4" s="222" t="s">
        <v>758</v>
      </c>
      <c r="E4" s="206"/>
      <c r="F4" s="206"/>
      <c r="G4" s="206" t="str">
        <f t="shared" si="0"/>
        <v>xXcCrRaAl2</v>
      </c>
      <c r="H4" s="206" t="str">
        <f t="shared" si="1"/>
        <v>02:fe:00:00:00:02</v>
      </c>
      <c r="I4" s="211" t="s">
        <v>721</v>
      </c>
      <c r="J4" s="211" t="s">
        <v>720</v>
      </c>
      <c r="K4" s="211" t="s">
        <v>719</v>
      </c>
      <c r="L4" s="211" t="s">
        <v>718</v>
      </c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</row>
    <row r="5" spans="1:26" ht="21" x14ac:dyDescent="0.25">
      <c r="A5" s="208">
        <v>3</v>
      </c>
      <c r="B5" s="207" t="s">
        <v>717</v>
      </c>
      <c r="C5" s="207" t="s">
        <v>757</v>
      </c>
      <c r="D5" s="223" t="s">
        <v>759</v>
      </c>
      <c r="E5" s="207"/>
      <c r="F5" s="207"/>
      <c r="G5" s="207" t="str">
        <f t="shared" si="0"/>
        <v>xXcCrRaAl3</v>
      </c>
      <c r="H5" s="207" t="str">
        <f t="shared" si="1"/>
        <v>02:fe:00:00:00:03</v>
      </c>
      <c r="I5" s="208" t="s">
        <v>713</v>
      </c>
      <c r="J5" s="208" t="s">
        <v>712</v>
      </c>
      <c r="K5" s="208" t="s">
        <v>711</v>
      </c>
      <c r="L5" s="208" t="s">
        <v>710</v>
      </c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</row>
    <row r="6" spans="1:26" ht="21" x14ac:dyDescent="0.25">
      <c r="A6" s="211">
        <v>4</v>
      </c>
      <c r="B6" s="210" t="s">
        <v>709</v>
      </c>
      <c r="C6" s="210" t="s">
        <v>572</v>
      </c>
      <c r="D6" s="222" t="s">
        <v>740</v>
      </c>
      <c r="E6" s="206" t="s">
        <v>739</v>
      </c>
      <c r="F6" s="206" t="s">
        <v>738</v>
      </c>
      <c r="G6" s="206" t="str">
        <f t="shared" si="0"/>
        <v>xXcCrRaAl4</v>
      </c>
      <c r="H6" s="206" t="str">
        <f t="shared" si="1"/>
        <v>02:fe:00:00:00:04</v>
      </c>
      <c r="I6" s="211" t="s">
        <v>705</v>
      </c>
      <c r="J6" s="209" t="s">
        <v>704</v>
      </c>
      <c r="K6" s="209" t="s">
        <v>703</v>
      </c>
      <c r="L6" s="209" t="s">
        <v>702</v>
      </c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</row>
    <row r="7" spans="1:26" ht="21" x14ac:dyDescent="0.25">
      <c r="A7" s="208">
        <v>5</v>
      </c>
      <c r="B7" s="207" t="s">
        <v>701</v>
      </c>
      <c r="C7" s="207" t="s">
        <v>572</v>
      </c>
      <c r="D7" s="223" t="s">
        <v>732</v>
      </c>
      <c r="E7" s="207" t="s">
        <v>731</v>
      </c>
      <c r="F7" s="207" t="s">
        <v>730</v>
      </c>
      <c r="G7" s="207" t="str">
        <f t="shared" si="0"/>
        <v>xXcCrRaAl5</v>
      </c>
      <c r="H7" s="207" t="str">
        <f t="shared" si="1"/>
        <v>02:fe:00:00:00:05</v>
      </c>
      <c r="I7" s="205" t="s">
        <v>697</v>
      </c>
      <c r="J7" s="205" t="s">
        <v>696</v>
      </c>
      <c r="K7" s="205" t="s">
        <v>695</v>
      </c>
      <c r="L7" s="205" t="s">
        <v>694</v>
      </c>
    </row>
    <row r="8" spans="1:26" ht="21" x14ac:dyDescent="0.25">
      <c r="A8" s="211">
        <v>6</v>
      </c>
      <c r="B8" s="210" t="s">
        <v>693</v>
      </c>
      <c r="C8" s="210" t="s">
        <v>555</v>
      </c>
      <c r="D8" s="222" t="s">
        <v>716</v>
      </c>
      <c r="E8" s="206" t="s">
        <v>715</v>
      </c>
      <c r="F8" s="206" t="s">
        <v>714</v>
      </c>
      <c r="G8" s="206" t="str">
        <f t="shared" si="0"/>
        <v>xXcCrRaAl6</v>
      </c>
      <c r="H8" s="206" t="str">
        <f t="shared" si="1"/>
        <v>02:fe:00:00:00:06</v>
      </c>
      <c r="I8" s="209" t="s">
        <v>689</v>
      </c>
      <c r="J8" s="209" t="s">
        <v>688</v>
      </c>
      <c r="K8" s="209" t="s">
        <v>687</v>
      </c>
      <c r="L8" s="209" t="s">
        <v>686</v>
      </c>
    </row>
    <row r="9" spans="1:26" ht="21" x14ac:dyDescent="0.25">
      <c r="A9" s="208">
        <v>7</v>
      </c>
      <c r="B9" s="207" t="s">
        <v>685</v>
      </c>
      <c r="C9" s="207" t="s">
        <v>555</v>
      </c>
      <c r="D9" s="223" t="s">
        <v>724</v>
      </c>
      <c r="E9" s="207" t="s">
        <v>723</v>
      </c>
      <c r="F9" s="207" t="s">
        <v>722</v>
      </c>
      <c r="G9" s="207" t="str">
        <f t="shared" si="0"/>
        <v>xXcCrRaAl7</v>
      </c>
      <c r="H9" s="207" t="str">
        <f t="shared" si="1"/>
        <v>02:fe:00:00:00:07</v>
      </c>
      <c r="I9" s="205" t="s">
        <v>681</v>
      </c>
      <c r="J9" s="205" t="s">
        <v>680</v>
      </c>
      <c r="K9" s="205" t="s">
        <v>679</v>
      </c>
      <c r="L9" s="205" t="s">
        <v>678</v>
      </c>
    </row>
    <row r="10" spans="1:26" ht="21" x14ac:dyDescent="0.25">
      <c r="A10" s="211">
        <v>8</v>
      </c>
      <c r="B10" s="210" t="s">
        <v>677</v>
      </c>
      <c r="C10" s="210" t="s">
        <v>538</v>
      </c>
      <c r="D10" s="222" t="s">
        <v>578</v>
      </c>
      <c r="E10" s="206" t="s">
        <v>577</v>
      </c>
      <c r="F10" s="206" t="s">
        <v>576</v>
      </c>
      <c r="G10" s="206" t="str">
        <f t="shared" si="0"/>
        <v>xXcCrRaAl8</v>
      </c>
      <c r="H10" s="206" t="str">
        <f t="shared" si="1"/>
        <v>02:fe:00:00:00:08</v>
      </c>
      <c r="I10" s="209" t="s">
        <v>673</v>
      </c>
      <c r="J10" s="209" t="s">
        <v>672</v>
      </c>
      <c r="K10" s="209" t="s">
        <v>671</v>
      </c>
      <c r="L10" s="209" t="s">
        <v>670</v>
      </c>
    </row>
    <row r="11" spans="1:26" ht="21" x14ac:dyDescent="0.25">
      <c r="A11" s="208">
        <v>9</v>
      </c>
      <c r="B11" s="207" t="s">
        <v>669</v>
      </c>
      <c r="C11" s="207" t="s">
        <v>538</v>
      </c>
      <c r="D11" s="223" t="s">
        <v>571</v>
      </c>
      <c r="E11" s="207" t="s">
        <v>570</v>
      </c>
      <c r="F11" s="207" t="s">
        <v>569</v>
      </c>
      <c r="G11" s="207" t="str">
        <f t="shared" si="0"/>
        <v>xXcCrRaAl9</v>
      </c>
      <c r="H11" s="207" t="str">
        <f t="shared" si="1"/>
        <v>02:fe:00:00:00:09</v>
      </c>
      <c r="I11" s="205" t="s">
        <v>665</v>
      </c>
      <c r="J11" s="205" t="s">
        <v>664</v>
      </c>
      <c r="K11" s="205" t="s">
        <v>663</v>
      </c>
      <c r="L11" s="205" t="s">
        <v>662</v>
      </c>
    </row>
    <row r="12" spans="1:26" ht="21" x14ac:dyDescent="0.25">
      <c r="A12" s="211">
        <v>10</v>
      </c>
      <c r="B12" s="210" t="s">
        <v>661</v>
      </c>
      <c r="C12" s="210" t="s">
        <v>521</v>
      </c>
      <c r="D12" s="222" t="s">
        <v>554</v>
      </c>
      <c r="E12" s="206" t="s">
        <v>553</v>
      </c>
      <c r="F12" s="206" t="s">
        <v>552</v>
      </c>
      <c r="G12" s="206" t="str">
        <f t="shared" si="0"/>
        <v>xXcCrRaAl10</v>
      </c>
      <c r="H12" s="206" t="str">
        <f t="shared" si="1"/>
        <v>02:fe:00:00:00:0A</v>
      </c>
      <c r="I12" s="209" t="s">
        <v>657</v>
      </c>
      <c r="J12" s="209" t="s">
        <v>656</v>
      </c>
      <c r="K12" s="209" t="s">
        <v>655</v>
      </c>
      <c r="L12" s="209" t="s">
        <v>654</v>
      </c>
    </row>
    <row r="13" spans="1:26" ht="21" x14ac:dyDescent="0.25">
      <c r="A13" s="208">
        <v>11</v>
      </c>
      <c r="B13" s="207" t="s">
        <v>653</v>
      </c>
      <c r="C13" s="207" t="s">
        <v>521</v>
      </c>
      <c r="D13" s="223" t="s">
        <v>563</v>
      </c>
      <c r="E13" s="207" t="s">
        <v>562</v>
      </c>
      <c r="F13" s="207" t="s">
        <v>561</v>
      </c>
      <c r="G13" s="207" t="str">
        <f t="shared" si="0"/>
        <v>xXcCrRaAl11</v>
      </c>
      <c r="H13" s="207" t="str">
        <f t="shared" si="1"/>
        <v>02:fe:00:00:00:0B</v>
      </c>
      <c r="I13" s="205" t="s">
        <v>649</v>
      </c>
      <c r="J13" s="205" t="s">
        <v>648</v>
      </c>
      <c r="K13" s="205" t="s">
        <v>647</v>
      </c>
      <c r="L13" s="205" t="s">
        <v>646</v>
      </c>
    </row>
    <row r="14" spans="1:26" ht="21" x14ac:dyDescent="0.25">
      <c r="A14" s="211">
        <v>12</v>
      </c>
      <c r="B14" s="210" t="s">
        <v>645</v>
      </c>
      <c r="C14" s="210" t="s">
        <v>502</v>
      </c>
      <c r="D14" s="222" t="s">
        <v>676</v>
      </c>
      <c r="E14" s="206" t="s">
        <v>675</v>
      </c>
      <c r="F14" s="206" t="s">
        <v>674</v>
      </c>
      <c r="G14" s="206" t="str">
        <f t="shared" si="0"/>
        <v>xXcCrRaAl12</v>
      </c>
      <c r="H14" s="206" t="str">
        <f t="shared" si="1"/>
        <v>02:fe:00:00:00:0C</v>
      </c>
      <c r="I14" s="209" t="s">
        <v>641</v>
      </c>
      <c r="J14" s="209" t="s">
        <v>640</v>
      </c>
      <c r="K14" s="209" t="s">
        <v>639</v>
      </c>
      <c r="L14" s="209" t="s">
        <v>638</v>
      </c>
    </row>
    <row r="15" spans="1:26" ht="21" x14ac:dyDescent="0.25">
      <c r="A15" s="214">
        <v>13</v>
      </c>
      <c r="B15" s="213" t="s">
        <v>637</v>
      </c>
      <c r="C15" s="213" t="s">
        <v>502</v>
      </c>
      <c r="D15" s="223" t="s">
        <v>668</v>
      </c>
      <c r="E15" s="213" t="s">
        <v>667</v>
      </c>
      <c r="F15" s="213" t="s">
        <v>666</v>
      </c>
      <c r="G15" s="213" t="str">
        <f t="shared" si="0"/>
        <v>xXcCrRaAl13</v>
      </c>
      <c r="H15" s="207" t="str">
        <f t="shared" si="1"/>
        <v>02:fe:00:00:00:0D</v>
      </c>
      <c r="I15" s="212" t="s">
        <v>633</v>
      </c>
      <c r="J15" s="212" t="s">
        <v>632</v>
      </c>
      <c r="K15" s="212" t="s">
        <v>631</v>
      </c>
      <c r="L15" s="212" t="s">
        <v>630</v>
      </c>
    </row>
    <row r="16" spans="1:26" ht="21" x14ac:dyDescent="0.25">
      <c r="A16" s="211">
        <v>14</v>
      </c>
      <c r="B16" s="210" t="s">
        <v>629</v>
      </c>
      <c r="C16" s="210" t="s">
        <v>485</v>
      </c>
      <c r="D16" s="222" t="s">
        <v>652</v>
      </c>
      <c r="E16" s="206" t="s">
        <v>651</v>
      </c>
      <c r="F16" s="206" t="s">
        <v>650</v>
      </c>
      <c r="G16" s="206" t="str">
        <f t="shared" si="0"/>
        <v>xXcCrRaAl14</v>
      </c>
      <c r="H16" s="206" t="str">
        <f t="shared" si="1"/>
        <v>02:fe:00:00:00:0E</v>
      </c>
      <c r="I16" s="209" t="s">
        <v>625</v>
      </c>
      <c r="J16" s="209" t="s">
        <v>624</v>
      </c>
      <c r="K16" s="209" t="s">
        <v>623</v>
      </c>
      <c r="L16" s="209" t="s">
        <v>622</v>
      </c>
    </row>
    <row r="17" spans="1:16" ht="21" x14ac:dyDescent="0.25">
      <c r="A17" s="208">
        <v>15</v>
      </c>
      <c r="B17" s="207" t="s">
        <v>621</v>
      </c>
      <c r="C17" s="207" t="s">
        <v>485</v>
      </c>
      <c r="D17" s="223" t="s">
        <v>660</v>
      </c>
      <c r="E17" s="207" t="s">
        <v>659</v>
      </c>
      <c r="F17" s="207" t="s">
        <v>658</v>
      </c>
      <c r="G17" s="207" t="str">
        <f t="shared" si="0"/>
        <v>xXcCrRaAl15</v>
      </c>
      <c r="H17" s="207" t="str">
        <f t="shared" si="1"/>
        <v>02:fe:00:00:00:0F</v>
      </c>
      <c r="I17" s="205" t="s">
        <v>617</v>
      </c>
      <c r="J17" s="205" t="s">
        <v>616</v>
      </c>
      <c r="K17" s="205" t="s">
        <v>615</v>
      </c>
      <c r="L17" s="205" t="s">
        <v>614</v>
      </c>
    </row>
    <row r="18" spans="1:16" ht="21" x14ac:dyDescent="0.25">
      <c r="A18" s="211">
        <v>16</v>
      </c>
      <c r="B18" s="210" t="s">
        <v>613</v>
      </c>
      <c r="C18" s="210" t="s">
        <v>760</v>
      </c>
      <c r="D18" s="222" t="s">
        <v>761</v>
      </c>
      <c r="E18" s="206"/>
      <c r="F18" s="206"/>
      <c r="G18" s="206" t="str">
        <f t="shared" si="0"/>
        <v>xXcCrRaAl16</v>
      </c>
      <c r="H18" s="206" t="str">
        <f t="shared" si="1"/>
        <v>02:fe:00:00:00:10</v>
      </c>
      <c r="I18" s="209" t="s">
        <v>609</v>
      </c>
      <c r="J18" s="209" t="s">
        <v>608</v>
      </c>
      <c r="K18" s="209" t="s">
        <v>607</v>
      </c>
      <c r="L18" s="209" t="s">
        <v>606</v>
      </c>
    </row>
    <row r="19" spans="1:16" ht="21" x14ac:dyDescent="0.25">
      <c r="A19" s="208">
        <v>17</v>
      </c>
      <c r="B19" s="207" t="s">
        <v>605</v>
      </c>
      <c r="C19" s="207" t="s">
        <v>760</v>
      </c>
      <c r="D19" s="223" t="s">
        <v>762</v>
      </c>
      <c r="E19" s="207"/>
      <c r="F19" s="207"/>
      <c r="G19" s="207" t="str">
        <f t="shared" si="0"/>
        <v>xXcCrRaAl17</v>
      </c>
      <c r="H19" s="207" t="str">
        <f t="shared" si="1"/>
        <v>02:fe:00:00:00:11</v>
      </c>
      <c r="I19" s="205" t="s">
        <v>600</v>
      </c>
      <c r="J19" s="205" t="s">
        <v>599</v>
      </c>
      <c r="K19" s="205" t="s">
        <v>598</v>
      </c>
      <c r="L19" s="205" t="s">
        <v>597</v>
      </c>
    </row>
    <row r="20" spans="1:16" ht="21" x14ac:dyDescent="0.25">
      <c r="A20" s="211">
        <v>18</v>
      </c>
      <c r="B20" s="210" t="s">
        <v>596</v>
      </c>
      <c r="C20" s="210" t="s">
        <v>763</v>
      </c>
      <c r="D20" s="222" t="s">
        <v>764</v>
      </c>
      <c r="E20" s="206"/>
      <c r="F20" s="206"/>
      <c r="G20" s="206" t="str">
        <f t="shared" si="0"/>
        <v>xXcCrRaAl18</v>
      </c>
      <c r="H20" s="206" t="str">
        <f t="shared" si="1"/>
        <v>02:fe:00:00:00:12</v>
      </c>
      <c r="I20" s="209" t="s">
        <v>592</v>
      </c>
      <c r="J20" s="209" t="s">
        <v>591</v>
      </c>
      <c r="K20" s="209" t="s">
        <v>590</v>
      </c>
      <c r="L20" s="209" t="s">
        <v>589</v>
      </c>
    </row>
    <row r="21" spans="1:16" ht="21" x14ac:dyDescent="0.25">
      <c r="A21" s="208">
        <v>19</v>
      </c>
      <c r="B21" s="207" t="s">
        <v>588</v>
      </c>
      <c r="C21" s="207" t="s">
        <v>763</v>
      </c>
      <c r="D21" s="223" t="s">
        <v>765</v>
      </c>
      <c r="E21" s="207"/>
      <c r="F21" s="207"/>
      <c r="G21" s="207" t="str">
        <f t="shared" si="0"/>
        <v>xXcCrRaAl19</v>
      </c>
      <c r="H21" s="207" t="str">
        <f t="shared" si="1"/>
        <v>02:fe:00:00:00:13</v>
      </c>
      <c r="I21" s="205" t="s">
        <v>583</v>
      </c>
      <c r="J21" s="205" t="s">
        <v>582</v>
      </c>
      <c r="K21" s="205" t="s">
        <v>581</v>
      </c>
      <c r="L21" s="205" t="s">
        <v>580</v>
      </c>
    </row>
    <row r="22" spans="1:16" ht="21" x14ac:dyDescent="0.25">
      <c r="A22" s="211">
        <v>20</v>
      </c>
      <c r="B22" s="210" t="s">
        <v>579</v>
      </c>
      <c r="C22" s="210" t="s">
        <v>572</v>
      </c>
      <c r="D22" s="222" t="s">
        <v>612</v>
      </c>
      <c r="E22" s="206" t="s">
        <v>611</v>
      </c>
      <c r="F22" s="206" t="s">
        <v>610</v>
      </c>
      <c r="G22" s="206" t="str">
        <f t="shared" si="0"/>
        <v>xXcCrRaAl20</v>
      </c>
      <c r="H22" s="206" t="str">
        <f t="shared" si="1"/>
        <v>02:fe:00:00:00:14</v>
      </c>
      <c r="I22" s="209" t="s">
        <v>558</v>
      </c>
      <c r="J22" s="209" t="s">
        <v>557</v>
      </c>
      <c r="K22" s="209" t="s">
        <v>575</v>
      </c>
      <c r="L22" s="209" t="s">
        <v>574</v>
      </c>
    </row>
    <row r="23" spans="1:16" ht="21" x14ac:dyDescent="0.25">
      <c r="A23" s="208">
        <v>21</v>
      </c>
      <c r="B23" s="207" t="s">
        <v>573</v>
      </c>
      <c r="C23" s="207" t="s">
        <v>572</v>
      </c>
      <c r="D23" s="223" t="s">
        <v>603</v>
      </c>
      <c r="E23" s="207" t="s">
        <v>602</v>
      </c>
      <c r="F23" s="207" t="s">
        <v>601</v>
      </c>
      <c r="G23" s="207" t="str">
        <f t="shared" si="0"/>
        <v>xXcCrRaAl21</v>
      </c>
      <c r="H23" s="207" t="str">
        <f t="shared" si="1"/>
        <v>02:fe:00:00:00:15</v>
      </c>
      <c r="I23" s="205" t="s">
        <v>568</v>
      </c>
      <c r="J23" s="205" t="s">
        <v>567</v>
      </c>
      <c r="K23" s="205" t="s">
        <v>566</v>
      </c>
      <c r="L23" s="205" t="s">
        <v>565</v>
      </c>
    </row>
    <row r="24" spans="1:16" ht="21" x14ac:dyDescent="0.25">
      <c r="A24" s="211">
        <v>22</v>
      </c>
      <c r="B24" s="210" t="s">
        <v>564</v>
      </c>
      <c r="C24" s="210" t="s">
        <v>555</v>
      </c>
      <c r="D24" s="222" t="s">
        <v>586</v>
      </c>
      <c r="E24" s="206" t="s">
        <v>585</v>
      </c>
      <c r="F24" s="206" t="s">
        <v>584</v>
      </c>
      <c r="G24" s="206" t="str">
        <f t="shared" si="0"/>
        <v>xXcCrRaAl22</v>
      </c>
      <c r="H24" s="206" t="str">
        <f t="shared" si="1"/>
        <v>02:fe:00:00:00:16</v>
      </c>
      <c r="I24" s="209" t="s">
        <v>560</v>
      </c>
      <c r="J24" s="209" t="s">
        <v>559</v>
      </c>
      <c r="K24" s="209" t="s">
        <v>558</v>
      </c>
      <c r="L24" s="209" t="s">
        <v>557</v>
      </c>
    </row>
    <row r="25" spans="1:16" ht="21" x14ac:dyDescent="0.25">
      <c r="A25" s="208">
        <v>23</v>
      </c>
      <c r="B25" s="207" t="s">
        <v>556</v>
      </c>
      <c r="C25" s="207" t="s">
        <v>555</v>
      </c>
      <c r="D25" s="223" t="s">
        <v>595</v>
      </c>
      <c r="E25" s="207" t="s">
        <v>594</v>
      </c>
      <c r="F25" s="207" t="s">
        <v>593</v>
      </c>
      <c r="G25" s="207" t="str">
        <f t="shared" si="0"/>
        <v>xXcCrRaAl23</v>
      </c>
      <c r="H25" s="207" t="str">
        <f t="shared" si="1"/>
        <v>02:fe:00:00:00:17</v>
      </c>
      <c r="I25" s="205" t="s">
        <v>551</v>
      </c>
      <c r="J25" s="205" t="s">
        <v>550</v>
      </c>
      <c r="K25" s="205" t="s">
        <v>549</v>
      </c>
      <c r="L25" s="205" t="s">
        <v>548</v>
      </c>
    </row>
    <row r="26" spans="1:16" ht="21" x14ac:dyDescent="0.25">
      <c r="A26" s="211">
        <v>24</v>
      </c>
      <c r="B26" s="210" t="s">
        <v>547</v>
      </c>
      <c r="C26" s="210" t="s">
        <v>538</v>
      </c>
      <c r="D26" s="222" t="s">
        <v>708</v>
      </c>
      <c r="E26" s="206" t="s">
        <v>707</v>
      </c>
      <c r="F26" s="206" t="s">
        <v>706</v>
      </c>
      <c r="G26" s="206" t="str">
        <f t="shared" si="0"/>
        <v>xXcCrRaAl24</v>
      </c>
      <c r="H26" s="206" t="str">
        <f t="shared" si="1"/>
        <v>02:fe:00:00:00:18</v>
      </c>
      <c r="I26" s="209" t="s">
        <v>543</v>
      </c>
      <c r="J26" s="209" t="s">
        <v>542</v>
      </c>
      <c r="K26" s="209" t="s">
        <v>541</v>
      </c>
      <c r="L26" s="209" t="s">
        <v>540</v>
      </c>
    </row>
    <row r="27" spans="1:16" ht="21" x14ac:dyDescent="0.25">
      <c r="A27" s="208">
        <v>25</v>
      </c>
      <c r="B27" s="207" t="s">
        <v>539</v>
      </c>
      <c r="C27" s="207" t="s">
        <v>538</v>
      </c>
      <c r="D27" s="223" t="s">
        <v>700</v>
      </c>
      <c r="E27" s="207" t="s">
        <v>699</v>
      </c>
      <c r="F27" s="207" t="s">
        <v>698</v>
      </c>
      <c r="G27" s="207" t="str">
        <f t="shared" si="0"/>
        <v>xXcCrRaAl25</v>
      </c>
      <c r="H27" s="207" t="str">
        <f t="shared" si="1"/>
        <v>02:fe:00:00:00:19</v>
      </c>
      <c r="I27" s="205" t="s">
        <v>534</v>
      </c>
      <c r="J27" s="205" t="s">
        <v>533</v>
      </c>
      <c r="K27" s="205" t="s">
        <v>532</v>
      </c>
      <c r="L27" s="205" t="s">
        <v>531</v>
      </c>
    </row>
    <row r="28" spans="1:16" ht="21" x14ac:dyDescent="0.25">
      <c r="A28" s="211">
        <v>26</v>
      </c>
      <c r="B28" s="210" t="s">
        <v>530</v>
      </c>
      <c r="C28" s="210" t="s">
        <v>521</v>
      </c>
      <c r="D28" s="222" t="s">
        <v>684</v>
      </c>
      <c r="E28" s="206" t="s">
        <v>683</v>
      </c>
      <c r="F28" s="206" t="s">
        <v>682</v>
      </c>
      <c r="G28" s="206" t="str">
        <f t="shared" si="0"/>
        <v>xXcCrRaAl26</v>
      </c>
      <c r="H28" s="206" t="str">
        <f t="shared" si="1"/>
        <v>02:fe:00:00:00:1A</v>
      </c>
      <c r="I28" s="209" t="s">
        <v>526</v>
      </c>
      <c r="J28" s="209" t="s">
        <v>525</v>
      </c>
      <c r="K28" s="209" t="s">
        <v>524</v>
      </c>
      <c r="L28" s="209" t="s">
        <v>523</v>
      </c>
    </row>
    <row r="29" spans="1:16" ht="21" x14ac:dyDescent="0.25">
      <c r="A29" s="208">
        <v>27</v>
      </c>
      <c r="B29" s="207" t="s">
        <v>522</v>
      </c>
      <c r="C29" s="207" t="s">
        <v>521</v>
      </c>
      <c r="D29" s="223" t="s">
        <v>692</v>
      </c>
      <c r="E29" s="207" t="s">
        <v>691</v>
      </c>
      <c r="F29" s="207" t="s">
        <v>690</v>
      </c>
      <c r="G29" s="207" t="str">
        <f t="shared" si="0"/>
        <v>xXcCrRaAl27</v>
      </c>
      <c r="H29" s="207" t="str">
        <f t="shared" si="1"/>
        <v>02:fe:00:00:00:1B</v>
      </c>
      <c r="I29" s="205" t="s">
        <v>517</v>
      </c>
      <c r="J29" s="205" t="s">
        <v>516</v>
      </c>
      <c r="K29" s="205" t="s">
        <v>515</v>
      </c>
      <c r="L29" s="205" t="s">
        <v>514</v>
      </c>
      <c r="P29" s="210"/>
    </row>
    <row r="30" spans="1:16" ht="21" x14ac:dyDescent="0.25">
      <c r="A30" s="211">
        <v>28</v>
      </c>
      <c r="B30" s="210" t="s">
        <v>512</v>
      </c>
      <c r="C30" s="210" t="s">
        <v>502</v>
      </c>
      <c r="D30" s="222" t="s">
        <v>546</v>
      </c>
      <c r="E30" s="206" t="s">
        <v>545</v>
      </c>
      <c r="F30" s="206" t="s">
        <v>544</v>
      </c>
      <c r="G30" s="206" t="str">
        <f t="shared" si="0"/>
        <v>xXcCrRaAl28</v>
      </c>
      <c r="H30" s="206" t="str">
        <f t="shared" si="1"/>
        <v>02:fe:00:00:00:1C</v>
      </c>
      <c r="I30" s="209" t="s">
        <v>508</v>
      </c>
      <c r="J30" s="209" t="s">
        <v>507</v>
      </c>
      <c r="K30" s="209" t="s">
        <v>506</v>
      </c>
      <c r="L30" s="209" t="s">
        <v>505</v>
      </c>
      <c r="P30" s="210"/>
    </row>
    <row r="31" spans="1:16" ht="21" x14ac:dyDescent="0.25">
      <c r="A31" s="214">
        <v>29</v>
      </c>
      <c r="B31" s="213" t="s">
        <v>503</v>
      </c>
      <c r="C31" s="213" t="s">
        <v>502</v>
      </c>
      <c r="D31" s="223" t="s">
        <v>537</v>
      </c>
      <c r="E31" s="213" t="s">
        <v>536</v>
      </c>
      <c r="F31" s="213" t="s">
        <v>535</v>
      </c>
      <c r="G31" s="213" t="str">
        <f t="shared" si="0"/>
        <v>xXcCrRaAl29</v>
      </c>
      <c r="H31" s="207" t="str">
        <f t="shared" si="1"/>
        <v>02:fe:00:00:00:1D</v>
      </c>
      <c r="I31" s="212" t="s">
        <v>498</v>
      </c>
      <c r="J31" s="212" t="s">
        <v>497</v>
      </c>
      <c r="K31" s="212" t="s">
        <v>496</v>
      </c>
      <c r="L31" s="212" t="s">
        <v>495</v>
      </c>
      <c r="P31" s="210"/>
    </row>
    <row r="32" spans="1:16" ht="21" x14ac:dyDescent="0.25">
      <c r="A32" s="211">
        <v>30</v>
      </c>
      <c r="B32" s="210" t="s">
        <v>494</v>
      </c>
      <c r="C32" s="210" t="s">
        <v>485</v>
      </c>
      <c r="D32" s="222" t="s">
        <v>520</v>
      </c>
      <c r="E32" s="206" t="s">
        <v>519</v>
      </c>
      <c r="F32" s="206" t="s">
        <v>518</v>
      </c>
      <c r="G32" s="206" t="str">
        <f t="shared" si="0"/>
        <v>xXcCrRaAl30</v>
      </c>
      <c r="H32" s="206" t="str">
        <f t="shared" si="1"/>
        <v>02:fe:00:00:00:1E</v>
      </c>
      <c r="I32" s="209" t="s">
        <v>490</v>
      </c>
      <c r="J32" s="209" t="s">
        <v>489</v>
      </c>
      <c r="K32" s="209" t="s">
        <v>488</v>
      </c>
      <c r="L32" s="209" t="s">
        <v>487</v>
      </c>
    </row>
    <row r="33" spans="1:12" ht="21" x14ac:dyDescent="0.25">
      <c r="A33" s="208">
        <v>31</v>
      </c>
      <c r="B33" s="207" t="s">
        <v>486</v>
      </c>
      <c r="C33" s="207" t="s">
        <v>485</v>
      </c>
      <c r="D33" s="223" t="s">
        <v>529</v>
      </c>
      <c r="E33" s="207" t="s">
        <v>528</v>
      </c>
      <c r="F33" s="207" t="s">
        <v>527</v>
      </c>
      <c r="G33" s="207" t="str">
        <f t="shared" si="0"/>
        <v>xXcCrRaAl31</v>
      </c>
      <c r="H33" s="207" t="str">
        <f t="shared" si="1"/>
        <v>02:fe:00:00:00:1F</v>
      </c>
      <c r="I33" s="205" t="s">
        <v>481</v>
      </c>
      <c r="J33" s="205" t="s">
        <v>480</v>
      </c>
      <c r="K33" s="205" t="s">
        <v>479</v>
      </c>
      <c r="L33" s="205" t="s">
        <v>478</v>
      </c>
    </row>
    <row r="34" spans="1:12" ht="21" x14ac:dyDescent="0.25">
      <c r="A34" s="211">
        <v>32</v>
      </c>
      <c r="B34" s="210" t="s">
        <v>477</v>
      </c>
      <c r="C34" s="207" t="s">
        <v>766</v>
      </c>
      <c r="D34" s="222" t="s">
        <v>767</v>
      </c>
      <c r="E34" s="206"/>
      <c r="F34" s="206"/>
      <c r="G34" s="206" t="str">
        <f t="shared" si="0"/>
        <v>xXcCrRaAl32</v>
      </c>
      <c r="H34" s="206" t="str">
        <f t="shared" si="1"/>
        <v>02:fe:00:00:00:20</v>
      </c>
      <c r="I34" s="209" t="s">
        <v>473</v>
      </c>
      <c r="J34" s="209" t="s">
        <v>472</v>
      </c>
      <c r="K34" s="209" t="s">
        <v>471</v>
      </c>
      <c r="L34" s="209" t="s">
        <v>470</v>
      </c>
    </row>
    <row r="35" spans="1:12" ht="21" x14ac:dyDescent="0.25">
      <c r="A35" s="208">
        <v>33</v>
      </c>
      <c r="B35" s="207" t="s">
        <v>469</v>
      </c>
      <c r="C35" s="207" t="s">
        <v>766</v>
      </c>
      <c r="D35" s="223" t="s">
        <v>768</v>
      </c>
      <c r="E35" s="207"/>
      <c r="F35" s="207"/>
      <c r="G35" s="207" t="str">
        <f t="shared" si="0"/>
        <v>xXcCrRaAl33</v>
      </c>
      <c r="H35" s="207" t="str">
        <f t="shared" si="1"/>
        <v>02:fe:00:00:00:21</v>
      </c>
      <c r="I35" s="205" t="s">
        <v>465</v>
      </c>
      <c r="J35" s="205" t="s">
        <v>464</v>
      </c>
      <c r="K35" s="205" t="s">
        <v>463</v>
      </c>
      <c r="L35" s="205" t="s">
        <v>462</v>
      </c>
    </row>
    <row r="36" spans="1:12" ht="21" x14ac:dyDescent="0.25">
      <c r="A36" s="211">
        <v>34</v>
      </c>
      <c r="B36" s="210" t="s">
        <v>461</v>
      </c>
      <c r="C36" s="224" t="s">
        <v>769</v>
      </c>
      <c r="D36" s="222" t="s">
        <v>770</v>
      </c>
      <c r="E36" s="206"/>
      <c r="F36" s="206"/>
      <c r="G36" s="206" t="str">
        <f t="shared" si="0"/>
        <v>xXcCrRaAl34</v>
      </c>
      <c r="H36" s="206" t="str">
        <f t="shared" si="1"/>
        <v>02:fe:00:00:00:22</v>
      </c>
      <c r="I36" s="209" t="s">
        <v>457</v>
      </c>
      <c r="J36" s="209" t="s">
        <v>456</v>
      </c>
      <c r="K36" s="209" t="s">
        <v>455</v>
      </c>
      <c r="L36" s="209" t="s">
        <v>454</v>
      </c>
    </row>
    <row r="37" spans="1:12" ht="21" x14ac:dyDescent="0.25">
      <c r="A37" s="208">
        <v>35</v>
      </c>
      <c r="B37" s="207" t="s">
        <v>453</v>
      </c>
      <c r="C37" s="225" t="s">
        <v>769</v>
      </c>
      <c r="D37" s="223" t="s">
        <v>771</v>
      </c>
      <c r="E37" s="207"/>
      <c r="F37" s="207"/>
      <c r="G37" s="207" t="str">
        <f t="shared" si="0"/>
        <v>xXcCrRaAl35</v>
      </c>
      <c r="H37" s="207" t="str">
        <f t="shared" si="1"/>
        <v>02:fe:00:00:00:23</v>
      </c>
      <c r="I37" s="205" t="s">
        <v>449</v>
      </c>
      <c r="J37" s="205" t="s">
        <v>448</v>
      </c>
      <c r="K37" s="205" t="s">
        <v>447</v>
      </c>
      <c r="L37" s="205" t="s">
        <v>446</v>
      </c>
    </row>
    <row r="38" spans="1:12" ht="21" x14ac:dyDescent="0.25">
      <c r="A38" s="211">
        <v>36</v>
      </c>
      <c r="B38" s="210" t="s">
        <v>445</v>
      </c>
      <c r="C38" s="210" t="s">
        <v>305</v>
      </c>
      <c r="D38" s="222" t="s">
        <v>279</v>
      </c>
      <c r="E38" s="206" t="s">
        <v>278</v>
      </c>
      <c r="F38" s="206" t="s">
        <v>277</v>
      </c>
      <c r="G38" s="206" t="str">
        <f t="shared" si="0"/>
        <v>xXcCrRaAl36</v>
      </c>
      <c r="H38" s="206" t="str">
        <f t="shared" si="1"/>
        <v>02:fe:00:00:00:24</v>
      </c>
      <c r="I38" s="209" t="s">
        <v>441</v>
      </c>
      <c r="J38" s="209" t="s">
        <v>440</v>
      </c>
      <c r="K38" s="209" t="s">
        <v>439</v>
      </c>
      <c r="L38" s="209" t="s">
        <v>438</v>
      </c>
    </row>
    <row r="39" spans="1:12" ht="21" x14ac:dyDescent="0.25">
      <c r="A39" s="208">
        <v>37</v>
      </c>
      <c r="B39" s="207" t="s">
        <v>437</v>
      </c>
      <c r="C39" s="207" t="s">
        <v>305</v>
      </c>
      <c r="D39" s="223" t="s">
        <v>270</v>
      </c>
      <c r="E39" s="207" t="s">
        <v>269</v>
      </c>
      <c r="F39" s="207" t="s">
        <v>268</v>
      </c>
      <c r="G39" s="207" t="str">
        <f t="shared" si="0"/>
        <v>xXcCrRaAl37</v>
      </c>
      <c r="H39" s="207" t="str">
        <f t="shared" si="1"/>
        <v>02:fe:00:00:00:25</v>
      </c>
      <c r="I39" s="205" t="s">
        <v>432</v>
      </c>
      <c r="J39" s="205" t="s">
        <v>431</v>
      </c>
      <c r="K39" s="205" t="s">
        <v>430</v>
      </c>
      <c r="L39" s="205" t="s">
        <v>429</v>
      </c>
    </row>
    <row r="40" spans="1:12" ht="21" x14ac:dyDescent="0.25">
      <c r="A40" s="211">
        <v>38</v>
      </c>
      <c r="B40" s="210" t="s">
        <v>428</v>
      </c>
      <c r="C40" s="210" t="s">
        <v>288</v>
      </c>
      <c r="D40" s="222" t="s">
        <v>253</v>
      </c>
      <c r="E40" s="206" t="s">
        <v>252</v>
      </c>
      <c r="F40" s="206" t="s">
        <v>251</v>
      </c>
      <c r="G40" s="206" t="str">
        <f t="shared" si="0"/>
        <v>xXcCrRaAl38</v>
      </c>
      <c r="H40" s="206" t="str">
        <f t="shared" si="1"/>
        <v>02:fe:00:00:00:26</v>
      </c>
      <c r="I40" s="209" t="s">
        <v>424</v>
      </c>
      <c r="J40" s="209" t="s">
        <v>423</v>
      </c>
      <c r="K40" s="209" t="s">
        <v>422</v>
      </c>
      <c r="L40" s="209" t="s">
        <v>421</v>
      </c>
    </row>
    <row r="41" spans="1:12" ht="21" x14ac:dyDescent="0.25">
      <c r="A41" s="208">
        <v>39</v>
      </c>
      <c r="B41" s="207" t="s">
        <v>420</v>
      </c>
      <c r="C41" s="207" t="s">
        <v>288</v>
      </c>
      <c r="D41" s="223" t="s">
        <v>262</v>
      </c>
      <c r="E41" s="207" t="s">
        <v>261</v>
      </c>
      <c r="F41" s="207" t="s">
        <v>260</v>
      </c>
      <c r="G41" s="207" t="str">
        <f t="shared" si="0"/>
        <v>xXcCrRaAl39</v>
      </c>
      <c r="H41" s="207" t="str">
        <f t="shared" si="1"/>
        <v>02:fe:00:00:00:27</v>
      </c>
      <c r="I41" s="205" t="s">
        <v>416</v>
      </c>
      <c r="J41" s="205" t="s">
        <v>415</v>
      </c>
      <c r="K41" s="205" t="s">
        <v>414</v>
      </c>
      <c r="L41" s="205" t="s">
        <v>413</v>
      </c>
    </row>
    <row r="42" spans="1:12" ht="21" x14ac:dyDescent="0.25">
      <c r="A42" s="211">
        <v>40</v>
      </c>
      <c r="B42" s="210" t="s">
        <v>412</v>
      </c>
      <c r="C42" s="210" t="s">
        <v>271</v>
      </c>
      <c r="D42" s="222" t="s">
        <v>371</v>
      </c>
      <c r="E42" s="206" t="s">
        <v>370</v>
      </c>
      <c r="F42" s="206" t="s">
        <v>377</v>
      </c>
      <c r="G42" s="206" t="str">
        <f t="shared" si="0"/>
        <v>xXcCrRaAl40</v>
      </c>
      <c r="H42" s="206" t="str">
        <f t="shared" si="1"/>
        <v>02:fe:00:00:00:28</v>
      </c>
      <c r="I42" s="209" t="s">
        <v>408</v>
      </c>
      <c r="J42" s="209" t="s">
        <v>407</v>
      </c>
      <c r="K42" s="209" t="s">
        <v>406</v>
      </c>
      <c r="L42" s="209" t="s">
        <v>405</v>
      </c>
    </row>
    <row r="43" spans="1:12" ht="21" x14ac:dyDescent="0.25">
      <c r="A43" s="208">
        <v>41</v>
      </c>
      <c r="B43" s="207" t="s">
        <v>404</v>
      </c>
      <c r="C43" s="207" t="s">
        <v>271</v>
      </c>
      <c r="D43" s="223" t="s">
        <v>379</v>
      </c>
      <c r="E43" s="207" t="s">
        <v>378</v>
      </c>
      <c r="F43" s="207" t="s">
        <v>369</v>
      </c>
      <c r="G43" s="207" t="str">
        <f t="shared" si="0"/>
        <v>xXcCrRaAl41</v>
      </c>
      <c r="H43" s="207" t="str">
        <f t="shared" si="1"/>
        <v>02:fe:00:00:00:29</v>
      </c>
      <c r="I43" s="205" t="s">
        <v>400</v>
      </c>
      <c r="J43" s="205" t="s">
        <v>399</v>
      </c>
      <c r="K43" s="205" t="s">
        <v>398</v>
      </c>
      <c r="L43" s="205" t="s">
        <v>397</v>
      </c>
    </row>
    <row r="44" spans="1:12" ht="21" x14ac:dyDescent="0.25">
      <c r="A44" s="211">
        <v>42</v>
      </c>
      <c r="B44" s="210" t="s">
        <v>396</v>
      </c>
      <c r="C44" s="210" t="s">
        <v>254</v>
      </c>
      <c r="D44" s="222" t="s">
        <v>363</v>
      </c>
      <c r="E44" s="206" t="s">
        <v>362</v>
      </c>
      <c r="F44" s="206" t="s">
        <v>361</v>
      </c>
      <c r="G44" s="206" t="str">
        <f t="shared" si="0"/>
        <v>xXcCrRaAl42</v>
      </c>
      <c r="H44" s="206" t="str">
        <f t="shared" si="1"/>
        <v>02:fe:00:00:00:2A</v>
      </c>
      <c r="I44" s="209" t="s">
        <v>392</v>
      </c>
      <c r="J44" s="209" t="s">
        <v>391</v>
      </c>
      <c r="K44" s="209" t="s">
        <v>390</v>
      </c>
      <c r="L44" s="209" t="s">
        <v>389</v>
      </c>
    </row>
    <row r="45" spans="1:12" ht="21" x14ac:dyDescent="0.25">
      <c r="A45" s="208">
        <v>43</v>
      </c>
      <c r="B45" s="207" t="s">
        <v>388</v>
      </c>
      <c r="C45" s="207" t="s">
        <v>254</v>
      </c>
      <c r="D45" s="223" t="s">
        <v>355</v>
      </c>
      <c r="E45" s="207" t="s">
        <v>354</v>
      </c>
      <c r="F45" s="207" t="s">
        <v>353</v>
      </c>
      <c r="G45" s="207" t="str">
        <f t="shared" si="0"/>
        <v>xXcCrRaAl43</v>
      </c>
      <c r="H45" s="207" t="str">
        <f t="shared" si="1"/>
        <v>02:fe:00:00:00:2B</v>
      </c>
      <c r="I45" s="205" t="s">
        <v>384</v>
      </c>
      <c r="J45" s="205" t="s">
        <v>383</v>
      </c>
      <c r="K45" s="205" t="s">
        <v>382</v>
      </c>
      <c r="L45" s="205" t="s">
        <v>381</v>
      </c>
    </row>
    <row r="46" spans="1:12" ht="21" x14ac:dyDescent="0.25">
      <c r="A46" s="211">
        <v>44</v>
      </c>
      <c r="B46" s="210" t="s">
        <v>380</v>
      </c>
      <c r="C46" s="210" t="s">
        <v>237</v>
      </c>
      <c r="D46" s="222" t="s">
        <v>628</v>
      </c>
      <c r="E46" s="206" t="s">
        <v>627</v>
      </c>
      <c r="F46" s="206" t="s">
        <v>626</v>
      </c>
      <c r="G46" s="206" t="str">
        <f t="shared" si="0"/>
        <v>xXcCrRaAl44</v>
      </c>
      <c r="H46" s="206" t="str">
        <f t="shared" si="1"/>
        <v>02:fe:00:00:00:2C</v>
      </c>
      <c r="I46" s="209" t="s">
        <v>376</v>
      </c>
      <c r="J46" s="209" t="s">
        <v>375</v>
      </c>
      <c r="K46" s="209" t="s">
        <v>374</v>
      </c>
      <c r="L46" s="209" t="s">
        <v>373</v>
      </c>
    </row>
    <row r="47" spans="1:12" ht="21" x14ac:dyDescent="0.25">
      <c r="A47" s="208">
        <v>45</v>
      </c>
      <c r="B47" s="207" t="s">
        <v>372</v>
      </c>
      <c r="C47" s="207" t="s">
        <v>237</v>
      </c>
      <c r="D47" s="223" t="s">
        <v>620</v>
      </c>
      <c r="E47" s="207" t="s">
        <v>619</v>
      </c>
      <c r="F47" s="207" t="s">
        <v>618</v>
      </c>
      <c r="G47" s="207" t="str">
        <f t="shared" si="0"/>
        <v>xXcCrRaAl45</v>
      </c>
      <c r="H47" s="207" t="str">
        <f t="shared" si="1"/>
        <v>02:fe:00:00:00:2D</v>
      </c>
      <c r="I47" s="205" t="s">
        <v>368</v>
      </c>
      <c r="J47" s="205" t="s">
        <v>367</v>
      </c>
      <c r="K47" s="205" t="s">
        <v>366</v>
      </c>
      <c r="L47" s="205" t="s">
        <v>365</v>
      </c>
    </row>
    <row r="48" spans="1:12" ht="21" x14ac:dyDescent="0.25">
      <c r="A48" s="211">
        <v>46</v>
      </c>
      <c r="B48" s="210" t="s">
        <v>364</v>
      </c>
      <c r="C48" s="210" t="s">
        <v>220</v>
      </c>
      <c r="D48" s="222" t="s">
        <v>636</v>
      </c>
      <c r="E48" s="206" t="s">
        <v>635</v>
      </c>
      <c r="F48" s="206" t="s">
        <v>634</v>
      </c>
      <c r="G48" s="206" t="str">
        <f t="shared" si="0"/>
        <v>xXcCrRaAl46</v>
      </c>
      <c r="H48" s="206" t="str">
        <f t="shared" si="1"/>
        <v>02:fe:00:00:00:2E</v>
      </c>
      <c r="I48" s="209" t="s">
        <v>360</v>
      </c>
      <c r="J48" s="209" t="s">
        <v>359</v>
      </c>
      <c r="K48" s="209" t="s">
        <v>358</v>
      </c>
      <c r="L48" s="209" t="s">
        <v>357</v>
      </c>
    </row>
    <row r="49" spans="1:12" ht="21" x14ac:dyDescent="0.25">
      <c r="A49" s="208">
        <v>47</v>
      </c>
      <c r="B49" s="207" t="s">
        <v>356</v>
      </c>
      <c r="C49" s="207" t="s">
        <v>220</v>
      </c>
      <c r="D49" s="223" t="s">
        <v>644</v>
      </c>
      <c r="E49" s="207" t="s">
        <v>643</v>
      </c>
      <c r="F49" s="207" t="s">
        <v>642</v>
      </c>
      <c r="G49" s="207" t="str">
        <f t="shared" si="0"/>
        <v>xXcCrRaAl47</v>
      </c>
      <c r="H49" s="207" t="str">
        <f t="shared" si="1"/>
        <v>02:fe:00:00:00:2F</v>
      </c>
      <c r="I49" s="205" t="s">
        <v>352</v>
      </c>
      <c r="J49" s="205" t="s">
        <v>351</v>
      </c>
      <c r="K49" s="205" t="s">
        <v>350</v>
      </c>
      <c r="L49" s="205" t="s">
        <v>349</v>
      </c>
    </row>
    <row r="50" spans="1:12" ht="21" x14ac:dyDescent="0.25">
      <c r="A50" s="211">
        <v>48</v>
      </c>
      <c r="B50" s="210" t="s">
        <v>348</v>
      </c>
      <c r="C50" s="210" t="s">
        <v>772</v>
      </c>
      <c r="D50" s="222" t="s">
        <v>773</v>
      </c>
      <c r="E50" s="206"/>
      <c r="F50" s="206"/>
      <c r="G50" s="206" t="str">
        <f t="shared" si="0"/>
        <v>xXcCrRaAl48</v>
      </c>
      <c r="H50" s="206" t="str">
        <f t="shared" si="1"/>
        <v>02:fe:00:00:00:30</v>
      </c>
      <c r="I50" s="209" t="s">
        <v>344</v>
      </c>
      <c r="J50" s="209" t="s">
        <v>343</v>
      </c>
      <c r="K50" s="209" t="s">
        <v>342</v>
      </c>
      <c r="L50" s="209" t="s">
        <v>341</v>
      </c>
    </row>
    <row r="51" spans="1:12" ht="21" x14ac:dyDescent="0.25">
      <c r="A51" s="208">
        <v>49</v>
      </c>
      <c r="B51" s="207" t="s">
        <v>340</v>
      </c>
      <c r="C51" s="207" t="s">
        <v>772</v>
      </c>
      <c r="D51" s="223" t="s">
        <v>774</v>
      </c>
      <c r="E51" s="207"/>
      <c r="F51" s="207"/>
      <c r="G51" s="207" t="str">
        <f t="shared" si="0"/>
        <v>xXcCrRaAl49</v>
      </c>
      <c r="H51" s="207" t="str">
        <f t="shared" si="1"/>
        <v>02:fe:00:00:00:31</v>
      </c>
      <c r="I51" s="205" t="s">
        <v>335</v>
      </c>
      <c r="J51" s="205" t="s">
        <v>334</v>
      </c>
      <c r="K51" s="205" t="s">
        <v>333</v>
      </c>
      <c r="L51" s="205" t="s">
        <v>332</v>
      </c>
    </row>
    <row r="52" spans="1:12" ht="21" x14ac:dyDescent="0.25">
      <c r="A52" s="211">
        <v>50</v>
      </c>
      <c r="B52" s="210" t="s">
        <v>331</v>
      </c>
      <c r="C52" s="210" t="s">
        <v>775</v>
      </c>
      <c r="D52" s="222" t="s">
        <v>776</v>
      </c>
      <c r="E52" s="206"/>
      <c r="F52" s="206"/>
      <c r="G52" s="206" t="str">
        <f t="shared" si="0"/>
        <v>xXcCrRaAl50</v>
      </c>
      <c r="H52" s="206" t="str">
        <f t="shared" si="1"/>
        <v>02:fe:00:00:00:32</v>
      </c>
      <c r="I52" s="209" t="s">
        <v>327</v>
      </c>
      <c r="J52" s="209" t="s">
        <v>326</v>
      </c>
      <c r="K52" s="209" t="s">
        <v>325</v>
      </c>
      <c r="L52" s="209" t="s">
        <v>324</v>
      </c>
    </row>
    <row r="53" spans="1:12" ht="21" x14ac:dyDescent="0.25">
      <c r="A53" s="208">
        <v>51</v>
      </c>
      <c r="B53" s="207" t="s">
        <v>323</v>
      </c>
      <c r="C53" s="207" t="s">
        <v>775</v>
      </c>
      <c r="D53" s="223" t="s">
        <v>777</v>
      </c>
      <c r="E53" s="207"/>
      <c r="F53" s="207"/>
      <c r="G53" s="207" t="str">
        <f t="shared" si="0"/>
        <v>xXcCrRaAl51</v>
      </c>
      <c r="H53" s="207" t="str">
        <f t="shared" si="1"/>
        <v>02:fe:00:00:00:33</v>
      </c>
      <c r="I53" s="205" t="s">
        <v>318</v>
      </c>
      <c r="J53" s="205" t="s">
        <v>317</v>
      </c>
      <c r="K53" s="205" t="s">
        <v>316</v>
      </c>
      <c r="L53" s="205" t="s">
        <v>315</v>
      </c>
    </row>
    <row r="54" spans="1:12" ht="21" x14ac:dyDescent="0.25">
      <c r="A54" s="211">
        <v>52</v>
      </c>
      <c r="B54" s="210" t="s">
        <v>314</v>
      </c>
      <c r="C54" s="210" t="s">
        <v>305</v>
      </c>
      <c r="D54" s="222" t="s">
        <v>411</v>
      </c>
      <c r="E54" s="206" t="s">
        <v>410</v>
      </c>
      <c r="F54" s="206" t="s">
        <v>409</v>
      </c>
      <c r="G54" s="206" t="str">
        <f t="shared" si="0"/>
        <v>xXcCrRaAl52</v>
      </c>
      <c r="H54" s="206" t="str">
        <f t="shared" si="1"/>
        <v>02:fe:00:00:00:34</v>
      </c>
      <c r="I54" s="209" t="s">
        <v>310</v>
      </c>
      <c r="J54" s="209" t="s">
        <v>309</v>
      </c>
      <c r="K54" s="209" t="s">
        <v>308</v>
      </c>
      <c r="L54" s="209" t="s">
        <v>307</v>
      </c>
    </row>
    <row r="55" spans="1:12" ht="21" x14ac:dyDescent="0.25">
      <c r="A55" s="208">
        <v>53</v>
      </c>
      <c r="B55" s="207" t="s">
        <v>306</v>
      </c>
      <c r="C55" s="207" t="s">
        <v>305</v>
      </c>
      <c r="D55" s="223" t="s">
        <v>403</v>
      </c>
      <c r="E55" s="207" t="s">
        <v>402</v>
      </c>
      <c r="F55" s="207" t="s">
        <v>401</v>
      </c>
      <c r="G55" s="207" t="str">
        <f t="shared" si="0"/>
        <v>xXcCrRaAl53</v>
      </c>
      <c r="H55" s="207" t="str">
        <f t="shared" si="1"/>
        <v>02:fe:00:00:00:35</v>
      </c>
      <c r="I55" s="205" t="s">
        <v>301</v>
      </c>
      <c r="J55" s="205" t="s">
        <v>300</v>
      </c>
      <c r="K55" s="205" t="s">
        <v>299</v>
      </c>
      <c r="L55" s="205" t="s">
        <v>298</v>
      </c>
    </row>
    <row r="56" spans="1:12" ht="21" x14ac:dyDescent="0.25">
      <c r="A56" s="211">
        <v>54</v>
      </c>
      <c r="B56" s="210" t="s">
        <v>297</v>
      </c>
      <c r="C56" s="210" t="s">
        <v>288</v>
      </c>
      <c r="D56" s="222" t="s">
        <v>395</v>
      </c>
      <c r="E56" s="206" t="s">
        <v>394</v>
      </c>
      <c r="F56" s="206" t="s">
        <v>393</v>
      </c>
      <c r="G56" s="206" t="str">
        <f t="shared" si="0"/>
        <v>xXcCrRaAl54</v>
      </c>
      <c r="H56" s="206" t="str">
        <f t="shared" si="1"/>
        <v>02:fe:00:00:00:36</v>
      </c>
      <c r="I56" s="209" t="s">
        <v>293</v>
      </c>
      <c r="J56" s="209" t="s">
        <v>292</v>
      </c>
      <c r="K56" s="209" t="s">
        <v>291</v>
      </c>
      <c r="L56" s="209" t="s">
        <v>290</v>
      </c>
    </row>
    <row r="57" spans="1:12" ht="21" x14ac:dyDescent="0.25">
      <c r="A57" s="208">
        <v>55</v>
      </c>
      <c r="B57" s="207" t="s">
        <v>289</v>
      </c>
      <c r="C57" s="207" t="s">
        <v>288</v>
      </c>
      <c r="D57" s="223" t="s">
        <v>387</v>
      </c>
      <c r="E57" s="207" t="s">
        <v>386</v>
      </c>
      <c r="F57" s="207" t="s">
        <v>385</v>
      </c>
      <c r="G57" s="207" t="str">
        <f t="shared" si="0"/>
        <v>xXcCrRaAl55</v>
      </c>
      <c r="H57" s="207" t="str">
        <f t="shared" si="1"/>
        <v>02:fe:00:00:00:37</v>
      </c>
      <c r="I57" s="205" t="s">
        <v>284</v>
      </c>
      <c r="J57" s="205" t="s">
        <v>283</v>
      </c>
      <c r="K57" s="205" t="s">
        <v>282</v>
      </c>
      <c r="L57" s="205" t="s">
        <v>281</v>
      </c>
    </row>
    <row r="58" spans="1:12" ht="21" x14ac:dyDescent="0.25">
      <c r="A58" s="211">
        <v>56</v>
      </c>
      <c r="B58" s="210" t="s">
        <v>280</v>
      </c>
      <c r="C58" s="210" t="s">
        <v>271</v>
      </c>
      <c r="D58" s="222" t="s">
        <v>236</v>
      </c>
      <c r="E58" s="206" t="s">
        <v>235</v>
      </c>
      <c r="F58" s="206" t="s">
        <v>234</v>
      </c>
      <c r="G58" s="206" t="str">
        <f t="shared" si="0"/>
        <v>xXcCrRaAl56</v>
      </c>
      <c r="H58" s="206" t="str">
        <f t="shared" si="1"/>
        <v>02:fe:00:00:00:38</v>
      </c>
      <c r="I58" s="209" t="s">
        <v>276</v>
      </c>
      <c r="J58" s="209" t="s">
        <v>275</v>
      </c>
      <c r="K58" s="209" t="s">
        <v>274</v>
      </c>
      <c r="L58" s="209" t="s">
        <v>273</v>
      </c>
    </row>
    <row r="59" spans="1:12" ht="21" x14ac:dyDescent="0.25">
      <c r="A59" s="208">
        <v>57</v>
      </c>
      <c r="B59" s="207" t="s">
        <v>272</v>
      </c>
      <c r="C59" s="207" t="s">
        <v>271</v>
      </c>
      <c r="D59" s="223" t="s">
        <v>245</v>
      </c>
      <c r="E59" s="207" t="s">
        <v>244</v>
      </c>
      <c r="F59" s="207" t="s">
        <v>243</v>
      </c>
      <c r="G59" s="207" t="str">
        <f t="shared" si="0"/>
        <v>xXcCrRaAl57</v>
      </c>
      <c r="H59" s="207" t="str">
        <f t="shared" si="1"/>
        <v>02:fe:00:00:00:39</v>
      </c>
      <c r="I59" s="205" t="s">
        <v>267</v>
      </c>
      <c r="J59" s="205" t="s">
        <v>266</v>
      </c>
      <c r="K59" s="205" t="s">
        <v>265</v>
      </c>
      <c r="L59" s="205" t="s">
        <v>264</v>
      </c>
    </row>
    <row r="60" spans="1:12" ht="21" x14ac:dyDescent="0.25">
      <c r="A60" s="211">
        <v>58</v>
      </c>
      <c r="B60" s="210" t="s">
        <v>263</v>
      </c>
      <c r="C60" s="210" t="s">
        <v>254</v>
      </c>
      <c r="D60" s="222" t="s">
        <v>219</v>
      </c>
      <c r="E60" s="206" t="s">
        <v>218</v>
      </c>
      <c r="F60" s="206" t="s">
        <v>217</v>
      </c>
      <c r="G60" s="206" t="str">
        <f t="shared" si="0"/>
        <v>xXcCrRaAl58</v>
      </c>
      <c r="H60" s="206" t="str">
        <f t="shared" si="1"/>
        <v>02:fe:00:00:00:3A</v>
      </c>
      <c r="I60" s="209" t="s">
        <v>259</v>
      </c>
      <c r="J60" s="209" t="s">
        <v>258</v>
      </c>
      <c r="K60" s="209" t="s">
        <v>257</v>
      </c>
      <c r="L60" s="209" t="s">
        <v>256</v>
      </c>
    </row>
    <row r="61" spans="1:12" ht="21" x14ac:dyDescent="0.25">
      <c r="A61" s="208">
        <v>59</v>
      </c>
      <c r="B61" s="207" t="s">
        <v>255</v>
      </c>
      <c r="C61" s="207" t="s">
        <v>254</v>
      </c>
      <c r="D61" s="223" t="s">
        <v>228</v>
      </c>
      <c r="E61" s="207" t="s">
        <v>227</v>
      </c>
      <c r="F61" s="207" t="s">
        <v>226</v>
      </c>
      <c r="G61" s="207" t="str">
        <f t="shared" si="0"/>
        <v>xXcCrRaAl59</v>
      </c>
      <c r="H61" s="207" t="str">
        <f t="shared" si="1"/>
        <v>02:fe:00:00:00:3B</v>
      </c>
      <c r="I61" s="205" t="s">
        <v>250</v>
      </c>
      <c r="J61" s="205" t="s">
        <v>249</v>
      </c>
      <c r="K61" s="205" t="s">
        <v>248</v>
      </c>
      <c r="L61" s="205" t="s">
        <v>247</v>
      </c>
    </row>
    <row r="62" spans="1:12" ht="21" x14ac:dyDescent="0.25">
      <c r="A62" s="211">
        <v>60</v>
      </c>
      <c r="B62" s="210" t="s">
        <v>246</v>
      </c>
      <c r="C62" s="210" t="s">
        <v>237</v>
      </c>
      <c r="D62" s="222" t="s">
        <v>493</v>
      </c>
      <c r="E62" s="206" t="s">
        <v>492</v>
      </c>
      <c r="F62" s="206" t="s">
        <v>491</v>
      </c>
      <c r="G62" s="206" t="str">
        <f t="shared" si="0"/>
        <v>xXcCrRaAl60</v>
      </c>
      <c r="H62" s="206" t="str">
        <f t="shared" si="1"/>
        <v>02:fe:00:00:00:3C</v>
      </c>
      <c r="I62" s="209" t="s">
        <v>242</v>
      </c>
      <c r="J62" s="209" t="s">
        <v>241</v>
      </c>
      <c r="K62" s="209" t="s">
        <v>240</v>
      </c>
      <c r="L62" s="209" t="s">
        <v>239</v>
      </c>
    </row>
    <row r="63" spans="1:12" ht="21" x14ac:dyDescent="0.25">
      <c r="A63" s="208">
        <v>61</v>
      </c>
      <c r="B63" s="207" t="s">
        <v>238</v>
      </c>
      <c r="C63" s="207" t="s">
        <v>237</v>
      </c>
      <c r="D63" s="223" t="s">
        <v>484</v>
      </c>
      <c r="E63" s="207" t="s">
        <v>483</v>
      </c>
      <c r="F63" s="207" t="s">
        <v>482</v>
      </c>
      <c r="G63" s="207" t="str">
        <f t="shared" si="0"/>
        <v>xXcCrRaAl61</v>
      </c>
      <c r="H63" s="207" t="str">
        <f t="shared" si="1"/>
        <v>02:fe:00:00:00:3D</v>
      </c>
      <c r="I63" s="205" t="s">
        <v>233</v>
      </c>
      <c r="J63" s="205" t="s">
        <v>232</v>
      </c>
      <c r="K63" s="205" t="s">
        <v>231</v>
      </c>
      <c r="L63" s="205" t="s">
        <v>230</v>
      </c>
    </row>
    <row r="64" spans="1:12" ht="21" x14ac:dyDescent="0.25">
      <c r="A64" s="211">
        <v>62</v>
      </c>
      <c r="B64" s="210" t="s">
        <v>229</v>
      </c>
      <c r="C64" s="210" t="s">
        <v>220</v>
      </c>
      <c r="D64" s="222" t="s">
        <v>501</v>
      </c>
      <c r="E64" s="206" t="s">
        <v>500</v>
      </c>
      <c r="F64" s="206" t="s">
        <v>499</v>
      </c>
      <c r="G64" s="206" t="str">
        <f t="shared" si="0"/>
        <v>xXcCrRaAl62</v>
      </c>
      <c r="H64" s="206" t="str">
        <f t="shared" si="1"/>
        <v>02:fe:00:00:00:3E</v>
      </c>
      <c r="I64" s="209" t="s">
        <v>225</v>
      </c>
      <c r="J64" s="209" t="s">
        <v>224</v>
      </c>
      <c r="K64" s="209" t="s">
        <v>223</v>
      </c>
      <c r="L64" s="209" t="s">
        <v>222</v>
      </c>
    </row>
    <row r="65" spans="1:12" ht="21" x14ac:dyDescent="0.25">
      <c r="A65" s="208">
        <v>63</v>
      </c>
      <c r="B65" s="207" t="s">
        <v>221</v>
      </c>
      <c r="C65" s="207" t="s">
        <v>220</v>
      </c>
      <c r="D65" s="223" t="s">
        <v>511</v>
      </c>
      <c r="E65" s="207" t="s">
        <v>510</v>
      </c>
      <c r="F65" s="207" t="s">
        <v>509</v>
      </c>
      <c r="G65" s="207" t="str">
        <f t="shared" si="0"/>
        <v>xXcCrRaAl63</v>
      </c>
      <c r="H65" s="207" t="str">
        <f t="shared" si="1"/>
        <v>02:fe:00:00:00:3F</v>
      </c>
      <c r="I65" s="205" t="s">
        <v>216</v>
      </c>
      <c r="J65" s="205" t="s">
        <v>215</v>
      </c>
      <c r="K65" s="205" t="s">
        <v>214</v>
      </c>
      <c r="L65" s="205" t="s">
        <v>213</v>
      </c>
    </row>
  </sheetData>
  <pageMargins left="0.25" right="0.25" top="0.25" bottom="0.25" header="0.25" footer="0.25"/>
  <pageSetup scale="38" orientation="landscape" horizontalDpi="0" verticalDpi="0"/>
  <headerFooter>
    <oddFooter>&amp;L&amp;"Helvetica,Regular"&amp;24&amp;K000000Columbia v1&amp;C&amp;"Calibri,Regular"&amp;K000000Rosetta Stone v1.0.13&amp;R&amp;"Helvetica,Regular"&amp;K000000mvera@cray.com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6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10.83203125" defaultRowHeight="16" x14ac:dyDescent="0.2"/>
  <cols>
    <col min="1" max="1" width="12.5" style="204" bestFit="1" customWidth="1"/>
    <col min="2" max="2" width="16.83203125" style="203" bestFit="1" customWidth="1"/>
    <col min="3" max="3" width="19" style="203" bestFit="1" customWidth="1"/>
    <col min="4" max="4" width="14.6640625" style="203" bestFit="1" customWidth="1"/>
    <col min="5" max="5" width="17.33203125" style="203" bestFit="1" customWidth="1"/>
    <col min="6" max="6" width="21" style="203" bestFit="1" customWidth="1"/>
    <col min="7" max="7" width="15" style="203" bestFit="1" customWidth="1"/>
    <col min="8" max="8" width="20.5" style="203" bestFit="1" customWidth="1"/>
    <col min="9" max="12" width="12.83203125" style="203" bestFit="1" customWidth="1"/>
    <col min="13" max="13" width="13.6640625" style="203" bestFit="1" customWidth="1"/>
    <col min="14" max="14" width="10.83203125" style="203"/>
    <col min="15" max="15" width="11.33203125" style="203" customWidth="1"/>
    <col min="16" max="16384" width="10.83203125" style="203"/>
  </cols>
  <sheetData>
    <row r="1" spans="1:26" s="218" customFormat="1" ht="19" x14ac:dyDescent="0.25">
      <c r="A1" s="221" t="s">
        <v>753</v>
      </c>
      <c r="B1" s="219" t="s">
        <v>752</v>
      </c>
      <c r="C1" s="219" t="s">
        <v>751</v>
      </c>
      <c r="D1" s="219" t="s">
        <v>750</v>
      </c>
      <c r="E1" s="219" t="s">
        <v>749</v>
      </c>
      <c r="F1" s="220" t="s">
        <v>748</v>
      </c>
      <c r="G1" s="220" t="s">
        <v>747</v>
      </c>
      <c r="H1" s="220" t="s">
        <v>746</v>
      </c>
      <c r="I1" s="219" t="s">
        <v>745</v>
      </c>
      <c r="J1" s="219" t="s">
        <v>744</v>
      </c>
      <c r="K1" s="219" t="s">
        <v>743</v>
      </c>
      <c r="L1" s="219" t="s">
        <v>742</v>
      </c>
      <c r="M1" s="216"/>
      <c r="N1" s="216"/>
      <c r="O1" s="216"/>
    </row>
    <row r="2" spans="1:26" ht="21" x14ac:dyDescent="0.25">
      <c r="A2" s="211">
        <v>0</v>
      </c>
      <c r="B2" s="210" t="s">
        <v>741</v>
      </c>
      <c r="C2" s="210" t="s">
        <v>604</v>
      </c>
      <c r="D2" s="206" t="s">
        <v>740</v>
      </c>
      <c r="E2" s="206" t="s">
        <v>739</v>
      </c>
      <c r="F2" s="206" t="s">
        <v>738</v>
      </c>
      <c r="G2" s="206" t="str">
        <f t="shared" ref="G2:G33" si="0">_xlfn.CONCAT("xXcCrRaAl", A2)</f>
        <v>xXcCrRaAl0</v>
      </c>
      <c r="H2" s="206" t="str">
        <f t="shared" ref="H2:H33" si="1">CONCATENATE("02:fe:00:00:00:", DEC2HEX(A2, 2))</f>
        <v>02:fe:00:00:00:00</v>
      </c>
      <c r="I2" s="211" t="s">
        <v>737</v>
      </c>
      <c r="J2" s="211" t="s">
        <v>736</v>
      </c>
      <c r="K2" s="211" t="s">
        <v>735</v>
      </c>
      <c r="L2" s="211" t="s">
        <v>734</v>
      </c>
      <c r="M2" s="216"/>
      <c r="N2" s="217"/>
      <c r="O2" s="217"/>
    </row>
    <row r="3" spans="1:26" ht="21" x14ac:dyDescent="0.25">
      <c r="A3" s="208">
        <v>1</v>
      </c>
      <c r="B3" s="207" t="s">
        <v>733</v>
      </c>
      <c r="C3" s="207" t="s">
        <v>604</v>
      </c>
      <c r="D3" s="207" t="s">
        <v>732</v>
      </c>
      <c r="E3" s="207" t="s">
        <v>731</v>
      </c>
      <c r="F3" s="207" t="s">
        <v>730</v>
      </c>
      <c r="G3" s="207" t="str">
        <f t="shared" si="0"/>
        <v>xXcCrRaAl1</v>
      </c>
      <c r="H3" s="206" t="str">
        <f t="shared" si="1"/>
        <v>02:fe:00:00:00:01</v>
      </c>
      <c r="I3" s="208" t="s">
        <v>729</v>
      </c>
      <c r="J3" s="208" t="s">
        <v>728</v>
      </c>
      <c r="K3" s="208" t="s">
        <v>727</v>
      </c>
      <c r="L3" s="208" t="s">
        <v>726</v>
      </c>
      <c r="M3" s="216"/>
      <c r="N3" s="216"/>
      <c r="O3" s="216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</row>
    <row r="4" spans="1:26" ht="21" x14ac:dyDescent="0.25">
      <c r="A4" s="211">
        <v>2</v>
      </c>
      <c r="B4" s="210" t="s">
        <v>725</v>
      </c>
      <c r="C4" s="210" t="s">
        <v>587</v>
      </c>
      <c r="D4" s="206" t="s">
        <v>724</v>
      </c>
      <c r="E4" s="206" t="s">
        <v>723</v>
      </c>
      <c r="F4" s="206" t="s">
        <v>722</v>
      </c>
      <c r="G4" s="206" t="str">
        <f t="shared" si="0"/>
        <v>xXcCrRaAl2</v>
      </c>
      <c r="H4" s="206" t="str">
        <f t="shared" si="1"/>
        <v>02:fe:00:00:00:02</v>
      </c>
      <c r="I4" s="211" t="s">
        <v>721</v>
      </c>
      <c r="J4" s="211" t="s">
        <v>720</v>
      </c>
      <c r="K4" s="211" t="s">
        <v>719</v>
      </c>
      <c r="L4" s="211" t="s">
        <v>718</v>
      </c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</row>
    <row r="5" spans="1:26" ht="21" x14ac:dyDescent="0.25">
      <c r="A5" s="208">
        <v>3</v>
      </c>
      <c r="B5" s="207" t="s">
        <v>717</v>
      </c>
      <c r="C5" s="207" t="s">
        <v>587</v>
      </c>
      <c r="D5" s="207" t="s">
        <v>716</v>
      </c>
      <c r="E5" s="207" t="s">
        <v>715</v>
      </c>
      <c r="F5" s="207" t="s">
        <v>714</v>
      </c>
      <c r="G5" s="207" t="str">
        <f t="shared" si="0"/>
        <v>xXcCrRaAl3</v>
      </c>
      <c r="H5" s="206" t="str">
        <f t="shared" si="1"/>
        <v>02:fe:00:00:00:03</v>
      </c>
      <c r="I5" s="208" t="s">
        <v>713</v>
      </c>
      <c r="J5" s="208" t="s">
        <v>712</v>
      </c>
      <c r="K5" s="208" t="s">
        <v>711</v>
      </c>
      <c r="L5" s="208" t="s">
        <v>710</v>
      </c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</row>
    <row r="6" spans="1:26" ht="21" x14ac:dyDescent="0.25">
      <c r="A6" s="211">
        <v>4</v>
      </c>
      <c r="B6" s="210" t="s">
        <v>709</v>
      </c>
      <c r="C6" s="210" t="s">
        <v>572</v>
      </c>
      <c r="D6" s="206" t="s">
        <v>708</v>
      </c>
      <c r="E6" s="206" t="s">
        <v>707</v>
      </c>
      <c r="F6" s="206" t="s">
        <v>706</v>
      </c>
      <c r="G6" s="206" t="str">
        <f t="shared" si="0"/>
        <v>xXcCrRaAl4</v>
      </c>
      <c r="H6" s="206" t="str">
        <f t="shared" si="1"/>
        <v>02:fe:00:00:00:04</v>
      </c>
      <c r="I6" s="211" t="s">
        <v>705</v>
      </c>
      <c r="J6" s="209" t="s">
        <v>704</v>
      </c>
      <c r="K6" s="209" t="s">
        <v>703</v>
      </c>
      <c r="L6" s="209" t="s">
        <v>702</v>
      </c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</row>
    <row r="7" spans="1:26" ht="21" x14ac:dyDescent="0.25">
      <c r="A7" s="208">
        <v>5</v>
      </c>
      <c r="B7" s="207" t="s">
        <v>701</v>
      </c>
      <c r="C7" s="207" t="s">
        <v>572</v>
      </c>
      <c r="D7" s="207" t="s">
        <v>700</v>
      </c>
      <c r="E7" s="207" t="s">
        <v>699</v>
      </c>
      <c r="F7" s="207" t="s">
        <v>698</v>
      </c>
      <c r="G7" s="207" t="str">
        <f t="shared" si="0"/>
        <v>xXcCrRaAl5</v>
      </c>
      <c r="H7" s="206" t="str">
        <f t="shared" si="1"/>
        <v>02:fe:00:00:00:05</v>
      </c>
      <c r="I7" s="205" t="s">
        <v>697</v>
      </c>
      <c r="J7" s="205" t="s">
        <v>696</v>
      </c>
      <c r="K7" s="205" t="s">
        <v>695</v>
      </c>
      <c r="L7" s="205" t="s">
        <v>694</v>
      </c>
    </row>
    <row r="8" spans="1:26" ht="21" x14ac:dyDescent="0.25">
      <c r="A8" s="211">
        <v>6</v>
      </c>
      <c r="B8" s="210" t="s">
        <v>693</v>
      </c>
      <c r="C8" s="210" t="s">
        <v>555</v>
      </c>
      <c r="D8" s="206" t="s">
        <v>692</v>
      </c>
      <c r="E8" s="206" t="s">
        <v>691</v>
      </c>
      <c r="F8" s="206" t="s">
        <v>690</v>
      </c>
      <c r="G8" s="206" t="str">
        <f t="shared" si="0"/>
        <v>xXcCrRaAl6</v>
      </c>
      <c r="H8" s="206" t="str">
        <f t="shared" si="1"/>
        <v>02:fe:00:00:00:06</v>
      </c>
      <c r="I8" s="209" t="s">
        <v>689</v>
      </c>
      <c r="J8" s="209" t="s">
        <v>688</v>
      </c>
      <c r="K8" s="209" t="s">
        <v>687</v>
      </c>
      <c r="L8" s="209" t="s">
        <v>686</v>
      </c>
    </row>
    <row r="9" spans="1:26" ht="21" x14ac:dyDescent="0.25">
      <c r="A9" s="208">
        <v>7</v>
      </c>
      <c r="B9" s="207" t="s">
        <v>685</v>
      </c>
      <c r="C9" s="207" t="s">
        <v>555</v>
      </c>
      <c r="D9" s="207" t="s">
        <v>684</v>
      </c>
      <c r="E9" s="207" t="s">
        <v>683</v>
      </c>
      <c r="F9" s="207" t="s">
        <v>682</v>
      </c>
      <c r="G9" s="207" t="str">
        <f t="shared" si="0"/>
        <v>xXcCrRaAl7</v>
      </c>
      <c r="H9" s="206" t="str">
        <f t="shared" si="1"/>
        <v>02:fe:00:00:00:07</v>
      </c>
      <c r="I9" s="205" t="s">
        <v>681</v>
      </c>
      <c r="J9" s="205" t="s">
        <v>680</v>
      </c>
      <c r="K9" s="205" t="s">
        <v>679</v>
      </c>
      <c r="L9" s="205" t="s">
        <v>678</v>
      </c>
    </row>
    <row r="10" spans="1:26" ht="21" x14ac:dyDescent="0.25">
      <c r="A10" s="211">
        <v>8</v>
      </c>
      <c r="B10" s="210" t="s">
        <v>677</v>
      </c>
      <c r="C10" s="210" t="s">
        <v>538</v>
      </c>
      <c r="D10" s="206" t="s">
        <v>676</v>
      </c>
      <c r="E10" s="206" t="s">
        <v>675</v>
      </c>
      <c r="F10" s="206" t="s">
        <v>674</v>
      </c>
      <c r="G10" s="206" t="str">
        <f t="shared" si="0"/>
        <v>xXcCrRaAl8</v>
      </c>
      <c r="H10" s="206" t="str">
        <f t="shared" si="1"/>
        <v>02:fe:00:00:00:08</v>
      </c>
      <c r="I10" s="209" t="s">
        <v>673</v>
      </c>
      <c r="J10" s="209" t="s">
        <v>672</v>
      </c>
      <c r="K10" s="209" t="s">
        <v>671</v>
      </c>
      <c r="L10" s="209" t="s">
        <v>670</v>
      </c>
    </row>
    <row r="11" spans="1:26" ht="21" x14ac:dyDescent="0.25">
      <c r="A11" s="208">
        <v>9</v>
      </c>
      <c r="B11" s="207" t="s">
        <v>669</v>
      </c>
      <c r="C11" s="207" t="s">
        <v>538</v>
      </c>
      <c r="D11" s="207" t="s">
        <v>668</v>
      </c>
      <c r="E11" s="207" t="s">
        <v>667</v>
      </c>
      <c r="F11" s="207" t="s">
        <v>666</v>
      </c>
      <c r="G11" s="207" t="str">
        <f t="shared" si="0"/>
        <v>xXcCrRaAl9</v>
      </c>
      <c r="H11" s="206" t="str">
        <f t="shared" si="1"/>
        <v>02:fe:00:00:00:09</v>
      </c>
      <c r="I11" s="205" t="s">
        <v>665</v>
      </c>
      <c r="J11" s="205" t="s">
        <v>664</v>
      </c>
      <c r="K11" s="205" t="s">
        <v>663</v>
      </c>
      <c r="L11" s="205" t="s">
        <v>662</v>
      </c>
    </row>
    <row r="12" spans="1:26" ht="21" x14ac:dyDescent="0.25">
      <c r="A12" s="211">
        <v>10</v>
      </c>
      <c r="B12" s="210" t="s">
        <v>661</v>
      </c>
      <c r="C12" s="210" t="s">
        <v>521</v>
      </c>
      <c r="D12" s="206" t="s">
        <v>660</v>
      </c>
      <c r="E12" s="206" t="s">
        <v>659</v>
      </c>
      <c r="F12" s="206" t="s">
        <v>658</v>
      </c>
      <c r="G12" s="206" t="str">
        <f t="shared" si="0"/>
        <v>xXcCrRaAl10</v>
      </c>
      <c r="H12" s="206" t="str">
        <f t="shared" si="1"/>
        <v>02:fe:00:00:00:0A</v>
      </c>
      <c r="I12" s="209" t="s">
        <v>657</v>
      </c>
      <c r="J12" s="209" t="s">
        <v>656</v>
      </c>
      <c r="K12" s="209" t="s">
        <v>655</v>
      </c>
      <c r="L12" s="209" t="s">
        <v>654</v>
      </c>
    </row>
    <row r="13" spans="1:26" ht="21" x14ac:dyDescent="0.25">
      <c r="A13" s="208">
        <v>11</v>
      </c>
      <c r="B13" s="207" t="s">
        <v>653</v>
      </c>
      <c r="C13" s="207" t="s">
        <v>521</v>
      </c>
      <c r="D13" s="207" t="s">
        <v>652</v>
      </c>
      <c r="E13" s="207" t="s">
        <v>651</v>
      </c>
      <c r="F13" s="207" t="s">
        <v>650</v>
      </c>
      <c r="G13" s="207" t="str">
        <f t="shared" si="0"/>
        <v>xXcCrRaAl11</v>
      </c>
      <c r="H13" s="206" t="str">
        <f t="shared" si="1"/>
        <v>02:fe:00:00:00:0B</v>
      </c>
      <c r="I13" s="205" t="s">
        <v>649</v>
      </c>
      <c r="J13" s="205" t="s">
        <v>648</v>
      </c>
      <c r="K13" s="205" t="s">
        <v>647</v>
      </c>
      <c r="L13" s="205" t="s">
        <v>646</v>
      </c>
    </row>
    <row r="14" spans="1:26" ht="21" x14ac:dyDescent="0.25">
      <c r="A14" s="211">
        <v>12</v>
      </c>
      <c r="B14" s="210" t="s">
        <v>645</v>
      </c>
      <c r="C14" s="210" t="s">
        <v>502</v>
      </c>
      <c r="D14" s="206" t="s">
        <v>644</v>
      </c>
      <c r="E14" s="206" t="s">
        <v>643</v>
      </c>
      <c r="F14" s="206" t="s">
        <v>642</v>
      </c>
      <c r="G14" s="206" t="str">
        <f t="shared" si="0"/>
        <v>xXcCrRaAl12</v>
      </c>
      <c r="H14" s="206" t="str">
        <f t="shared" si="1"/>
        <v>02:fe:00:00:00:0C</v>
      </c>
      <c r="I14" s="209" t="s">
        <v>641</v>
      </c>
      <c r="J14" s="209" t="s">
        <v>640</v>
      </c>
      <c r="K14" s="209" t="s">
        <v>639</v>
      </c>
      <c r="L14" s="209" t="s">
        <v>638</v>
      </c>
    </row>
    <row r="15" spans="1:26" ht="21" x14ac:dyDescent="0.25">
      <c r="A15" s="214">
        <v>13</v>
      </c>
      <c r="B15" s="213" t="s">
        <v>637</v>
      </c>
      <c r="C15" s="213" t="s">
        <v>502</v>
      </c>
      <c r="D15" s="213" t="s">
        <v>636</v>
      </c>
      <c r="E15" s="213" t="s">
        <v>635</v>
      </c>
      <c r="F15" s="213" t="s">
        <v>634</v>
      </c>
      <c r="G15" s="213" t="str">
        <f t="shared" si="0"/>
        <v>xXcCrRaAl13</v>
      </c>
      <c r="H15" s="206" t="str">
        <f t="shared" si="1"/>
        <v>02:fe:00:00:00:0D</v>
      </c>
      <c r="I15" s="212" t="s">
        <v>633</v>
      </c>
      <c r="J15" s="212" t="s">
        <v>632</v>
      </c>
      <c r="K15" s="212" t="s">
        <v>631</v>
      </c>
      <c r="L15" s="212" t="s">
        <v>630</v>
      </c>
    </row>
    <row r="16" spans="1:26" ht="21" x14ac:dyDescent="0.25">
      <c r="A16" s="211">
        <v>14</v>
      </c>
      <c r="B16" s="210" t="s">
        <v>629</v>
      </c>
      <c r="C16" s="210" t="s">
        <v>485</v>
      </c>
      <c r="D16" s="206" t="s">
        <v>628</v>
      </c>
      <c r="E16" s="206" t="s">
        <v>627</v>
      </c>
      <c r="F16" s="206" t="s">
        <v>626</v>
      </c>
      <c r="G16" s="206" t="str">
        <f t="shared" si="0"/>
        <v>xXcCrRaAl14</v>
      </c>
      <c r="H16" s="206" t="str">
        <f t="shared" si="1"/>
        <v>02:fe:00:00:00:0E</v>
      </c>
      <c r="I16" s="209" t="s">
        <v>625</v>
      </c>
      <c r="J16" s="209" t="s">
        <v>624</v>
      </c>
      <c r="K16" s="209" t="s">
        <v>623</v>
      </c>
      <c r="L16" s="209" t="s">
        <v>622</v>
      </c>
    </row>
    <row r="17" spans="1:16" ht="21" x14ac:dyDescent="0.25">
      <c r="A17" s="208">
        <v>15</v>
      </c>
      <c r="B17" s="207" t="s">
        <v>621</v>
      </c>
      <c r="C17" s="207" t="s">
        <v>485</v>
      </c>
      <c r="D17" s="207" t="s">
        <v>620</v>
      </c>
      <c r="E17" s="207" t="s">
        <v>619</v>
      </c>
      <c r="F17" s="207" t="s">
        <v>618</v>
      </c>
      <c r="G17" s="207" t="str">
        <f t="shared" si="0"/>
        <v>xXcCrRaAl15</v>
      </c>
      <c r="H17" s="206" t="str">
        <f t="shared" si="1"/>
        <v>02:fe:00:00:00:0F</v>
      </c>
      <c r="I17" s="205" t="s">
        <v>617</v>
      </c>
      <c r="J17" s="205" t="s">
        <v>616</v>
      </c>
      <c r="K17" s="205" t="s">
        <v>615</v>
      </c>
      <c r="L17" s="205" t="s">
        <v>614</v>
      </c>
    </row>
    <row r="18" spans="1:16" ht="21" x14ac:dyDescent="0.25">
      <c r="A18" s="211">
        <v>16</v>
      </c>
      <c r="B18" s="210" t="s">
        <v>613</v>
      </c>
      <c r="C18" s="210" t="s">
        <v>604</v>
      </c>
      <c r="D18" s="206" t="s">
        <v>612</v>
      </c>
      <c r="E18" s="206" t="s">
        <v>611</v>
      </c>
      <c r="F18" s="206" t="s">
        <v>610</v>
      </c>
      <c r="G18" s="206" t="str">
        <f t="shared" si="0"/>
        <v>xXcCrRaAl16</v>
      </c>
      <c r="H18" s="206" t="str">
        <f t="shared" si="1"/>
        <v>02:fe:00:00:00:10</v>
      </c>
      <c r="I18" s="209" t="s">
        <v>609</v>
      </c>
      <c r="J18" s="209" t="s">
        <v>608</v>
      </c>
      <c r="K18" s="209" t="s">
        <v>607</v>
      </c>
      <c r="L18" s="209" t="s">
        <v>606</v>
      </c>
    </row>
    <row r="19" spans="1:16" ht="21" x14ac:dyDescent="0.25">
      <c r="A19" s="208">
        <v>17</v>
      </c>
      <c r="B19" s="207" t="s">
        <v>605</v>
      </c>
      <c r="C19" s="207" t="s">
        <v>604</v>
      </c>
      <c r="D19" s="207" t="s">
        <v>603</v>
      </c>
      <c r="E19" s="207" t="s">
        <v>602</v>
      </c>
      <c r="F19" s="207" t="s">
        <v>601</v>
      </c>
      <c r="G19" s="207" t="str">
        <f t="shared" si="0"/>
        <v>xXcCrRaAl17</v>
      </c>
      <c r="H19" s="206" t="str">
        <f t="shared" si="1"/>
        <v>02:fe:00:00:00:11</v>
      </c>
      <c r="I19" s="205" t="s">
        <v>600</v>
      </c>
      <c r="J19" s="205" t="s">
        <v>599</v>
      </c>
      <c r="K19" s="205" t="s">
        <v>598</v>
      </c>
      <c r="L19" s="205" t="s">
        <v>597</v>
      </c>
    </row>
    <row r="20" spans="1:16" ht="21" x14ac:dyDescent="0.25">
      <c r="A20" s="211">
        <v>18</v>
      </c>
      <c r="B20" s="210" t="s">
        <v>596</v>
      </c>
      <c r="C20" s="210" t="s">
        <v>587</v>
      </c>
      <c r="D20" s="206" t="s">
        <v>595</v>
      </c>
      <c r="E20" s="206" t="s">
        <v>594</v>
      </c>
      <c r="F20" s="206" t="s">
        <v>593</v>
      </c>
      <c r="G20" s="206" t="str">
        <f t="shared" si="0"/>
        <v>xXcCrRaAl18</v>
      </c>
      <c r="H20" s="206" t="str">
        <f t="shared" si="1"/>
        <v>02:fe:00:00:00:12</v>
      </c>
      <c r="I20" s="209" t="s">
        <v>592</v>
      </c>
      <c r="J20" s="209" t="s">
        <v>591</v>
      </c>
      <c r="K20" s="209" t="s">
        <v>590</v>
      </c>
      <c r="L20" s="209" t="s">
        <v>589</v>
      </c>
    </row>
    <row r="21" spans="1:16" ht="21" x14ac:dyDescent="0.25">
      <c r="A21" s="208">
        <v>19</v>
      </c>
      <c r="B21" s="207" t="s">
        <v>588</v>
      </c>
      <c r="C21" s="207" t="s">
        <v>587</v>
      </c>
      <c r="D21" s="207" t="s">
        <v>586</v>
      </c>
      <c r="E21" s="207" t="s">
        <v>585</v>
      </c>
      <c r="F21" s="207" t="s">
        <v>584</v>
      </c>
      <c r="G21" s="207" t="str">
        <f t="shared" si="0"/>
        <v>xXcCrRaAl19</v>
      </c>
      <c r="H21" s="206" t="str">
        <f t="shared" si="1"/>
        <v>02:fe:00:00:00:13</v>
      </c>
      <c r="I21" s="205" t="s">
        <v>583</v>
      </c>
      <c r="J21" s="205" t="s">
        <v>582</v>
      </c>
      <c r="K21" s="205" t="s">
        <v>581</v>
      </c>
      <c r="L21" s="205" t="s">
        <v>580</v>
      </c>
    </row>
    <row r="22" spans="1:16" ht="21" x14ac:dyDescent="0.25">
      <c r="A22" s="211">
        <v>20</v>
      </c>
      <c r="B22" s="210" t="s">
        <v>579</v>
      </c>
      <c r="C22" s="206" t="s">
        <v>572</v>
      </c>
      <c r="D22" s="206" t="s">
        <v>578</v>
      </c>
      <c r="E22" s="206" t="s">
        <v>577</v>
      </c>
      <c r="F22" s="206" t="s">
        <v>576</v>
      </c>
      <c r="G22" s="206" t="str">
        <f t="shared" si="0"/>
        <v>xXcCrRaAl20</v>
      </c>
      <c r="H22" s="206" t="str">
        <f t="shared" si="1"/>
        <v>02:fe:00:00:00:14</v>
      </c>
      <c r="I22" s="209" t="s">
        <v>558</v>
      </c>
      <c r="J22" s="209" t="s">
        <v>557</v>
      </c>
      <c r="K22" s="209" t="s">
        <v>575</v>
      </c>
      <c r="L22" s="209" t="s">
        <v>574</v>
      </c>
    </row>
    <row r="23" spans="1:16" ht="21" x14ac:dyDescent="0.25">
      <c r="A23" s="208">
        <v>21</v>
      </c>
      <c r="B23" s="207" t="s">
        <v>573</v>
      </c>
      <c r="C23" s="207" t="s">
        <v>572</v>
      </c>
      <c r="D23" s="207" t="s">
        <v>571</v>
      </c>
      <c r="E23" s="207" t="s">
        <v>570</v>
      </c>
      <c r="F23" s="207" t="s">
        <v>569</v>
      </c>
      <c r="G23" s="207" t="str">
        <f t="shared" si="0"/>
        <v>xXcCrRaAl21</v>
      </c>
      <c r="H23" s="206" t="str">
        <f t="shared" si="1"/>
        <v>02:fe:00:00:00:15</v>
      </c>
      <c r="I23" s="205" t="s">
        <v>568</v>
      </c>
      <c r="J23" s="205" t="s">
        <v>567</v>
      </c>
      <c r="K23" s="205" t="s">
        <v>566</v>
      </c>
      <c r="L23" s="205" t="s">
        <v>565</v>
      </c>
    </row>
    <row r="24" spans="1:16" ht="21" x14ac:dyDescent="0.25">
      <c r="A24" s="211">
        <v>22</v>
      </c>
      <c r="B24" s="210" t="s">
        <v>564</v>
      </c>
      <c r="C24" s="210" t="s">
        <v>555</v>
      </c>
      <c r="D24" s="206" t="s">
        <v>563</v>
      </c>
      <c r="E24" s="206" t="s">
        <v>562</v>
      </c>
      <c r="F24" s="206" t="s">
        <v>561</v>
      </c>
      <c r="G24" s="206" t="str">
        <f t="shared" si="0"/>
        <v>xXcCrRaAl22</v>
      </c>
      <c r="H24" s="206" t="str">
        <f t="shared" si="1"/>
        <v>02:fe:00:00:00:16</v>
      </c>
      <c r="I24" s="209" t="s">
        <v>560</v>
      </c>
      <c r="J24" s="209" t="s">
        <v>559</v>
      </c>
      <c r="K24" s="209" t="s">
        <v>558</v>
      </c>
      <c r="L24" s="209" t="s">
        <v>557</v>
      </c>
    </row>
    <row r="25" spans="1:16" ht="21" x14ac:dyDescent="0.25">
      <c r="A25" s="208">
        <v>23</v>
      </c>
      <c r="B25" s="207" t="s">
        <v>556</v>
      </c>
      <c r="C25" s="207" t="s">
        <v>555</v>
      </c>
      <c r="D25" s="207" t="s">
        <v>554</v>
      </c>
      <c r="E25" s="207" t="s">
        <v>553</v>
      </c>
      <c r="F25" s="207" t="s">
        <v>552</v>
      </c>
      <c r="G25" s="207" t="str">
        <f t="shared" si="0"/>
        <v>xXcCrRaAl23</v>
      </c>
      <c r="H25" s="206" t="str">
        <f t="shared" si="1"/>
        <v>02:fe:00:00:00:17</v>
      </c>
      <c r="I25" s="205" t="s">
        <v>551</v>
      </c>
      <c r="J25" s="205" t="s">
        <v>550</v>
      </c>
      <c r="K25" s="205" t="s">
        <v>549</v>
      </c>
      <c r="L25" s="205" t="s">
        <v>548</v>
      </c>
    </row>
    <row r="26" spans="1:16" ht="21" x14ac:dyDescent="0.25">
      <c r="A26" s="211">
        <v>24</v>
      </c>
      <c r="B26" s="210" t="s">
        <v>547</v>
      </c>
      <c r="C26" s="210" t="s">
        <v>538</v>
      </c>
      <c r="D26" s="206" t="s">
        <v>546</v>
      </c>
      <c r="E26" s="206" t="s">
        <v>545</v>
      </c>
      <c r="F26" s="206" t="s">
        <v>544</v>
      </c>
      <c r="G26" s="206" t="str">
        <f t="shared" si="0"/>
        <v>xXcCrRaAl24</v>
      </c>
      <c r="H26" s="206" t="str">
        <f t="shared" si="1"/>
        <v>02:fe:00:00:00:18</v>
      </c>
      <c r="I26" s="209" t="s">
        <v>543</v>
      </c>
      <c r="J26" s="209" t="s">
        <v>542</v>
      </c>
      <c r="K26" s="209" t="s">
        <v>541</v>
      </c>
      <c r="L26" s="209" t="s">
        <v>540</v>
      </c>
    </row>
    <row r="27" spans="1:16" ht="21" x14ac:dyDescent="0.25">
      <c r="A27" s="208">
        <v>25</v>
      </c>
      <c r="B27" s="207" t="s">
        <v>539</v>
      </c>
      <c r="C27" s="207" t="s">
        <v>538</v>
      </c>
      <c r="D27" s="207" t="s">
        <v>537</v>
      </c>
      <c r="E27" s="207" t="s">
        <v>536</v>
      </c>
      <c r="F27" s="207" t="s">
        <v>535</v>
      </c>
      <c r="G27" s="207" t="str">
        <f t="shared" si="0"/>
        <v>xXcCrRaAl25</v>
      </c>
      <c r="H27" s="206" t="str">
        <f t="shared" si="1"/>
        <v>02:fe:00:00:00:19</v>
      </c>
      <c r="I27" s="205" t="s">
        <v>534</v>
      </c>
      <c r="J27" s="205" t="s">
        <v>533</v>
      </c>
      <c r="K27" s="205" t="s">
        <v>532</v>
      </c>
      <c r="L27" s="205" t="s">
        <v>531</v>
      </c>
    </row>
    <row r="28" spans="1:16" ht="21" x14ac:dyDescent="0.25">
      <c r="A28" s="211">
        <v>26</v>
      </c>
      <c r="B28" s="210" t="s">
        <v>530</v>
      </c>
      <c r="C28" s="210" t="s">
        <v>521</v>
      </c>
      <c r="D28" s="206" t="s">
        <v>529</v>
      </c>
      <c r="E28" s="206" t="s">
        <v>528</v>
      </c>
      <c r="F28" s="206" t="s">
        <v>527</v>
      </c>
      <c r="G28" s="206" t="str">
        <f t="shared" si="0"/>
        <v>xXcCrRaAl26</v>
      </c>
      <c r="H28" s="206" t="str">
        <f t="shared" si="1"/>
        <v>02:fe:00:00:00:1A</v>
      </c>
      <c r="I28" s="209" t="s">
        <v>526</v>
      </c>
      <c r="J28" s="209" t="s">
        <v>525</v>
      </c>
      <c r="K28" s="209" t="s">
        <v>524</v>
      </c>
      <c r="L28" s="209" t="s">
        <v>523</v>
      </c>
    </row>
    <row r="29" spans="1:16" ht="21" x14ac:dyDescent="0.25">
      <c r="A29" s="208">
        <v>27</v>
      </c>
      <c r="B29" s="207" t="s">
        <v>522</v>
      </c>
      <c r="C29" s="207" t="s">
        <v>521</v>
      </c>
      <c r="D29" s="207" t="s">
        <v>520</v>
      </c>
      <c r="E29" s="207" t="s">
        <v>519</v>
      </c>
      <c r="F29" s="207" t="s">
        <v>518</v>
      </c>
      <c r="G29" s="207" t="str">
        <f t="shared" si="0"/>
        <v>xXcCrRaAl27</v>
      </c>
      <c r="H29" s="206" t="str">
        <f t="shared" si="1"/>
        <v>02:fe:00:00:00:1B</v>
      </c>
      <c r="I29" s="205" t="s">
        <v>517</v>
      </c>
      <c r="J29" s="205" t="s">
        <v>516</v>
      </c>
      <c r="K29" s="205" t="s">
        <v>515</v>
      </c>
      <c r="L29" s="205" t="s">
        <v>514</v>
      </c>
      <c r="P29" s="210" t="s">
        <v>513</v>
      </c>
    </row>
    <row r="30" spans="1:16" ht="21" x14ac:dyDescent="0.25">
      <c r="A30" s="211">
        <v>28</v>
      </c>
      <c r="B30" s="210" t="s">
        <v>512</v>
      </c>
      <c r="C30" s="210" t="s">
        <v>502</v>
      </c>
      <c r="D30" s="206" t="s">
        <v>511</v>
      </c>
      <c r="E30" s="206" t="s">
        <v>510</v>
      </c>
      <c r="F30" s="206" t="s">
        <v>509</v>
      </c>
      <c r="G30" s="206" t="str">
        <f t="shared" si="0"/>
        <v>xXcCrRaAl28</v>
      </c>
      <c r="H30" s="206" t="str">
        <f t="shared" si="1"/>
        <v>02:fe:00:00:00:1C</v>
      </c>
      <c r="I30" s="209" t="s">
        <v>508</v>
      </c>
      <c r="J30" s="209" t="s">
        <v>507</v>
      </c>
      <c r="K30" s="209" t="s">
        <v>506</v>
      </c>
      <c r="L30" s="209" t="s">
        <v>505</v>
      </c>
      <c r="P30" s="210" t="s">
        <v>504</v>
      </c>
    </row>
    <row r="31" spans="1:16" ht="21" x14ac:dyDescent="0.25">
      <c r="A31" s="214">
        <v>29</v>
      </c>
      <c r="B31" s="213" t="s">
        <v>503</v>
      </c>
      <c r="C31" s="213" t="s">
        <v>502</v>
      </c>
      <c r="D31" s="213" t="s">
        <v>501</v>
      </c>
      <c r="E31" s="213" t="s">
        <v>500</v>
      </c>
      <c r="F31" s="213" t="s">
        <v>499</v>
      </c>
      <c r="G31" s="213" t="str">
        <f t="shared" si="0"/>
        <v>xXcCrRaAl29</v>
      </c>
      <c r="H31" s="206" t="str">
        <f t="shared" si="1"/>
        <v>02:fe:00:00:00:1D</v>
      </c>
      <c r="I31" s="212" t="s">
        <v>498</v>
      </c>
      <c r="J31" s="212" t="s">
        <v>497</v>
      </c>
      <c r="K31" s="212" t="s">
        <v>496</v>
      </c>
      <c r="L31" s="212" t="s">
        <v>495</v>
      </c>
      <c r="P31" s="210"/>
    </row>
    <row r="32" spans="1:16" ht="21" x14ac:dyDescent="0.25">
      <c r="A32" s="211">
        <v>30</v>
      </c>
      <c r="B32" s="210" t="s">
        <v>494</v>
      </c>
      <c r="C32" s="210" t="s">
        <v>485</v>
      </c>
      <c r="D32" s="206" t="s">
        <v>493</v>
      </c>
      <c r="E32" s="206" t="s">
        <v>492</v>
      </c>
      <c r="F32" s="206" t="s">
        <v>491</v>
      </c>
      <c r="G32" s="206" t="str">
        <f t="shared" si="0"/>
        <v>xXcCrRaAl30</v>
      </c>
      <c r="H32" s="206" t="str">
        <f t="shared" si="1"/>
        <v>02:fe:00:00:00:1E</v>
      </c>
      <c r="I32" s="209" t="s">
        <v>490</v>
      </c>
      <c r="J32" s="209" t="s">
        <v>489</v>
      </c>
      <c r="K32" s="209" t="s">
        <v>488</v>
      </c>
      <c r="L32" s="209" t="s">
        <v>487</v>
      </c>
    </row>
    <row r="33" spans="1:12" ht="21" x14ac:dyDescent="0.25">
      <c r="A33" s="208">
        <v>31</v>
      </c>
      <c r="B33" s="207" t="s">
        <v>486</v>
      </c>
      <c r="C33" s="207" t="s">
        <v>485</v>
      </c>
      <c r="D33" s="207" t="s">
        <v>484</v>
      </c>
      <c r="E33" s="207" t="s">
        <v>483</v>
      </c>
      <c r="F33" s="207" t="s">
        <v>482</v>
      </c>
      <c r="G33" s="207" t="str">
        <f t="shared" si="0"/>
        <v>xXcCrRaAl31</v>
      </c>
      <c r="H33" s="206" t="str">
        <f t="shared" si="1"/>
        <v>02:fe:00:00:00:1F</v>
      </c>
      <c r="I33" s="205" t="s">
        <v>481</v>
      </c>
      <c r="J33" s="205" t="s">
        <v>480</v>
      </c>
      <c r="K33" s="205" t="s">
        <v>479</v>
      </c>
      <c r="L33" s="205" t="s">
        <v>478</v>
      </c>
    </row>
    <row r="34" spans="1:12" ht="21" x14ac:dyDescent="0.25">
      <c r="A34" s="211">
        <v>32</v>
      </c>
      <c r="B34" s="210" t="s">
        <v>477</v>
      </c>
      <c r="C34" s="210" t="s">
        <v>339</v>
      </c>
      <c r="D34" s="206" t="s">
        <v>476</v>
      </c>
      <c r="E34" s="206" t="s">
        <v>475</v>
      </c>
      <c r="F34" s="206" t="s">
        <v>474</v>
      </c>
      <c r="G34" s="206" t="str">
        <f t="shared" ref="G34:G65" si="2">_xlfn.CONCAT("xXcCrRaAl", A34)</f>
        <v>xXcCrRaAl32</v>
      </c>
      <c r="H34" s="206" t="str">
        <f t="shared" ref="H34:H65" si="3">CONCATENATE("02:fe:00:00:00:", DEC2HEX(A34, 2))</f>
        <v>02:fe:00:00:00:20</v>
      </c>
      <c r="I34" s="209" t="s">
        <v>473</v>
      </c>
      <c r="J34" s="209" t="s">
        <v>472</v>
      </c>
      <c r="K34" s="209" t="s">
        <v>471</v>
      </c>
      <c r="L34" s="209" t="s">
        <v>470</v>
      </c>
    </row>
    <row r="35" spans="1:12" ht="21" x14ac:dyDescent="0.25">
      <c r="A35" s="208">
        <v>33</v>
      </c>
      <c r="B35" s="207" t="s">
        <v>469</v>
      </c>
      <c r="C35" s="207" t="s">
        <v>339</v>
      </c>
      <c r="D35" s="207" t="s">
        <v>468</v>
      </c>
      <c r="E35" s="207" t="s">
        <v>467</v>
      </c>
      <c r="F35" s="207" t="s">
        <v>466</v>
      </c>
      <c r="G35" s="207" t="str">
        <f t="shared" si="2"/>
        <v>xXcCrRaAl33</v>
      </c>
      <c r="H35" s="206" t="str">
        <f t="shared" si="3"/>
        <v>02:fe:00:00:00:21</v>
      </c>
      <c r="I35" s="205" t="s">
        <v>465</v>
      </c>
      <c r="J35" s="205" t="s">
        <v>464</v>
      </c>
      <c r="K35" s="205" t="s">
        <v>463</v>
      </c>
      <c r="L35" s="205" t="s">
        <v>462</v>
      </c>
    </row>
    <row r="36" spans="1:12" ht="21" x14ac:dyDescent="0.25">
      <c r="A36" s="211">
        <v>34</v>
      </c>
      <c r="B36" s="210" t="s">
        <v>461</v>
      </c>
      <c r="C36" s="210" t="s">
        <v>322</v>
      </c>
      <c r="D36" s="206" t="s">
        <v>460</v>
      </c>
      <c r="E36" s="206" t="s">
        <v>459</v>
      </c>
      <c r="F36" s="206" t="s">
        <v>458</v>
      </c>
      <c r="G36" s="206" t="str">
        <f t="shared" si="2"/>
        <v>xXcCrRaAl34</v>
      </c>
      <c r="H36" s="206" t="str">
        <f t="shared" si="3"/>
        <v>02:fe:00:00:00:22</v>
      </c>
      <c r="I36" s="209" t="s">
        <v>457</v>
      </c>
      <c r="J36" s="209" t="s">
        <v>456</v>
      </c>
      <c r="K36" s="209" t="s">
        <v>455</v>
      </c>
      <c r="L36" s="209" t="s">
        <v>454</v>
      </c>
    </row>
    <row r="37" spans="1:12" ht="21" x14ac:dyDescent="0.25">
      <c r="A37" s="208">
        <v>35</v>
      </c>
      <c r="B37" s="207" t="s">
        <v>453</v>
      </c>
      <c r="C37" s="207" t="s">
        <v>322</v>
      </c>
      <c r="D37" s="207" t="s">
        <v>452</v>
      </c>
      <c r="E37" s="207" t="s">
        <v>451</v>
      </c>
      <c r="F37" s="207" t="s">
        <v>450</v>
      </c>
      <c r="G37" s="207" t="str">
        <f t="shared" si="2"/>
        <v>xXcCrRaAl35</v>
      </c>
      <c r="H37" s="206" t="str">
        <f t="shared" si="3"/>
        <v>02:fe:00:00:00:23</v>
      </c>
      <c r="I37" s="205" t="s">
        <v>449</v>
      </c>
      <c r="J37" s="205" t="s">
        <v>448</v>
      </c>
      <c r="K37" s="205" t="s">
        <v>447</v>
      </c>
      <c r="L37" s="205" t="s">
        <v>446</v>
      </c>
    </row>
    <row r="38" spans="1:12" ht="21" x14ac:dyDescent="0.25">
      <c r="A38" s="211">
        <v>36</v>
      </c>
      <c r="B38" s="210" t="s">
        <v>445</v>
      </c>
      <c r="C38" s="210" t="s">
        <v>305</v>
      </c>
      <c r="D38" s="206" t="s">
        <v>444</v>
      </c>
      <c r="E38" s="206" t="s">
        <v>443</v>
      </c>
      <c r="F38" s="206" t="s">
        <v>442</v>
      </c>
      <c r="G38" s="206" t="str">
        <f t="shared" si="2"/>
        <v>xXcCrRaAl36</v>
      </c>
      <c r="H38" s="206" t="str">
        <f t="shared" si="3"/>
        <v>02:fe:00:00:00:24</v>
      </c>
      <c r="I38" s="209" t="s">
        <v>441</v>
      </c>
      <c r="J38" s="209" t="s">
        <v>440</v>
      </c>
      <c r="K38" s="209" t="s">
        <v>439</v>
      </c>
      <c r="L38" s="209" t="s">
        <v>438</v>
      </c>
    </row>
    <row r="39" spans="1:12" ht="21" x14ac:dyDescent="0.25">
      <c r="A39" s="208">
        <v>37</v>
      </c>
      <c r="B39" s="207" t="s">
        <v>437</v>
      </c>
      <c r="C39" s="207" t="s">
        <v>436</v>
      </c>
      <c r="D39" s="207" t="s">
        <v>435</v>
      </c>
      <c r="E39" s="207" t="s">
        <v>434</v>
      </c>
      <c r="F39" s="207" t="s">
        <v>433</v>
      </c>
      <c r="G39" s="207" t="str">
        <f t="shared" si="2"/>
        <v>xXcCrRaAl37</v>
      </c>
      <c r="H39" s="206" t="str">
        <f t="shared" si="3"/>
        <v>02:fe:00:00:00:25</v>
      </c>
      <c r="I39" s="205" t="s">
        <v>432</v>
      </c>
      <c r="J39" s="205" t="s">
        <v>431</v>
      </c>
      <c r="K39" s="205" t="s">
        <v>430</v>
      </c>
      <c r="L39" s="205" t="s">
        <v>429</v>
      </c>
    </row>
    <row r="40" spans="1:12" ht="21" x14ac:dyDescent="0.25">
      <c r="A40" s="211">
        <v>38</v>
      </c>
      <c r="B40" s="210" t="s">
        <v>428</v>
      </c>
      <c r="C40" s="210" t="s">
        <v>288</v>
      </c>
      <c r="D40" s="206" t="s">
        <v>427</v>
      </c>
      <c r="E40" s="206" t="s">
        <v>426</v>
      </c>
      <c r="F40" s="206" t="s">
        <v>425</v>
      </c>
      <c r="G40" s="206" t="str">
        <f t="shared" si="2"/>
        <v>xXcCrRaAl38</v>
      </c>
      <c r="H40" s="206" t="str">
        <f t="shared" si="3"/>
        <v>02:fe:00:00:00:26</v>
      </c>
      <c r="I40" s="209" t="s">
        <v>424</v>
      </c>
      <c r="J40" s="209" t="s">
        <v>423</v>
      </c>
      <c r="K40" s="209" t="s">
        <v>422</v>
      </c>
      <c r="L40" s="209" t="s">
        <v>421</v>
      </c>
    </row>
    <row r="41" spans="1:12" ht="21" x14ac:dyDescent="0.25">
      <c r="A41" s="208">
        <v>39</v>
      </c>
      <c r="B41" s="207" t="s">
        <v>420</v>
      </c>
      <c r="C41" s="207" t="s">
        <v>288</v>
      </c>
      <c r="D41" s="207" t="s">
        <v>419</v>
      </c>
      <c r="E41" s="207" t="s">
        <v>418</v>
      </c>
      <c r="F41" s="207" t="s">
        <v>417</v>
      </c>
      <c r="G41" s="207" t="str">
        <f t="shared" si="2"/>
        <v>xXcCrRaAl39</v>
      </c>
      <c r="H41" s="206" t="str">
        <f t="shared" si="3"/>
        <v>02:fe:00:00:00:27</v>
      </c>
      <c r="I41" s="205" t="s">
        <v>416</v>
      </c>
      <c r="J41" s="205" t="s">
        <v>415</v>
      </c>
      <c r="K41" s="205" t="s">
        <v>414</v>
      </c>
      <c r="L41" s="205" t="s">
        <v>413</v>
      </c>
    </row>
    <row r="42" spans="1:12" ht="21" x14ac:dyDescent="0.25">
      <c r="A42" s="211">
        <v>40</v>
      </c>
      <c r="B42" s="210" t="s">
        <v>412</v>
      </c>
      <c r="C42" s="210" t="s">
        <v>271</v>
      </c>
      <c r="D42" s="206" t="s">
        <v>411</v>
      </c>
      <c r="E42" s="206" t="s">
        <v>410</v>
      </c>
      <c r="F42" s="206" t="s">
        <v>409</v>
      </c>
      <c r="G42" s="206" t="str">
        <f t="shared" si="2"/>
        <v>xXcCrRaAl40</v>
      </c>
      <c r="H42" s="206" t="str">
        <f t="shared" si="3"/>
        <v>02:fe:00:00:00:28</v>
      </c>
      <c r="I42" s="209" t="s">
        <v>408</v>
      </c>
      <c r="J42" s="209" t="s">
        <v>407</v>
      </c>
      <c r="K42" s="209" t="s">
        <v>406</v>
      </c>
      <c r="L42" s="209" t="s">
        <v>405</v>
      </c>
    </row>
    <row r="43" spans="1:12" ht="21" x14ac:dyDescent="0.25">
      <c r="A43" s="208">
        <v>41</v>
      </c>
      <c r="B43" s="207" t="s">
        <v>404</v>
      </c>
      <c r="C43" s="207" t="s">
        <v>271</v>
      </c>
      <c r="D43" s="207" t="s">
        <v>403</v>
      </c>
      <c r="E43" s="207" t="s">
        <v>402</v>
      </c>
      <c r="F43" s="207" t="s">
        <v>401</v>
      </c>
      <c r="G43" s="207" t="str">
        <f t="shared" si="2"/>
        <v>xXcCrRaAl41</v>
      </c>
      <c r="H43" s="206" t="str">
        <f t="shared" si="3"/>
        <v>02:fe:00:00:00:29</v>
      </c>
      <c r="I43" s="205" t="s">
        <v>400</v>
      </c>
      <c r="J43" s="205" t="s">
        <v>399</v>
      </c>
      <c r="K43" s="205" t="s">
        <v>398</v>
      </c>
      <c r="L43" s="205" t="s">
        <v>397</v>
      </c>
    </row>
    <row r="44" spans="1:12" ht="21" x14ac:dyDescent="0.25">
      <c r="A44" s="211">
        <v>42</v>
      </c>
      <c r="B44" s="210" t="s">
        <v>396</v>
      </c>
      <c r="C44" s="210" t="s">
        <v>254</v>
      </c>
      <c r="D44" s="206" t="s">
        <v>395</v>
      </c>
      <c r="E44" s="206" t="s">
        <v>394</v>
      </c>
      <c r="F44" s="206" t="s">
        <v>393</v>
      </c>
      <c r="G44" s="206" t="str">
        <f t="shared" si="2"/>
        <v>xXcCrRaAl42</v>
      </c>
      <c r="H44" s="206" t="str">
        <f t="shared" si="3"/>
        <v>02:fe:00:00:00:2A</v>
      </c>
      <c r="I44" s="209" t="s">
        <v>392</v>
      </c>
      <c r="J44" s="209" t="s">
        <v>391</v>
      </c>
      <c r="K44" s="209" t="s">
        <v>390</v>
      </c>
      <c r="L44" s="209" t="s">
        <v>389</v>
      </c>
    </row>
    <row r="45" spans="1:12" ht="21" x14ac:dyDescent="0.25">
      <c r="A45" s="208">
        <v>43</v>
      </c>
      <c r="B45" s="207" t="s">
        <v>388</v>
      </c>
      <c r="C45" s="207" t="s">
        <v>254</v>
      </c>
      <c r="D45" s="207" t="s">
        <v>387</v>
      </c>
      <c r="E45" s="207" t="s">
        <v>386</v>
      </c>
      <c r="F45" s="207" t="s">
        <v>385</v>
      </c>
      <c r="G45" s="207" t="str">
        <f t="shared" si="2"/>
        <v>xXcCrRaAl43</v>
      </c>
      <c r="H45" s="206" t="str">
        <f t="shared" si="3"/>
        <v>02:fe:00:00:00:2B</v>
      </c>
      <c r="I45" s="205" t="s">
        <v>384</v>
      </c>
      <c r="J45" s="205" t="s">
        <v>383</v>
      </c>
      <c r="K45" s="205" t="s">
        <v>382</v>
      </c>
      <c r="L45" s="205" t="s">
        <v>381</v>
      </c>
    </row>
    <row r="46" spans="1:12" ht="21" x14ac:dyDescent="0.25">
      <c r="A46" s="211">
        <v>44</v>
      </c>
      <c r="B46" s="210" t="s">
        <v>380</v>
      </c>
      <c r="C46" s="210" t="s">
        <v>237</v>
      </c>
      <c r="D46" s="206" t="s">
        <v>379</v>
      </c>
      <c r="E46" s="206" t="s">
        <v>378</v>
      </c>
      <c r="F46" s="206" t="s">
        <v>377</v>
      </c>
      <c r="G46" s="206" t="str">
        <f t="shared" si="2"/>
        <v>xXcCrRaAl44</v>
      </c>
      <c r="H46" s="206" t="str">
        <f t="shared" si="3"/>
        <v>02:fe:00:00:00:2C</v>
      </c>
      <c r="I46" s="209" t="s">
        <v>376</v>
      </c>
      <c r="J46" s="209" t="s">
        <v>375</v>
      </c>
      <c r="K46" s="209" t="s">
        <v>374</v>
      </c>
      <c r="L46" s="209" t="s">
        <v>373</v>
      </c>
    </row>
    <row r="47" spans="1:12" ht="21" x14ac:dyDescent="0.25">
      <c r="A47" s="208">
        <v>45</v>
      </c>
      <c r="B47" s="207" t="s">
        <v>372</v>
      </c>
      <c r="C47" s="207" t="s">
        <v>237</v>
      </c>
      <c r="D47" s="207" t="s">
        <v>371</v>
      </c>
      <c r="E47" s="207" t="s">
        <v>370</v>
      </c>
      <c r="F47" s="207" t="s">
        <v>369</v>
      </c>
      <c r="G47" s="207" t="str">
        <f t="shared" si="2"/>
        <v>xXcCrRaAl45</v>
      </c>
      <c r="H47" s="206" t="str">
        <f t="shared" si="3"/>
        <v>02:fe:00:00:00:2D</v>
      </c>
      <c r="I47" s="205" t="s">
        <v>368</v>
      </c>
      <c r="J47" s="205" t="s">
        <v>367</v>
      </c>
      <c r="K47" s="205" t="s">
        <v>366</v>
      </c>
      <c r="L47" s="205" t="s">
        <v>365</v>
      </c>
    </row>
    <row r="48" spans="1:12" ht="21" x14ac:dyDescent="0.25">
      <c r="A48" s="211">
        <v>46</v>
      </c>
      <c r="B48" s="210" t="s">
        <v>364</v>
      </c>
      <c r="C48" s="210" t="s">
        <v>220</v>
      </c>
      <c r="D48" s="206" t="s">
        <v>363</v>
      </c>
      <c r="E48" s="206" t="s">
        <v>362</v>
      </c>
      <c r="F48" s="206" t="s">
        <v>361</v>
      </c>
      <c r="G48" s="206" t="str">
        <f t="shared" si="2"/>
        <v>xXcCrRaAl46</v>
      </c>
      <c r="H48" s="206" t="str">
        <f t="shared" si="3"/>
        <v>02:fe:00:00:00:2E</v>
      </c>
      <c r="I48" s="209" t="s">
        <v>360</v>
      </c>
      <c r="J48" s="209" t="s">
        <v>359</v>
      </c>
      <c r="K48" s="209" t="s">
        <v>358</v>
      </c>
      <c r="L48" s="209" t="s">
        <v>357</v>
      </c>
    </row>
    <row r="49" spans="1:12" ht="21" x14ac:dyDescent="0.25">
      <c r="A49" s="208">
        <v>47</v>
      </c>
      <c r="B49" s="207" t="s">
        <v>356</v>
      </c>
      <c r="C49" s="207" t="s">
        <v>220</v>
      </c>
      <c r="D49" s="207" t="s">
        <v>355</v>
      </c>
      <c r="E49" s="207" t="s">
        <v>354</v>
      </c>
      <c r="F49" s="207" t="s">
        <v>353</v>
      </c>
      <c r="G49" s="207" t="str">
        <f t="shared" si="2"/>
        <v>xXcCrRaAl47</v>
      </c>
      <c r="H49" s="206" t="str">
        <f t="shared" si="3"/>
        <v>02:fe:00:00:00:2F</v>
      </c>
      <c r="I49" s="205" t="s">
        <v>352</v>
      </c>
      <c r="J49" s="205" t="s">
        <v>351</v>
      </c>
      <c r="K49" s="205" t="s">
        <v>350</v>
      </c>
      <c r="L49" s="205" t="s">
        <v>349</v>
      </c>
    </row>
    <row r="50" spans="1:12" ht="21" x14ac:dyDescent="0.25">
      <c r="A50" s="211">
        <v>48</v>
      </c>
      <c r="B50" s="210" t="s">
        <v>348</v>
      </c>
      <c r="C50" s="210" t="s">
        <v>339</v>
      </c>
      <c r="D50" s="206" t="s">
        <v>347</v>
      </c>
      <c r="E50" s="206" t="s">
        <v>346</v>
      </c>
      <c r="F50" s="206" t="s">
        <v>345</v>
      </c>
      <c r="G50" s="206" t="str">
        <f t="shared" si="2"/>
        <v>xXcCrRaAl48</v>
      </c>
      <c r="H50" s="206" t="str">
        <f t="shared" si="3"/>
        <v>02:fe:00:00:00:30</v>
      </c>
      <c r="I50" s="209" t="s">
        <v>344</v>
      </c>
      <c r="J50" s="209" t="s">
        <v>343</v>
      </c>
      <c r="K50" s="209" t="s">
        <v>342</v>
      </c>
      <c r="L50" s="209" t="s">
        <v>341</v>
      </c>
    </row>
    <row r="51" spans="1:12" ht="21" x14ac:dyDescent="0.25">
      <c r="A51" s="208">
        <v>49</v>
      </c>
      <c r="B51" s="207" t="s">
        <v>340</v>
      </c>
      <c r="C51" s="207" t="s">
        <v>339</v>
      </c>
      <c r="D51" s="207" t="s">
        <v>338</v>
      </c>
      <c r="E51" s="207" t="s">
        <v>337</v>
      </c>
      <c r="F51" s="207" t="s">
        <v>336</v>
      </c>
      <c r="G51" s="207" t="str">
        <f t="shared" si="2"/>
        <v>xXcCrRaAl49</v>
      </c>
      <c r="H51" s="206" t="str">
        <f t="shared" si="3"/>
        <v>02:fe:00:00:00:31</v>
      </c>
      <c r="I51" s="205" t="s">
        <v>335</v>
      </c>
      <c r="J51" s="205" t="s">
        <v>334</v>
      </c>
      <c r="K51" s="205" t="s">
        <v>333</v>
      </c>
      <c r="L51" s="205" t="s">
        <v>332</v>
      </c>
    </row>
    <row r="52" spans="1:12" ht="21" x14ac:dyDescent="0.25">
      <c r="A52" s="211">
        <v>50</v>
      </c>
      <c r="B52" s="210" t="s">
        <v>331</v>
      </c>
      <c r="C52" s="210" t="s">
        <v>322</v>
      </c>
      <c r="D52" s="206" t="s">
        <v>330</v>
      </c>
      <c r="E52" s="206" t="s">
        <v>329</v>
      </c>
      <c r="F52" s="206" t="s">
        <v>328</v>
      </c>
      <c r="G52" s="206" t="str">
        <f t="shared" si="2"/>
        <v>xXcCrRaAl50</v>
      </c>
      <c r="H52" s="206" t="str">
        <f t="shared" si="3"/>
        <v>02:fe:00:00:00:32</v>
      </c>
      <c r="I52" s="209" t="s">
        <v>327</v>
      </c>
      <c r="J52" s="209" t="s">
        <v>326</v>
      </c>
      <c r="K52" s="209" t="s">
        <v>325</v>
      </c>
      <c r="L52" s="209" t="s">
        <v>324</v>
      </c>
    </row>
    <row r="53" spans="1:12" ht="21" x14ac:dyDescent="0.25">
      <c r="A53" s="208">
        <v>51</v>
      </c>
      <c r="B53" s="207" t="s">
        <v>323</v>
      </c>
      <c r="C53" s="207" t="s">
        <v>322</v>
      </c>
      <c r="D53" s="207" t="s">
        <v>321</v>
      </c>
      <c r="E53" s="207" t="s">
        <v>320</v>
      </c>
      <c r="F53" s="207" t="s">
        <v>319</v>
      </c>
      <c r="G53" s="207" t="str">
        <f t="shared" si="2"/>
        <v>xXcCrRaAl51</v>
      </c>
      <c r="H53" s="206" t="str">
        <f t="shared" si="3"/>
        <v>02:fe:00:00:00:33</v>
      </c>
      <c r="I53" s="205" t="s">
        <v>318</v>
      </c>
      <c r="J53" s="205" t="s">
        <v>317</v>
      </c>
      <c r="K53" s="205" t="s">
        <v>316</v>
      </c>
      <c r="L53" s="205" t="s">
        <v>315</v>
      </c>
    </row>
    <row r="54" spans="1:12" ht="21" x14ac:dyDescent="0.25">
      <c r="A54" s="211">
        <v>52</v>
      </c>
      <c r="B54" s="210" t="s">
        <v>314</v>
      </c>
      <c r="C54" s="210" t="s">
        <v>305</v>
      </c>
      <c r="D54" s="206" t="s">
        <v>313</v>
      </c>
      <c r="E54" s="206" t="s">
        <v>312</v>
      </c>
      <c r="F54" s="206" t="s">
        <v>311</v>
      </c>
      <c r="G54" s="206" t="str">
        <f t="shared" si="2"/>
        <v>xXcCrRaAl52</v>
      </c>
      <c r="H54" s="206" t="str">
        <f t="shared" si="3"/>
        <v>02:fe:00:00:00:34</v>
      </c>
      <c r="I54" s="209" t="s">
        <v>310</v>
      </c>
      <c r="J54" s="209" t="s">
        <v>309</v>
      </c>
      <c r="K54" s="209" t="s">
        <v>308</v>
      </c>
      <c r="L54" s="209" t="s">
        <v>307</v>
      </c>
    </row>
    <row r="55" spans="1:12" ht="21" x14ac:dyDescent="0.25">
      <c r="A55" s="208">
        <v>53</v>
      </c>
      <c r="B55" s="207" t="s">
        <v>306</v>
      </c>
      <c r="C55" s="207" t="s">
        <v>305</v>
      </c>
      <c r="D55" s="207" t="s">
        <v>304</v>
      </c>
      <c r="E55" s="207" t="s">
        <v>303</v>
      </c>
      <c r="F55" s="207" t="s">
        <v>302</v>
      </c>
      <c r="G55" s="207" t="str">
        <f t="shared" si="2"/>
        <v>xXcCrRaAl53</v>
      </c>
      <c r="H55" s="206" t="str">
        <f t="shared" si="3"/>
        <v>02:fe:00:00:00:35</v>
      </c>
      <c r="I55" s="205" t="s">
        <v>301</v>
      </c>
      <c r="J55" s="205" t="s">
        <v>300</v>
      </c>
      <c r="K55" s="205" t="s">
        <v>299</v>
      </c>
      <c r="L55" s="205" t="s">
        <v>298</v>
      </c>
    </row>
    <row r="56" spans="1:12" ht="21" x14ac:dyDescent="0.25">
      <c r="A56" s="211">
        <v>54</v>
      </c>
      <c r="B56" s="210" t="s">
        <v>297</v>
      </c>
      <c r="C56" s="210" t="s">
        <v>288</v>
      </c>
      <c r="D56" s="206" t="s">
        <v>296</v>
      </c>
      <c r="E56" s="206" t="s">
        <v>295</v>
      </c>
      <c r="F56" s="206" t="s">
        <v>294</v>
      </c>
      <c r="G56" s="206" t="str">
        <f t="shared" si="2"/>
        <v>xXcCrRaAl54</v>
      </c>
      <c r="H56" s="206" t="str">
        <f t="shared" si="3"/>
        <v>02:fe:00:00:00:36</v>
      </c>
      <c r="I56" s="209" t="s">
        <v>293</v>
      </c>
      <c r="J56" s="209" t="s">
        <v>292</v>
      </c>
      <c r="K56" s="209" t="s">
        <v>291</v>
      </c>
      <c r="L56" s="209" t="s">
        <v>290</v>
      </c>
    </row>
    <row r="57" spans="1:12" ht="21" x14ac:dyDescent="0.25">
      <c r="A57" s="208">
        <v>55</v>
      </c>
      <c r="B57" s="207" t="s">
        <v>289</v>
      </c>
      <c r="C57" s="207" t="s">
        <v>288</v>
      </c>
      <c r="D57" s="207" t="s">
        <v>287</v>
      </c>
      <c r="E57" s="207" t="s">
        <v>286</v>
      </c>
      <c r="F57" s="207" t="s">
        <v>285</v>
      </c>
      <c r="G57" s="207" t="str">
        <f t="shared" si="2"/>
        <v>xXcCrRaAl55</v>
      </c>
      <c r="H57" s="206" t="str">
        <f t="shared" si="3"/>
        <v>02:fe:00:00:00:37</v>
      </c>
      <c r="I57" s="205" t="s">
        <v>284</v>
      </c>
      <c r="J57" s="205" t="s">
        <v>283</v>
      </c>
      <c r="K57" s="205" t="s">
        <v>282</v>
      </c>
      <c r="L57" s="205" t="s">
        <v>281</v>
      </c>
    </row>
    <row r="58" spans="1:12" ht="21" x14ac:dyDescent="0.25">
      <c r="A58" s="211">
        <v>56</v>
      </c>
      <c r="B58" s="210" t="s">
        <v>280</v>
      </c>
      <c r="C58" s="210" t="s">
        <v>271</v>
      </c>
      <c r="D58" s="206" t="s">
        <v>279</v>
      </c>
      <c r="E58" s="206" t="s">
        <v>278</v>
      </c>
      <c r="F58" s="206" t="s">
        <v>277</v>
      </c>
      <c r="G58" s="206" t="str">
        <f t="shared" si="2"/>
        <v>xXcCrRaAl56</v>
      </c>
      <c r="H58" s="206" t="str">
        <f t="shared" si="3"/>
        <v>02:fe:00:00:00:38</v>
      </c>
      <c r="I58" s="209" t="s">
        <v>276</v>
      </c>
      <c r="J58" s="209" t="s">
        <v>275</v>
      </c>
      <c r="K58" s="209" t="s">
        <v>274</v>
      </c>
      <c r="L58" s="209" t="s">
        <v>273</v>
      </c>
    </row>
    <row r="59" spans="1:12" ht="21" x14ac:dyDescent="0.25">
      <c r="A59" s="208">
        <v>57</v>
      </c>
      <c r="B59" s="207" t="s">
        <v>272</v>
      </c>
      <c r="C59" s="207" t="s">
        <v>271</v>
      </c>
      <c r="D59" s="207" t="s">
        <v>270</v>
      </c>
      <c r="E59" s="207" t="s">
        <v>269</v>
      </c>
      <c r="F59" s="207" t="s">
        <v>268</v>
      </c>
      <c r="G59" s="207" t="str">
        <f t="shared" si="2"/>
        <v>xXcCrRaAl57</v>
      </c>
      <c r="H59" s="206" t="str">
        <f t="shared" si="3"/>
        <v>02:fe:00:00:00:39</v>
      </c>
      <c r="I59" s="205" t="s">
        <v>267</v>
      </c>
      <c r="J59" s="205" t="s">
        <v>266</v>
      </c>
      <c r="K59" s="205" t="s">
        <v>265</v>
      </c>
      <c r="L59" s="205" t="s">
        <v>264</v>
      </c>
    </row>
    <row r="60" spans="1:12" ht="21" x14ac:dyDescent="0.25">
      <c r="A60" s="211">
        <v>58</v>
      </c>
      <c r="B60" s="210" t="s">
        <v>263</v>
      </c>
      <c r="C60" s="210" t="s">
        <v>254</v>
      </c>
      <c r="D60" s="206" t="s">
        <v>262</v>
      </c>
      <c r="E60" s="206" t="s">
        <v>261</v>
      </c>
      <c r="F60" s="206" t="s">
        <v>260</v>
      </c>
      <c r="G60" s="206" t="str">
        <f t="shared" si="2"/>
        <v>xXcCrRaAl58</v>
      </c>
      <c r="H60" s="206" t="str">
        <f t="shared" si="3"/>
        <v>02:fe:00:00:00:3A</v>
      </c>
      <c r="I60" s="209" t="s">
        <v>259</v>
      </c>
      <c r="J60" s="209" t="s">
        <v>258</v>
      </c>
      <c r="K60" s="209" t="s">
        <v>257</v>
      </c>
      <c r="L60" s="209" t="s">
        <v>256</v>
      </c>
    </row>
    <row r="61" spans="1:12" ht="21" x14ac:dyDescent="0.25">
      <c r="A61" s="208">
        <v>59</v>
      </c>
      <c r="B61" s="207" t="s">
        <v>255</v>
      </c>
      <c r="C61" s="207" t="s">
        <v>254</v>
      </c>
      <c r="D61" s="207" t="s">
        <v>253</v>
      </c>
      <c r="E61" s="207" t="s">
        <v>252</v>
      </c>
      <c r="F61" s="207" t="s">
        <v>251</v>
      </c>
      <c r="G61" s="207" t="str">
        <f t="shared" si="2"/>
        <v>xXcCrRaAl59</v>
      </c>
      <c r="H61" s="206" t="str">
        <f t="shared" si="3"/>
        <v>02:fe:00:00:00:3B</v>
      </c>
      <c r="I61" s="205" t="s">
        <v>250</v>
      </c>
      <c r="J61" s="205" t="s">
        <v>249</v>
      </c>
      <c r="K61" s="205" t="s">
        <v>248</v>
      </c>
      <c r="L61" s="205" t="s">
        <v>247</v>
      </c>
    </row>
    <row r="62" spans="1:12" ht="21" x14ac:dyDescent="0.25">
      <c r="A62" s="211">
        <v>60</v>
      </c>
      <c r="B62" s="210" t="s">
        <v>246</v>
      </c>
      <c r="C62" s="210" t="s">
        <v>237</v>
      </c>
      <c r="D62" s="206" t="s">
        <v>245</v>
      </c>
      <c r="E62" s="206" t="s">
        <v>244</v>
      </c>
      <c r="F62" s="206" t="s">
        <v>243</v>
      </c>
      <c r="G62" s="206" t="str">
        <f t="shared" si="2"/>
        <v>xXcCrRaAl60</v>
      </c>
      <c r="H62" s="206" t="str">
        <f t="shared" si="3"/>
        <v>02:fe:00:00:00:3C</v>
      </c>
      <c r="I62" s="209" t="s">
        <v>242</v>
      </c>
      <c r="J62" s="209" t="s">
        <v>241</v>
      </c>
      <c r="K62" s="209" t="s">
        <v>240</v>
      </c>
      <c r="L62" s="209" t="s">
        <v>239</v>
      </c>
    </row>
    <row r="63" spans="1:12" ht="21" x14ac:dyDescent="0.25">
      <c r="A63" s="208">
        <v>61</v>
      </c>
      <c r="B63" s="207" t="s">
        <v>238</v>
      </c>
      <c r="C63" s="207" t="s">
        <v>237</v>
      </c>
      <c r="D63" s="207" t="s">
        <v>236</v>
      </c>
      <c r="E63" s="207" t="s">
        <v>235</v>
      </c>
      <c r="F63" s="207" t="s">
        <v>234</v>
      </c>
      <c r="G63" s="207" t="str">
        <f t="shared" si="2"/>
        <v>xXcCrRaAl61</v>
      </c>
      <c r="H63" s="206" t="str">
        <f t="shared" si="3"/>
        <v>02:fe:00:00:00:3D</v>
      </c>
      <c r="I63" s="205" t="s">
        <v>233</v>
      </c>
      <c r="J63" s="205" t="s">
        <v>232</v>
      </c>
      <c r="K63" s="205" t="s">
        <v>231</v>
      </c>
      <c r="L63" s="205" t="s">
        <v>230</v>
      </c>
    </row>
    <row r="64" spans="1:12" ht="21" x14ac:dyDescent="0.25">
      <c r="A64" s="211">
        <v>62</v>
      </c>
      <c r="B64" s="210" t="s">
        <v>229</v>
      </c>
      <c r="C64" s="210" t="s">
        <v>220</v>
      </c>
      <c r="D64" s="206" t="s">
        <v>228</v>
      </c>
      <c r="E64" s="206" t="s">
        <v>227</v>
      </c>
      <c r="F64" s="206" t="s">
        <v>226</v>
      </c>
      <c r="G64" s="206" t="str">
        <f t="shared" si="2"/>
        <v>xXcCrRaAl62</v>
      </c>
      <c r="H64" s="206" t="str">
        <f t="shared" si="3"/>
        <v>02:fe:00:00:00:3E</v>
      </c>
      <c r="I64" s="209" t="s">
        <v>225</v>
      </c>
      <c r="J64" s="209" t="s">
        <v>224</v>
      </c>
      <c r="K64" s="209" t="s">
        <v>223</v>
      </c>
      <c r="L64" s="209" t="s">
        <v>222</v>
      </c>
    </row>
    <row r="65" spans="1:12" ht="21" x14ac:dyDescent="0.25">
      <c r="A65" s="208">
        <v>63</v>
      </c>
      <c r="B65" s="207" t="s">
        <v>221</v>
      </c>
      <c r="C65" s="207" t="s">
        <v>220</v>
      </c>
      <c r="D65" s="207" t="s">
        <v>219</v>
      </c>
      <c r="E65" s="207" t="s">
        <v>218</v>
      </c>
      <c r="F65" s="207" t="s">
        <v>217</v>
      </c>
      <c r="G65" s="207" t="str">
        <f t="shared" si="2"/>
        <v>xXcCrRaAl63</v>
      </c>
      <c r="H65" s="206" t="str">
        <f t="shared" si="3"/>
        <v>02:fe:00:00:00:3F</v>
      </c>
      <c r="I65" s="205" t="s">
        <v>216</v>
      </c>
      <c r="J65" s="205" t="s">
        <v>215</v>
      </c>
      <c r="K65" s="205" t="s">
        <v>214</v>
      </c>
      <c r="L65" s="205" t="s">
        <v>213</v>
      </c>
    </row>
  </sheetData>
  <pageMargins left="0.25" right="0.25" top="0.25" bottom="0.25" header="0.25" footer="0.25"/>
  <pageSetup scale="38" orientation="landscape" horizontalDpi="0" verticalDpi="0"/>
  <headerFooter>
    <oddFooter>&amp;L&amp;"Helvetica,Regular"&amp;24&amp;K000000Columbia v1&amp;C&amp;"Calibri,Regular"&amp;K000000Rosetta Stone v1.0.13&amp;R&amp;"Helvetica,Regular"&amp;K000000mvera@cray.com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38"/>
  <sheetViews>
    <sheetView showGridLines="0" workbookViewId="0">
      <selection activeCell="A11" sqref="A11"/>
    </sheetView>
  </sheetViews>
  <sheetFormatPr baseColWidth="10" defaultColWidth="9.1640625" defaultRowHeight="13" x14ac:dyDescent="0.15"/>
  <cols>
    <col min="1" max="1" width="133" style="129" customWidth="1"/>
    <col min="2" max="16384" width="9.1640625" style="129"/>
  </cols>
  <sheetData>
    <row r="1" spans="1:1" x14ac:dyDescent="0.15">
      <c r="A1" s="129" t="s">
        <v>1286</v>
      </c>
    </row>
    <row r="2" spans="1:1" x14ac:dyDescent="0.15">
      <c r="A2" s="129" t="s">
        <v>1287</v>
      </c>
    </row>
    <row r="3" spans="1:1" x14ac:dyDescent="0.15">
      <c r="A3" s="129" t="s">
        <v>1288</v>
      </c>
    </row>
    <row r="4" spans="1:1" x14ac:dyDescent="0.15">
      <c r="A4" s="129" t="s">
        <v>1089</v>
      </c>
    </row>
    <row r="5" spans="1:1" x14ac:dyDescent="0.15">
      <c r="A5" s="129" t="s">
        <v>1289</v>
      </c>
    </row>
    <row r="6" spans="1:1" x14ac:dyDescent="0.15">
      <c r="A6" s="129" t="s">
        <v>1290</v>
      </c>
    </row>
    <row r="7" spans="1:1" x14ac:dyDescent="0.15">
      <c r="A7" s="129" t="s">
        <v>1291</v>
      </c>
    </row>
    <row r="8" spans="1:1" x14ac:dyDescent="0.15">
      <c r="A8" s="129" t="s">
        <v>1089</v>
      </c>
    </row>
    <row r="12" spans="1:1" x14ac:dyDescent="0.15">
      <c r="A12" s="129" t="s">
        <v>1292</v>
      </c>
    </row>
    <row r="13" spans="1:1" x14ac:dyDescent="0.15">
      <c r="A13" s="129" t="s">
        <v>1293</v>
      </c>
    </row>
    <row r="14" spans="1:1" x14ac:dyDescent="0.15">
      <c r="A14" s="129" t="s">
        <v>1089</v>
      </c>
    </row>
    <row r="15" spans="1:1" x14ac:dyDescent="0.15">
      <c r="A15" s="129" t="s">
        <v>1294</v>
      </c>
    </row>
    <row r="16" spans="1:1" x14ac:dyDescent="0.15">
      <c r="A16" s="129" t="s">
        <v>1089</v>
      </c>
    </row>
    <row r="17" spans="1:1" x14ac:dyDescent="0.15">
      <c r="A17" s="129" t="s">
        <v>1295</v>
      </c>
    </row>
    <row r="18" spans="1:1" x14ac:dyDescent="0.15">
      <c r="A18" s="129" t="s">
        <v>1296</v>
      </c>
    </row>
    <row r="19" spans="1:1" x14ac:dyDescent="0.15">
      <c r="A19" s="129" t="s">
        <v>1297</v>
      </c>
    </row>
    <row r="20" spans="1:1" x14ac:dyDescent="0.15">
      <c r="A20" s="129" t="s">
        <v>1298</v>
      </c>
    </row>
    <row r="21" spans="1:1" x14ac:dyDescent="0.15">
      <c r="A21" s="129" t="s">
        <v>1299</v>
      </c>
    </row>
    <row r="22" spans="1:1" x14ac:dyDescent="0.15">
      <c r="A22" s="129" t="s">
        <v>1300</v>
      </c>
    </row>
    <row r="24" spans="1:1" x14ac:dyDescent="0.15">
      <c r="A24" s="129" t="s">
        <v>1385</v>
      </c>
    </row>
    <row r="25" spans="1:1" x14ac:dyDescent="0.15">
      <c r="A25" s="129" t="s">
        <v>1386</v>
      </c>
    </row>
    <row r="26" spans="1:1" x14ac:dyDescent="0.15">
      <c r="A26" s="129" t="s">
        <v>1387</v>
      </c>
    </row>
    <row r="28" spans="1:1" x14ac:dyDescent="0.15">
      <c r="A28" s="129" t="s">
        <v>1302</v>
      </c>
    </row>
    <row r="29" spans="1:1" x14ac:dyDescent="0.15">
      <c r="A29" s="129" t="s">
        <v>1303</v>
      </c>
    </row>
    <row r="30" spans="1:1" x14ac:dyDescent="0.15">
      <c r="A30" s="129" t="s">
        <v>1304</v>
      </c>
    </row>
    <row r="32" spans="1:1" x14ac:dyDescent="0.15">
      <c r="A32" s="129" t="s">
        <v>1305</v>
      </c>
    </row>
    <row r="33" spans="1:1" x14ac:dyDescent="0.15">
      <c r="A33" s="129" t="s">
        <v>1306</v>
      </c>
    </row>
    <row r="34" spans="1:1" x14ac:dyDescent="0.15">
      <c r="A34" s="129" t="s">
        <v>1307</v>
      </c>
    </row>
    <row r="36" spans="1:1" x14ac:dyDescent="0.15">
      <c r="A36" s="129" t="s">
        <v>1301</v>
      </c>
    </row>
    <row r="37" spans="1:1" x14ac:dyDescent="0.15">
      <c r="A37" s="129" t="s">
        <v>1308</v>
      </c>
    </row>
    <row r="39" spans="1:1" x14ac:dyDescent="0.15">
      <c r="A39" s="129" t="s">
        <v>1309</v>
      </c>
    </row>
    <row r="40" spans="1:1" x14ac:dyDescent="0.15">
      <c r="A40" s="129" t="s">
        <v>1310</v>
      </c>
    </row>
    <row r="41" spans="1:1" x14ac:dyDescent="0.15">
      <c r="A41" s="129" t="s">
        <v>1311</v>
      </c>
    </row>
    <row r="43" spans="1:1" x14ac:dyDescent="0.15">
      <c r="A43" s="129" t="s">
        <v>1312</v>
      </c>
    </row>
    <row r="44" spans="1:1" x14ac:dyDescent="0.15">
      <c r="A44" s="129" t="s">
        <v>1303</v>
      </c>
    </row>
    <row r="45" spans="1:1" x14ac:dyDescent="0.15">
      <c r="A45" s="129" t="s">
        <v>1313</v>
      </c>
    </row>
    <row r="47" spans="1:1" x14ac:dyDescent="0.15">
      <c r="A47" s="129" t="s">
        <v>1314</v>
      </c>
    </row>
    <row r="48" spans="1:1" x14ac:dyDescent="0.15">
      <c r="A48" s="129" t="s">
        <v>1310</v>
      </c>
    </row>
    <row r="49" spans="1:1" x14ac:dyDescent="0.15">
      <c r="A49" s="129" t="s">
        <v>1315</v>
      </c>
    </row>
    <row r="51" spans="1:1" x14ac:dyDescent="0.15">
      <c r="A51" s="129" t="s">
        <v>1316</v>
      </c>
    </row>
    <row r="52" spans="1:1" x14ac:dyDescent="0.15">
      <c r="A52" s="129" t="s">
        <v>1317</v>
      </c>
    </row>
    <row r="53" spans="1:1" x14ac:dyDescent="0.15">
      <c r="A53" s="129" t="s">
        <v>1300</v>
      </c>
    </row>
    <row r="54" spans="1:1" x14ac:dyDescent="0.15">
      <c r="A54" s="129" t="s">
        <v>1318</v>
      </c>
    </row>
    <row r="55" spans="1:1" x14ac:dyDescent="0.15">
      <c r="A55" s="129" t="s">
        <v>1319</v>
      </c>
    </row>
    <row r="56" spans="1:1" x14ac:dyDescent="0.15">
      <c r="A56" s="129" t="s">
        <v>1320</v>
      </c>
    </row>
    <row r="57" spans="1:1" x14ac:dyDescent="0.15">
      <c r="A57" s="129" t="s">
        <v>1318</v>
      </c>
    </row>
    <row r="58" spans="1:1" x14ac:dyDescent="0.15">
      <c r="A58" s="129" t="s">
        <v>1321</v>
      </c>
    </row>
    <row r="59" spans="1:1" x14ac:dyDescent="0.15">
      <c r="A59" s="129" t="s">
        <v>1322</v>
      </c>
    </row>
    <row r="62" spans="1:1" x14ac:dyDescent="0.15">
      <c r="A62" s="129" t="s">
        <v>1323</v>
      </c>
    </row>
    <row r="63" spans="1:1" x14ac:dyDescent="0.15">
      <c r="A63" s="129" t="s">
        <v>1324</v>
      </c>
    </row>
    <row r="64" spans="1:1" x14ac:dyDescent="0.15">
      <c r="A64" s="129" t="s">
        <v>1299</v>
      </c>
    </row>
    <row r="65" spans="1:1" x14ac:dyDescent="0.15">
      <c r="A65" s="129" t="s">
        <v>1325</v>
      </c>
    </row>
    <row r="66" spans="1:1" x14ac:dyDescent="0.15">
      <c r="A66" s="129" t="s">
        <v>1326</v>
      </c>
    </row>
    <row r="67" spans="1:1" x14ac:dyDescent="0.15">
      <c r="A67" s="129" t="s">
        <v>1327</v>
      </c>
    </row>
    <row r="68" spans="1:1" x14ac:dyDescent="0.15">
      <c r="A68" s="129" t="s">
        <v>1328</v>
      </c>
    </row>
    <row r="69" spans="1:1" x14ac:dyDescent="0.15">
      <c r="A69" s="129" t="s">
        <v>1388</v>
      </c>
    </row>
    <row r="71" spans="1:1" x14ac:dyDescent="0.15">
      <c r="A71" s="129" t="s">
        <v>1329</v>
      </c>
    </row>
    <row r="72" spans="1:1" x14ac:dyDescent="0.15">
      <c r="A72" s="129" t="s">
        <v>1317</v>
      </c>
    </row>
    <row r="73" spans="1:1" x14ac:dyDescent="0.15">
      <c r="A73" s="129" t="s">
        <v>1325</v>
      </c>
    </row>
    <row r="74" spans="1:1" x14ac:dyDescent="0.15">
      <c r="A74" s="129" t="s">
        <v>1330</v>
      </c>
    </row>
    <row r="75" spans="1:1" x14ac:dyDescent="0.15">
      <c r="A75" s="129" t="s">
        <v>1331</v>
      </c>
    </row>
    <row r="76" spans="1:1" x14ac:dyDescent="0.15">
      <c r="A76" s="129" t="s">
        <v>1332</v>
      </c>
    </row>
    <row r="77" spans="1:1" x14ac:dyDescent="0.15">
      <c r="A77" s="129" t="s">
        <v>1333</v>
      </c>
    </row>
    <row r="78" spans="1:1" x14ac:dyDescent="0.15">
      <c r="A78" s="129" t="s">
        <v>1334</v>
      </c>
    </row>
    <row r="80" spans="1:1" x14ac:dyDescent="0.15">
      <c r="A80" s="129" t="s">
        <v>1292</v>
      </c>
    </row>
    <row r="81" spans="1:1" x14ac:dyDescent="0.15">
      <c r="A81" s="129" t="s">
        <v>1335</v>
      </c>
    </row>
    <row r="82" spans="1:1" x14ac:dyDescent="0.15">
      <c r="A82" s="129" t="s">
        <v>1089</v>
      </c>
    </row>
    <row r="83" spans="1:1" x14ac:dyDescent="0.15">
      <c r="A83" s="129" t="s">
        <v>1336</v>
      </c>
    </row>
    <row r="84" spans="1:1" x14ac:dyDescent="0.15">
      <c r="A84" s="129" t="s">
        <v>1337</v>
      </c>
    </row>
    <row r="85" spans="1:1" x14ac:dyDescent="0.15">
      <c r="A85" s="129" t="s">
        <v>1338</v>
      </c>
    </row>
    <row r="86" spans="1:1" x14ac:dyDescent="0.15">
      <c r="A86" s="129" t="s">
        <v>1339</v>
      </c>
    </row>
    <row r="88" spans="1:1" x14ac:dyDescent="0.15">
      <c r="A88" s="129" t="s">
        <v>1340</v>
      </c>
    </row>
    <row r="89" spans="1:1" x14ac:dyDescent="0.15">
      <c r="A89" s="129" t="s">
        <v>1341</v>
      </c>
    </row>
    <row r="91" spans="1:1" x14ac:dyDescent="0.15">
      <c r="A91" s="129" t="s">
        <v>1342</v>
      </c>
    </row>
    <row r="92" spans="1:1" x14ac:dyDescent="0.15">
      <c r="A92" s="129" t="s">
        <v>1089</v>
      </c>
    </row>
    <row r="93" spans="1:1" x14ac:dyDescent="0.15">
      <c r="A93" s="129" t="s">
        <v>1343</v>
      </c>
    </row>
    <row r="94" spans="1:1" x14ac:dyDescent="0.15">
      <c r="A94" s="129" t="s">
        <v>1344</v>
      </c>
    </row>
    <row r="95" spans="1:1" x14ac:dyDescent="0.15">
      <c r="A95" s="129" t="s">
        <v>1345</v>
      </c>
    </row>
    <row r="96" spans="1:1" x14ac:dyDescent="0.15">
      <c r="A96" s="129" t="s">
        <v>1346</v>
      </c>
    </row>
    <row r="97" spans="1:1" x14ac:dyDescent="0.15">
      <c r="A97" s="129" t="s">
        <v>1347</v>
      </c>
    </row>
    <row r="98" spans="1:1" x14ac:dyDescent="0.15">
      <c r="A98" s="129" t="s">
        <v>1348</v>
      </c>
    </row>
    <row r="99" spans="1:1" x14ac:dyDescent="0.15">
      <c r="A99" s="129" t="s">
        <v>1349</v>
      </c>
    </row>
    <row r="100" spans="1:1" x14ac:dyDescent="0.15">
      <c r="A100" s="129" t="s">
        <v>1350</v>
      </c>
    </row>
    <row r="102" spans="1:1" x14ac:dyDescent="0.15">
      <c r="A102" s="129" t="s">
        <v>1292</v>
      </c>
    </row>
    <row r="103" spans="1:1" x14ac:dyDescent="0.15">
      <c r="A103" s="129" t="s">
        <v>1351</v>
      </c>
    </row>
    <row r="104" spans="1:1" x14ac:dyDescent="0.15">
      <c r="A104" s="129" t="s">
        <v>1089</v>
      </c>
    </row>
    <row r="106" spans="1:1" x14ac:dyDescent="0.15">
      <c r="A106" s="129" t="s">
        <v>1352</v>
      </c>
    </row>
    <row r="107" spans="1:1" x14ac:dyDescent="0.15">
      <c r="A107" s="129" t="s">
        <v>1353</v>
      </c>
    </row>
    <row r="108" spans="1:1" x14ac:dyDescent="0.15">
      <c r="A108" s="129" t="s">
        <v>1354</v>
      </c>
    </row>
    <row r="109" spans="1:1" x14ac:dyDescent="0.15">
      <c r="A109" s="129" t="s">
        <v>1355</v>
      </c>
    </row>
    <row r="111" spans="1:1" x14ac:dyDescent="0.15">
      <c r="A111" s="129" t="s">
        <v>1356</v>
      </c>
    </row>
    <row r="112" spans="1:1" x14ac:dyDescent="0.15">
      <c r="A112" s="129" t="s">
        <v>1357</v>
      </c>
    </row>
    <row r="113" spans="1:1" x14ac:dyDescent="0.15">
      <c r="A113" s="129" t="s">
        <v>1358</v>
      </c>
    </row>
    <row r="116" spans="1:1" x14ac:dyDescent="0.15">
      <c r="A116" s="129" t="s">
        <v>1292</v>
      </c>
    </row>
    <row r="117" spans="1:1" x14ac:dyDescent="0.15">
      <c r="A117" s="129" t="s">
        <v>1359</v>
      </c>
    </row>
    <row r="118" spans="1:1" x14ac:dyDescent="0.15">
      <c r="A118" s="129" t="s">
        <v>1089</v>
      </c>
    </row>
    <row r="119" spans="1:1" x14ac:dyDescent="0.15">
      <c r="A119" s="129" t="s">
        <v>1360</v>
      </c>
    </row>
    <row r="120" spans="1:1" x14ac:dyDescent="0.15">
      <c r="A120" s="129" t="s">
        <v>1361</v>
      </c>
    </row>
    <row r="121" spans="1:1" x14ac:dyDescent="0.15">
      <c r="A121" s="129" t="s">
        <v>1362</v>
      </c>
    </row>
    <row r="122" spans="1:1" x14ac:dyDescent="0.15">
      <c r="A122" s="129" t="s">
        <v>1363</v>
      </c>
    </row>
    <row r="124" spans="1:1" x14ac:dyDescent="0.15">
      <c r="A124" s="129" t="s">
        <v>1364</v>
      </c>
    </row>
    <row r="125" spans="1:1" x14ac:dyDescent="0.15">
      <c r="A125" s="129" t="s">
        <v>1365</v>
      </c>
    </row>
    <row r="127" spans="1:1" x14ac:dyDescent="0.15">
      <c r="A127" s="129" t="s">
        <v>1366</v>
      </c>
    </row>
    <row r="128" spans="1:1" x14ac:dyDescent="0.15">
      <c r="A128" s="129" t="s">
        <v>1367</v>
      </c>
    </row>
    <row r="129" spans="1:1" x14ac:dyDescent="0.15">
      <c r="A129" s="129" t="s">
        <v>1368</v>
      </c>
    </row>
    <row r="130" spans="1:1" x14ac:dyDescent="0.15">
      <c r="A130" s="129" t="s">
        <v>1363</v>
      </c>
    </row>
    <row r="132" spans="1:1" x14ac:dyDescent="0.15">
      <c r="A132" s="129" t="s">
        <v>1369</v>
      </c>
    </row>
    <row r="133" spans="1:1" x14ac:dyDescent="0.15">
      <c r="A133" s="129" t="s">
        <v>1370</v>
      </c>
    </row>
    <row r="134" spans="1:1" x14ac:dyDescent="0.15">
      <c r="A134" s="129" t="s">
        <v>1363</v>
      </c>
    </row>
    <row r="136" spans="1:1" x14ac:dyDescent="0.15">
      <c r="A136" s="129" t="s">
        <v>1367</v>
      </c>
    </row>
    <row r="137" spans="1:1" x14ac:dyDescent="0.15">
      <c r="A137" s="129" t="s">
        <v>1370</v>
      </c>
    </row>
    <row r="138" spans="1:1" x14ac:dyDescent="0.15">
      <c r="A138" s="129" t="s">
        <v>1371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5"/>
  <sheetViews>
    <sheetView workbookViewId="0">
      <selection activeCell="D6" sqref="D6"/>
    </sheetView>
  </sheetViews>
  <sheetFormatPr baseColWidth="10" defaultColWidth="9.1640625" defaultRowHeight="13" x14ac:dyDescent="0.15"/>
  <cols>
    <col min="1" max="1" width="16.83203125" style="129" bestFit="1" customWidth="1"/>
    <col min="2" max="2" width="15" style="129" bestFit="1" customWidth="1"/>
    <col min="3" max="3" width="10.83203125" style="129" hidden="1" customWidth="1"/>
    <col min="4" max="5" width="20.33203125" style="129" bestFit="1" customWidth="1"/>
    <col min="6" max="6" width="5.6640625" style="129" bestFit="1" customWidth="1"/>
    <col min="7" max="7" width="12.1640625" style="129" bestFit="1" customWidth="1"/>
    <col min="8" max="8" width="12.33203125" style="129" bestFit="1" customWidth="1"/>
    <col min="9" max="9" width="13.5" style="129" bestFit="1" customWidth="1"/>
    <col min="10" max="10" width="12.5" style="129" bestFit="1" customWidth="1"/>
    <col min="11" max="11" width="9.33203125" style="129" bestFit="1" customWidth="1"/>
    <col min="12" max="12" width="9.5" style="129" bestFit="1" customWidth="1"/>
    <col min="13" max="13" width="9.83203125" style="129" bestFit="1" customWidth="1"/>
    <col min="14" max="14" width="12.5" style="129" bestFit="1" customWidth="1"/>
    <col min="15" max="15" width="11.33203125" style="129" bestFit="1" customWidth="1"/>
    <col min="16" max="16" width="18.6640625" style="129" bestFit="1" customWidth="1"/>
    <col min="17" max="17" width="26" style="129" bestFit="1" customWidth="1"/>
    <col min="18" max="16384" width="9.1640625" style="129"/>
  </cols>
  <sheetData>
    <row r="1" spans="1:17" x14ac:dyDescent="0.15">
      <c r="A1" s="129" t="s">
        <v>994</v>
      </c>
      <c r="B1" s="129" t="s">
        <v>995</v>
      </c>
      <c r="C1" s="129" t="s">
        <v>996</v>
      </c>
      <c r="D1" s="129" t="s">
        <v>1090</v>
      </c>
      <c r="E1" s="129" t="s">
        <v>1091</v>
      </c>
      <c r="F1" s="129" t="s">
        <v>997</v>
      </c>
      <c r="G1" s="129" t="s">
        <v>998</v>
      </c>
      <c r="H1" s="129" t="s">
        <v>999</v>
      </c>
      <c r="I1" s="129" t="s">
        <v>1000</v>
      </c>
      <c r="J1" s="129" t="s">
        <v>1001</v>
      </c>
      <c r="K1" s="129" t="s">
        <v>1002</v>
      </c>
      <c r="L1" s="129" t="s">
        <v>1003</v>
      </c>
      <c r="M1" s="129" t="s">
        <v>1004</v>
      </c>
      <c r="N1" s="129" t="s">
        <v>1005</v>
      </c>
      <c r="O1" s="129" t="s">
        <v>1006</v>
      </c>
      <c r="P1" s="129" t="s">
        <v>1007</v>
      </c>
      <c r="Q1" s="129" t="s">
        <v>1008</v>
      </c>
    </row>
    <row r="2" spans="1:17" x14ac:dyDescent="0.15">
      <c r="A2" s="129" t="s">
        <v>1092</v>
      </c>
      <c r="B2" s="129" t="s">
        <v>1093</v>
      </c>
      <c r="C2" s="129" t="s">
        <v>1009</v>
      </c>
      <c r="D2" s="129" t="s">
        <v>1094</v>
      </c>
      <c r="E2" s="129" t="s">
        <v>1009</v>
      </c>
      <c r="F2" s="129">
        <v>1</v>
      </c>
      <c r="G2" s="129" t="s">
        <v>1095</v>
      </c>
      <c r="H2" s="129" t="s">
        <v>1009</v>
      </c>
      <c r="I2" s="129" t="s">
        <v>1096</v>
      </c>
      <c r="J2" s="129" t="s">
        <v>1009</v>
      </c>
      <c r="K2" s="129" t="s">
        <v>1097</v>
      </c>
      <c r="L2" s="129">
        <v>0</v>
      </c>
      <c r="M2" s="129">
        <v>1</v>
      </c>
      <c r="N2" s="129">
        <v>101793104</v>
      </c>
      <c r="O2" s="129">
        <v>19</v>
      </c>
      <c r="P2" s="129">
        <v>14.2522228</v>
      </c>
      <c r="Q2" s="129" t="s">
        <v>1098</v>
      </c>
    </row>
    <row r="3" spans="1:17" x14ac:dyDescent="0.15">
      <c r="A3" s="129" t="s">
        <v>1099</v>
      </c>
      <c r="B3" s="129" t="s">
        <v>1100</v>
      </c>
      <c r="C3" s="129" t="s">
        <v>1009</v>
      </c>
      <c r="D3" s="129" t="s">
        <v>1101</v>
      </c>
      <c r="E3" s="129" t="s">
        <v>1009</v>
      </c>
      <c r="F3" s="129">
        <v>1</v>
      </c>
      <c r="G3" s="129" t="s">
        <v>1102</v>
      </c>
      <c r="H3" s="129" t="s">
        <v>1009</v>
      </c>
      <c r="I3" s="129" t="s">
        <v>1096</v>
      </c>
      <c r="J3" s="129" t="s">
        <v>1009</v>
      </c>
      <c r="K3" s="129" t="s">
        <v>1097</v>
      </c>
      <c r="L3" s="129">
        <v>0</v>
      </c>
      <c r="M3" s="129">
        <v>1</v>
      </c>
      <c r="N3" s="129">
        <v>101793104</v>
      </c>
      <c r="O3" s="129">
        <v>19</v>
      </c>
      <c r="P3" s="129">
        <v>14.195821</v>
      </c>
      <c r="Q3" s="129" t="s">
        <v>1098</v>
      </c>
    </row>
    <row r="4" spans="1:17" x14ac:dyDescent="0.15">
      <c r="A4" s="129" t="s">
        <v>1103</v>
      </c>
      <c r="B4" s="129" t="s">
        <v>1104</v>
      </c>
      <c r="C4" s="129" t="s">
        <v>1009</v>
      </c>
      <c r="D4" s="129" t="s">
        <v>1373</v>
      </c>
      <c r="E4" s="129" t="s">
        <v>1374</v>
      </c>
      <c r="F4" s="129">
        <v>1</v>
      </c>
      <c r="G4" s="129" t="s">
        <v>1009</v>
      </c>
      <c r="H4" s="129" t="s">
        <v>1009</v>
      </c>
      <c r="I4" s="129" t="s">
        <v>1009</v>
      </c>
      <c r="J4" s="129" t="s">
        <v>1009</v>
      </c>
      <c r="K4" s="129" t="s">
        <v>1105</v>
      </c>
      <c r="L4" s="129">
        <v>0</v>
      </c>
      <c r="M4" s="129" t="s">
        <v>1010</v>
      </c>
      <c r="N4" s="129">
        <v>102234601</v>
      </c>
      <c r="O4" s="129">
        <v>1.5</v>
      </c>
      <c r="P4" s="129">
        <v>1.3736394999999999</v>
      </c>
      <c r="Q4" s="129" t="s">
        <v>1106</v>
      </c>
    </row>
    <row r="5" spans="1:17" x14ac:dyDescent="0.15">
      <c r="A5" s="129" t="s">
        <v>1107</v>
      </c>
      <c r="B5" s="129" t="s">
        <v>1108</v>
      </c>
      <c r="C5" s="129" t="s">
        <v>1009</v>
      </c>
      <c r="D5" s="129" t="s">
        <v>1375</v>
      </c>
      <c r="E5" s="129" t="s">
        <v>1376</v>
      </c>
      <c r="F5" s="129">
        <v>1</v>
      </c>
      <c r="G5" s="129" t="s">
        <v>1009</v>
      </c>
      <c r="H5" s="129" t="s">
        <v>1009</v>
      </c>
      <c r="I5" s="129" t="s">
        <v>1009</v>
      </c>
      <c r="J5" s="129" t="s">
        <v>1009</v>
      </c>
      <c r="K5" s="129" t="s">
        <v>1105</v>
      </c>
      <c r="L5" s="129">
        <v>0</v>
      </c>
      <c r="M5" s="129" t="s">
        <v>1010</v>
      </c>
      <c r="N5" s="129">
        <v>102234601</v>
      </c>
      <c r="O5" s="129">
        <v>1.5</v>
      </c>
      <c r="P5" s="129">
        <v>1.4363824999999999</v>
      </c>
      <c r="Q5" s="129" t="s">
        <v>1106</v>
      </c>
    </row>
    <row r="6" spans="1:17" x14ac:dyDescent="0.15">
      <c r="A6" s="129" t="s">
        <v>1109</v>
      </c>
      <c r="B6" s="129" t="s">
        <v>1110</v>
      </c>
      <c r="C6" s="129" t="s">
        <v>1009</v>
      </c>
      <c r="D6" s="129" t="s">
        <v>1377</v>
      </c>
      <c r="E6" s="129" t="s">
        <v>1378</v>
      </c>
      <c r="F6" s="129">
        <v>1</v>
      </c>
      <c r="G6" s="129" t="s">
        <v>1009</v>
      </c>
      <c r="H6" s="129" t="s">
        <v>1009</v>
      </c>
      <c r="I6" s="129" t="s">
        <v>1009</v>
      </c>
      <c r="J6" s="129" t="s">
        <v>1009</v>
      </c>
      <c r="K6" s="129" t="s">
        <v>1105</v>
      </c>
      <c r="L6" s="129">
        <v>0</v>
      </c>
      <c r="M6" s="129" t="s">
        <v>1010</v>
      </c>
      <c r="N6" s="129">
        <v>102234600</v>
      </c>
      <c r="O6" s="129">
        <v>1</v>
      </c>
      <c r="P6" s="129">
        <v>0.88733209999999996</v>
      </c>
      <c r="Q6" s="129" t="s">
        <v>1106</v>
      </c>
    </row>
    <row r="7" spans="1:17" x14ac:dyDescent="0.15">
      <c r="A7" s="129" t="s">
        <v>1111</v>
      </c>
      <c r="B7" s="129" t="s">
        <v>1112</v>
      </c>
      <c r="C7" s="129" t="s">
        <v>1009</v>
      </c>
      <c r="D7" s="129" t="s">
        <v>1379</v>
      </c>
      <c r="E7" s="129" t="s">
        <v>1380</v>
      </c>
      <c r="F7" s="129">
        <v>1</v>
      </c>
      <c r="G7" s="129" t="s">
        <v>1009</v>
      </c>
      <c r="H7" s="129" t="s">
        <v>1009</v>
      </c>
      <c r="I7" s="129" t="s">
        <v>1009</v>
      </c>
      <c r="J7" s="129" t="s">
        <v>1009</v>
      </c>
      <c r="K7" s="129" t="s">
        <v>1105</v>
      </c>
      <c r="L7" s="129">
        <v>0</v>
      </c>
      <c r="M7" s="129" t="s">
        <v>1010</v>
      </c>
      <c r="N7" s="129">
        <v>102234601</v>
      </c>
      <c r="O7" s="129">
        <v>1.5</v>
      </c>
      <c r="P7" s="129">
        <v>1.3078380000000001</v>
      </c>
      <c r="Q7" s="129" t="s">
        <v>1106</v>
      </c>
    </row>
    <row r="8" spans="1:17" x14ac:dyDescent="0.15">
      <c r="A8" s="129" t="s">
        <v>1113</v>
      </c>
      <c r="B8" s="129" t="s">
        <v>1114</v>
      </c>
      <c r="C8" s="129" t="s">
        <v>1009</v>
      </c>
      <c r="D8" s="129" t="s">
        <v>1381</v>
      </c>
      <c r="E8" s="129" t="s">
        <v>1382</v>
      </c>
      <c r="F8" s="129">
        <v>1</v>
      </c>
      <c r="G8" s="129" t="s">
        <v>1009</v>
      </c>
      <c r="H8" s="129" t="s">
        <v>1009</v>
      </c>
      <c r="I8" s="129" t="s">
        <v>1009</v>
      </c>
      <c r="J8" s="129" t="s">
        <v>1009</v>
      </c>
      <c r="K8" s="129" t="s">
        <v>1105</v>
      </c>
      <c r="L8" s="129">
        <v>0</v>
      </c>
      <c r="M8" s="129" t="s">
        <v>1010</v>
      </c>
      <c r="N8" s="129">
        <v>102234600</v>
      </c>
      <c r="O8" s="129">
        <v>1</v>
      </c>
      <c r="P8" s="129">
        <v>0.86961569999999999</v>
      </c>
      <c r="Q8" s="129" t="s">
        <v>1106</v>
      </c>
    </row>
    <row r="9" spans="1:17" x14ac:dyDescent="0.15">
      <c r="A9" s="129" t="s">
        <v>1115</v>
      </c>
      <c r="B9" s="129" t="s">
        <v>1116</v>
      </c>
      <c r="C9" s="129" t="s">
        <v>1009</v>
      </c>
      <c r="D9" s="129" t="s">
        <v>1383</v>
      </c>
      <c r="E9" s="129" t="s">
        <v>1384</v>
      </c>
      <c r="F9" s="129">
        <v>1</v>
      </c>
      <c r="G9" s="129" t="s">
        <v>1009</v>
      </c>
      <c r="H9" s="129" t="s">
        <v>1009</v>
      </c>
      <c r="I9" s="129" t="s">
        <v>1009</v>
      </c>
      <c r="J9" s="129" t="s">
        <v>1009</v>
      </c>
      <c r="K9" s="129" t="s">
        <v>1105</v>
      </c>
      <c r="L9" s="129">
        <v>0</v>
      </c>
      <c r="M9" s="129" t="s">
        <v>1010</v>
      </c>
      <c r="N9" s="129">
        <v>102234600</v>
      </c>
      <c r="O9" s="129">
        <v>1</v>
      </c>
      <c r="P9" s="129">
        <v>0.7212267</v>
      </c>
      <c r="Q9" s="129" t="s">
        <v>1106</v>
      </c>
    </row>
    <row r="10" spans="1:17" x14ac:dyDescent="0.15">
      <c r="A10" s="129" t="s">
        <v>1117</v>
      </c>
      <c r="B10" s="129" t="s">
        <v>1118</v>
      </c>
      <c r="C10" s="129" t="s">
        <v>1009</v>
      </c>
      <c r="D10" s="129" t="s">
        <v>1119</v>
      </c>
      <c r="E10" s="129" t="s">
        <v>1009</v>
      </c>
      <c r="F10" s="129">
        <v>1</v>
      </c>
      <c r="G10" s="129" t="s">
        <v>1009</v>
      </c>
      <c r="H10" s="129" t="s">
        <v>1009</v>
      </c>
      <c r="I10" s="129" t="s">
        <v>1009</v>
      </c>
      <c r="J10" s="129" t="s">
        <v>1009</v>
      </c>
      <c r="K10" s="129" t="s">
        <v>1120</v>
      </c>
      <c r="L10" s="129">
        <v>1</v>
      </c>
      <c r="M10" s="129">
        <v>1</v>
      </c>
      <c r="N10" s="129">
        <v>102234302</v>
      </c>
      <c r="O10" s="129">
        <v>1.1499999999999999</v>
      </c>
      <c r="P10" s="129">
        <v>1.1057433999999999</v>
      </c>
      <c r="Q10" s="129" t="s">
        <v>1106</v>
      </c>
    </row>
    <row r="11" spans="1:17" x14ac:dyDescent="0.15">
      <c r="A11" s="129" t="s">
        <v>1121</v>
      </c>
      <c r="B11" s="129" t="s">
        <v>1122</v>
      </c>
      <c r="C11" s="129" t="s">
        <v>1009</v>
      </c>
      <c r="D11" s="129" t="s">
        <v>1123</v>
      </c>
      <c r="E11" s="129" t="s">
        <v>1009</v>
      </c>
      <c r="F11" s="129">
        <v>1</v>
      </c>
      <c r="G11" s="129" t="s">
        <v>1009</v>
      </c>
      <c r="H11" s="129" t="s">
        <v>1009</v>
      </c>
      <c r="I11" s="129" t="s">
        <v>1009</v>
      </c>
      <c r="J11" s="129" t="s">
        <v>1009</v>
      </c>
      <c r="K11" s="129" t="s">
        <v>1120</v>
      </c>
      <c r="L11" s="129">
        <v>1</v>
      </c>
      <c r="M11" s="129">
        <v>1</v>
      </c>
      <c r="N11" s="129">
        <v>102234303</v>
      </c>
      <c r="O11" s="129">
        <v>1.42</v>
      </c>
      <c r="P11" s="129">
        <v>1.2192654000000001</v>
      </c>
      <c r="Q11" s="129" t="s">
        <v>1106</v>
      </c>
    </row>
    <row r="12" spans="1:17" x14ac:dyDescent="0.15">
      <c r="A12" s="129" t="s">
        <v>1124</v>
      </c>
      <c r="B12" s="129" t="s">
        <v>1125</v>
      </c>
      <c r="C12" s="129" t="s">
        <v>1009</v>
      </c>
      <c r="D12" s="129" t="s">
        <v>1126</v>
      </c>
      <c r="E12" s="129" t="s">
        <v>1009</v>
      </c>
      <c r="F12" s="129">
        <v>1</v>
      </c>
      <c r="G12" s="129" t="s">
        <v>1009</v>
      </c>
      <c r="H12" s="129" t="s">
        <v>1009</v>
      </c>
      <c r="I12" s="129" t="s">
        <v>1009</v>
      </c>
      <c r="J12" s="129" t="s">
        <v>1009</v>
      </c>
      <c r="K12" s="129" t="s">
        <v>1120</v>
      </c>
      <c r="L12" s="129">
        <v>1</v>
      </c>
      <c r="M12" s="129">
        <v>1</v>
      </c>
      <c r="N12" s="129">
        <v>102234304</v>
      </c>
      <c r="O12" s="129">
        <v>1.64</v>
      </c>
      <c r="P12" s="129">
        <v>1.420444</v>
      </c>
      <c r="Q12" s="129" t="s">
        <v>1106</v>
      </c>
    </row>
    <row r="13" spans="1:17" x14ac:dyDescent="0.15">
      <c r="A13" s="129" t="s">
        <v>1127</v>
      </c>
      <c r="B13" s="129" t="s">
        <v>1128</v>
      </c>
      <c r="C13" s="129" t="s">
        <v>1009</v>
      </c>
      <c r="D13" s="129" t="s">
        <v>1129</v>
      </c>
      <c r="E13" s="129" t="s">
        <v>1009</v>
      </c>
      <c r="F13" s="129">
        <v>1</v>
      </c>
      <c r="G13" s="129" t="s">
        <v>1009</v>
      </c>
      <c r="H13" s="129" t="s">
        <v>1009</v>
      </c>
      <c r="I13" s="129" t="s">
        <v>1009</v>
      </c>
      <c r="J13" s="129" t="s">
        <v>1009</v>
      </c>
      <c r="K13" s="129" t="s">
        <v>1120</v>
      </c>
      <c r="L13" s="129">
        <v>1</v>
      </c>
      <c r="M13" s="129">
        <v>1</v>
      </c>
      <c r="N13" s="129">
        <v>102234303</v>
      </c>
      <c r="O13" s="129">
        <v>1.42</v>
      </c>
      <c r="P13" s="129">
        <v>1.303688</v>
      </c>
      <c r="Q13" s="129" t="s">
        <v>1106</v>
      </c>
    </row>
    <row r="14" spans="1:17" x14ac:dyDescent="0.15">
      <c r="A14" s="129" t="s">
        <v>1130</v>
      </c>
      <c r="B14" s="129" t="s">
        <v>1131</v>
      </c>
      <c r="C14" s="129" t="s">
        <v>1009</v>
      </c>
      <c r="D14" s="129" t="s">
        <v>1132</v>
      </c>
      <c r="E14" s="129" t="s">
        <v>1009</v>
      </c>
      <c r="F14" s="129">
        <v>1</v>
      </c>
      <c r="G14" s="129" t="s">
        <v>1009</v>
      </c>
      <c r="H14" s="129" t="s">
        <v>1009</v>
      </c>
      <c r="I14" s="129" t="s">
        <v>1009</v>
      </c>
      <c r="J14" s="129" t="s">
        <v>1009</v>
      </c>
      <c r="K14" s="129" t="s">
        <v>1120</v>
      </c>
      <c r="L14" s="129">
        <v>1</v>
      </c>
      <c r="M14" s="129">
        <v>1</v>
      </c>
      <c r="N14" s="129">
        <v>102234303</v>
      </c>
      <c r="O14" s="129">
        <v>1.42</v>
      </c>
      <c r="P14" s="129">
        <v>1.2190662000000001</v>
      </c>
      <c r="Q14" s="129" t="s">
        <v>1106</v>
      </c>
    </row>
    <row r="15" spans="1:17" x14ac:dyDescent="0.15">
      <c r="A15" s="129" t="s">
        <v>1133</v>
      </c>
      <c r="B15" s="129" t="s">
        <v>1134</v>
      </c>
      <c r="C15" s="129" t="s">
        <v>1009</v>
      </c>
      <c r="D15" s="129" t="s">
        <v>1135</v>
      </c>
      <c r="E15" s="129" t="s">
        <v>1009</v>
      </c>
      <c r="F15" s="129">
        <v>1</v>
      </c>
      <c r="G15" s="129" t="s">
        <v>1009</v>
      </c>
      <c r="H15" s="129" t="s">
        <v>1009</v>
      </c>
      <c r="I15" s="129" t="s">
        <v>1009</v>
      </c>
      <c r="J15" s="129" t="s">
        <v>1009</v>
      </c>
      <c r="K15" s="129" t="s">
        <v>1120</v>
      </c>
      <c r="L15" s="129">
        <v>1</v>
      </c>
      <c r="M15" s="129">
        <v>1</v>
      </c>
      <c r="N15" s="129">
        <v>102234304</v>
      </c>
      <c r="O15" s="129">
        <v>1.64</v>
      </c>
      <c r="P15" s="129">
        <v>1.4208837999999999</v>
      </c>
      <c r="Q15" s="129" t="s">
        <v>1106</v>
      </c>
    </row>
    <row r="16" spans="1:17" x14ac:dyDescent="0.15">
      <c r="A16" s="129" t="s">
        <v>1136</v>
      </c>
      <c r="B16" s="129" t="s">
        <v>1137</v>
      </c>
      <c r="C16" s="129" t="s">
        <v>1009</v>
      </c>
      <c r="D16" s="129" t="s">
        <v>1138</v>
      </c>
      <c r="E16" s="129" t="s">
        <v>1009</v>
      </c>
      <c r="F16" s="129">
        <v>1</v>
      </c>
      <c r="G16" s="129" t="s">
        <v>1009</v>
      </c>
      <c r="H16" s="129" t="s">
        <v>1009</v>
      </c>
      <c r="I16" s="129" t="s">
        <v>1009</v>
      </c>
      <c r="J16" s="129" t="s">
        <v>1009</v>
      </c>
      <c r="K16" s="129" t="s">
        <v>1120</v>
      </c>
      <c r="L16" s="129">
        <v>1</v>
      </c>
      <c r="M16" s="129">
        <v>1</v>
      </c>
      <c r="N16" s="129">
        <v>102234302</v>
      </c>
      <c r="O16" s="129">
        <v>1.1499999999999999</v>
      </c>
      <c r="P16" s="129">
        <v>0.96656089999999995</v>
      </c>
      <c r="Q16" s="129" t="s">
        <v>1106</v>
      </c>
    </row>
    <row r="17" spans="1:17" x14ac:dyDescent="0.15">
      <c r="A17" s="129" t="s">
        <v>1139</v>
      </c>
      <c r="B17" s="129" t="s">
        <v>1140</v>
      </c>
      <c r="C17" s="129" t="s">
        <v>1009</v>
      </c>
      <c r="D17" s="129" t="s">
        <v>1141</v>
      </c>
      <c r="E17" s="129" t="s">
        <v>1009</v>
      </c>
      <c r="F17" s="129">
        <v>1</v>
      </c>
      <c r="G17" s="129" t="s">
        <v>1009</v>
      </c>
      <c r="H17" s="129" t="s">
        <v>1009</v>
      </c>
      <c r="I17" s="129" t="s">
        <v>1009</v>
      </c>
      <c r="J17" s="129" t="s">
        <v>1009</v>
      </c>
      <c r="K17" s="129" t="s">
        <v>1120</v>
      </c>
      <c r="L17" s="129">
        <v>1</v>
      </c>
      <c r="M17" s="129">
        <v>1</v>
      </c>
      <c r="N17" s="129">
        <v>102234303</v>
      </c>
      <c r="O17" s="129">
        <v>1.42</v>
      </c>
      <c r="P17" s="129">
        <v>1.2224986</v>
      </c>
      <c r="Q17" s="129" t="s">
        <v>1106</v>
      </c>
    </row>
    <row r="18" spans="1:17" x14ac:dyDescent="0.15">
      <c r="A18" s="129" t="s">
        <v>1142</v>
      </c>
      <c r="B18" s="129" t="s">
        <v>1143</v>
      </c>
      <c r="C18" s="129" t="s">
        <v>1009</v>
      </c>
      <c r="D18" s="129" t="s">
        <v>1144</v>
      </c>
      <c r="E18" s="129" t="s">
        <v>1009</v>
      </c>
      <c r="F18" s="129">
        <v>1</v>
      </c>
      <c r="G18" s="129" t="s">
        <v>1009</v>
      </c>
      <c r="H18" s="129" t="s">
        <v>1009</v>
      </c>
      <c r="I18" s="129" t="s">
        <v>1009</v>
      </c>
      <c r="J18" s="129" t="s">
        <v>1009</v>
      </c>
      <c r="K18" s="129" t="s">
        <v>1120</v>
      </c>
      <c r="L18" s="129">
        <v>1</v>
      </c>
      <c r="M18" s="129">
        <v>1</v>
      </c>
      <c r="N18" s="129">
        <v>102234303</v>
      </c>
      <c r="O18" s="129">
        <v>1.42</v>
      </c>
      <c r="P18" s="129">
        <v>1.2222997</v>
      </c>
      <c r="Q18" s="129" t="s">
        <v>1106</v>
      </c>
    </row>
    <row r="19" spans="1:17" x14ac:dyDescent="0.15">
      <c r="A19" s="129" t="s">
        <v>1145</v>
      </c>
      <c r="B19" s="129" t="s">
        <v>1146</v>
      </c>
      <c r="C19" s="129" t="s">
        <v>1009</v>
      </c>
      <c r="D19" s="129" t="s">
        <v>1147</v>
      </c>
      <c r="E19" s="129" t="s">
        <v>1009</v>
      </c>
      <c r="F19" s="129">
        <v>1</v>
      </c>
      <c r="G19" s="129" t="s">
        <v>1009</v>
      </c>
      <c r="H19" s="129" t="s">
        <v>1009</v>
      </c>
      <c r="I19" s="129" t="s">
        <v>1009</v>
      </c>
      <c r="J19" s="129" t="s">
        <v>1009</v>
      </c>
      <c r="K19" s="129" t="s">
        <v>1120</v>
      </c>
      <c r="L19" s="129">
        <v>1</v>
      </c>
      <c r="M19" s="129">
        <v>1</v>
      </c>
      <c r="N19" s="129">
        <v>102234301</v>
      </c>
      <c r="O19" s="129">
        <v>0.75</v>
      </c>
      <c r="P19" s="129">
        <v>0.71957850000000001</v>
      </c>
      <c r="Q19" s="129" t="s">
        <v>1106</v>
      </c>
    </row>
    <row r="20" spans="1:17" x14ac:dyDescent="0.15">
      <c r="A20" s="129" t="s">
        <v>1148</v>
      </c>
      <c r="B20" s="129" t="s">
        <v>1149</v>
      </c>
      <c r="C20" s="129" t="s">
        <v>1009</v>
      </c>
      <c r="D20" s="129" t="s">
        <v>1150</v>
      </c>
      <c r="E20" s="129" t="s">
        <v>1009</v>
      </c>
      <c r="F20" s="129">
        <v>1</v>
      </c>
      <c r="G20" s="129" t="s">
        <v>1009</v>
      </c>
      <c r="H20" s="129" t="s">
        <v>1009</v>
      </c>
      <c r="I20" s="129" t="s">
        <v>1009</v>
      </c>
      <c r="J20" s="129" t="s">
        <v>1009</v>
      </c>
      <c r="K20" s="129" t="s">
        <v>1120</v>
      </c>
      <c r="L20" s="129">
        <v>1</v>
      </c>
      <c r="M20" s="129">
        <v>1</v>
      </c>
      <c r="N20" s="129">
        <v>102234301</v>
      </c>
      <c r="O20" s="129">
        <v>0.75</v>
      </c>
      <c r="P20" s="129">
        <v>0.71977409999999997</v>
      </c>
      <c r="Q20" s="129" t="s">
        <v>1106</v>
      </c>
    </row>
    <row r="21" spans="1:17" x14ac:dyDescent="0.15">
      <c r="A21" s="129" t="s">
        <v>1151</v>
      </c>
      <c r="B21" s="129" t="s">
        <v>1152</v>
      </c>
      <c r="C21" s="129" t="s">
        <v>1009</v>
      </c>
      <c r="D21" s="129" t="s">
        <v>1153</v>
      </c>
      <c r="E21" s="129" t="s">
        <v>1009</v>
      </c>
      <c r="F21" s="129">
        <v>1</v>
      </c>
      <c r="G21" s="129" t="s">
        <v>1009</v>
      </c>
      <c r="H21" s="129" t="s">
        <v>1009</v>
      </c>
      <c r="I21" s="129" t="s">
        <v>1009</v>
      </c>
      <c r="J21" s="129" t="s">
        <v>1009</v>
      </c>
      <c r="K21" s="129" t="s">
        <v>1120</v>
      </c>
      <c r="L21" s="129">
        <v>1</v>
      </c>
      <c r="M21" s="129">
        <v>1</v>
      </c>
      <c r="N21" s="129">
        <v>102234301</v>
      </c>
      <c r="O21" s="129">
        <v>0.75</v>
      </c>
      <c r="P21" s="129">
        <v>0.71957850000000001</v>
      </c>
      <c r="Q21" s="129" t="s">
        <v>1106</v>
      </c>
    </row>
    <row r="22" spans="1:17" x14ac:dyDescent="0.15">
      <c r="A22" s="129" t="s">
        <v>1154</v>
      </c>
      <c r="B22" s="129" t="s">
        <v>1155</v>
      </c>
      <c r="C22" s="129" t="s">
        <v>1009</v>
      </c>
      <c r="D22" s="129" t="s">
        <v>1156</v>
      </c>
      <c r="E22" s="129" t="s">
        <v>1009</v>
      </c>
      <c r="F22" s="129">
        <v>1</v>
      </c>
      <c r="G22" s="129" t="s">
        <v>1009</v>
      </c>
      <c r="H22" s="129" t="s">
        <v>1009</v>
      </c>
      <c r="I22" s="129" t="s">
        <v>1009</v>
      </c>
      <c r="J22" s="129" t="s">
        <v>1009</v>
      </c>
      <c r="K22" s="129" t="s">
        <v>1120</v>
      </c>
      <c r="L22" s="129">
        <v>1</v>
      </c>
      <c r="M22" s="129">
        <v>1</v>
      </c>
      <c r="N22" s="129">
        <v>102234301</v>
      </c>
      <c r="O22" s="129">
        <v>0.75</v>
      </c>
      <c r="P22" s="129">
        <v>0.71977409999999997</v>
      </c>
      <c r="Q22" s="129" t="s">
        <v>1106</v>
      </c>
    </row>
    <row r="23" spans="1:17" x14ac:dyDescent="0.15">
      <c r="A23" s="129" t="s">
        <v>1157</v>
      </c>
      <c r="B23" s="129" t="s">
        <v>1158</v>
      </c>
      <c r="C23" s="129" t="s">
        <v>1009</v>
      </c>
      <c r="D23" s="129" t="s">
        <v>1159</v>
      </c>
      <c r="E23" s="129" t="s">
        <v>1009</v>
      </c>
      <c r="F23" s="129">
        <v>1</v>
      </c>
      <c r="G23" s="129" t="s">
        <v>1009</v>
      </c>
      <c r="H23" s="129" t="s">
        <v>1009</v>
      </c>
      <c r="I23" s="129" t="s">
        <v>1009</v>
      </c>
      <c r="J23" s="129" t="s">
        <v>1009</v>
      </c>
      <c r="K23" s="129" t="s">
        <v>1120</v>
      </c>
      <c r="L23" s="129">
        <v>1</v>
      </c>
      <c r="M23" s="129">
        <v>1</v>
      </c>
      <c r="N23" s="129">
        <v>102234302</v>
      </c>
      <c r="O23" s="129">
        <v>1.1499999999999999</v>
      </c>
      <c r="P23" s="129">
        <v>0.85440899999999997</v>
      </c>
      <c r="Q23" s="129" t="s">
        <v>1106</v>
      </c>
    </row>
    <row r="24" spans="1:17" x14ac:dyDescent="0.15">
      <c r="A24" s="129" t="s">
        <v>1160</v>
      </c>
      <c r="B24" s="129" t="s">
        <v>1161</v>
      </c>
      <c r="C24" s="129" t="s">
        <v>1009</v>
      </c>
      <c r="D24" s="129" t="s">
        <v>1162</v>
      </c>
      <c r="E24" s="129" t="s">
        <v>1009</v>
      </c>
      <c r="F24" s="129">
        <v>1</v>
      </c>
      <c r="G24" s="129" t="s">
        <v>1009</v>
      </c>
      <c r="H24" s="129" t="s">
        <v>1009</v>
      </c>
      <c r="I24" s="129" t="s">
        <v>1009</v>
      </c>
      <c r="J24" s="129" t="s">
        <v>1009</v>
      </c>
      <c r="K24" s="129" t="s">
        <v>1120</v>
      </c>
      <c r="L24" s="129">
        <v>1</v>
      </c>
      <c r="M24" s="129">
        <v>1</v>
      </c>
      <c r="N24" s="129">
        <v>102234302</v>
      </c>
      <c r="O24" s="129">
        <v>1.1499999999999999</v>
      </c>
      <c r="P24" s="129">
        <v>0.85461050000000005</v>
      </c>
      <c r="Q24" s="129" t="s">
        <v>1106</v>
      </c>
    </row>
    <row r="25" spans="1:17" x14ac:dyDescent="0.15">
      <c r="A25" s="129" t="s">
        <v>1163</v>
      </c>
      <c r="B25" s="129" t="s">
        <v>1164</v>
      </c>
      <c r="C25" s="129" t="s">
        <v>1009</v>
      </c>
      <c r="D25" s="129" t="s">
        <v>1165</v>
      </c>
      <c r="E25" s="129" t="s">
        <v>1009</v>
      </c>
      <c r="F25" s="129">
        <v>1</v>
      </c>
      <c r="G25" s="129" t="s">
        <v>1009</v>
      </c>
      <c r="H25" s="129" t="s">
        <v>1009</v>
      </c>
      <c r="I25" s="129" t="s">
        <v>1009</v>
      </c>
      <c r="J25" s="129" t="s">
        <v>1009</v>
      </c>
      <c r="K25" s="129" t="s">
        <v>1120</v>
      </c>
      <c r="L25" s="129">
        <v>1</v>
      </c>
      <c r="M25" s="129">
        <v>1</v>
      </c>
      <c r="N25" s="129">
        <v>102234302</v>
      </c>
      <c r="O25" s="129">
        <v>1.1499999999999999</v>
      </c>
      <c r="P25" s="129">
        <v>0.82834200000000002</v>
      </c>
      <c r="Q25" s="129" t="s">
        <v>1106</v>
      </c>
    </row>
    <row r="26" spans="1:17" x14ac:dyDescent="0.15">
      <c r="A26" s="129" t="s">
        <v>1166</v>
      </c>
      <c r="B26" s="129" t="s">
        <v>1167</v>
      </c>
      <c r="C26" s="129" t="s">
        <v>1009</v>
      </c>
      <c r="D26" s="129" t="s">
        <v>1168</v>
      </c>
      <c r="E26" s="129" t="s">
        <v>1009</v>
      </c>
      <c r="F26" s="129">
        <v>1</v>
      </c>
      <c r="G26" s="129" t="s">
        <v>1009</v>
      </c>
      <c r="H26" s="129" t="s">
        <v>1009</v>
      </c>
      <c r="I26" s="129" t="s">
        <v>1009</v>
      </c>
      <c r="J26" s="129" t="s">
        <v>1009</v>
      </c>
      <c r="K26" s="129" t="s">
        <v>1120</v>
      </c>
      <c r="L26" s="129">
        <v>1</v>
      </c>
      <c r="M26" s="129">
        <v>1</v>
      </c>
      <c r="N26" s="129">
        <v>102234302</v>
      </c>
      <c r="O26" s="129">
        <v>1.1499999999999999</v>
      </c>
      <c r="P26" s="129">
        <v>0.82854329999999998</v>
      </c>
      <c r="Q26" s="129" t="s">
        <v>1106</v>
      </c>
    </row>
    <row r="27" spans="1:17" x14ac:dyDescent="0.15">
      <c r="A27" s="129" t="s">
        <v>1169</v>
      </c>
      <c r="B27" s="129" t="s">
        <v>1170</v>
      </c>
      <c r="C27" s="129" t="s">
        <v>1009</v>
      </c>
      <c r="D27" s="129" t="s">
        <v>1171</v>
      </c>
      <c r="E27" s="129" t="s">
        <v>1009</v>
      </c>
      <c r="F27" s="129">
        <v>1</v>
      </c>
      <c r="G27" s="129" t="s">
        <v>1009</v>
      </c>
      <c r="H27" s="129" t="s">
        <v>1009</v>
      </c>
      <c r="I27" s="129" t="s">
        <v>1009</v>
      </c>
      <c r="J27" s="129" t="s">
        <v>1009</v>
      </c>
      <c r="K27" s="129" t="s">
        <v>1120</v>
      </c>
      <c r="L27" s="129">
        <v>1</v>
      </c>
      <c r="M27" s="129">
        <v>1</v>
      </c>
      <c r="N27" s="129">
        <v>102234302</v>
      </c>
      <c r="O27" s="129">
        <v>1.1499999999999999</v>
      </c>
      <c r="P27" s="129">
        <v>1.1258881000000001</v>
      </c>
      <c r="Q27" s="129" t="s">
        <v>1106</v>
      </c>
    </row>
    <row r="28" spans="1:17" x14ac:dyDescent="0.15">
      <c r="A28" s="129" t="s">
        <v>1172</v>
      </c>
      <c r="B28" s="129" t="s">
        <v>1173</v>
      </c>
      <c r="C28" s="129" t="s">
        <v>1009</v>
      </c>
      <c r="D28" s="129" t="s">
        <v>1174</v>
      </c>
      <c r="E28" s="129" t="s">
        <v>1009</v>
      </c>
      <c r="F28" s="129">
        <v>1</v>
      </c>
      <c r="G28" s="129" t="s">
        <v>1009</v>
      </c>
      <c r="H28" s="129" t="s">
        <v>1009</v>
      </c>
      <c r="I28" s="129" t="s">
        <v>1009</v>
      </c>
      <c r="J28" s="129" t="s">
        <v>1009</v>
      </c>
      <c r="K28" s="129" t="s">
        <v>1120</v>
      </c>
      <c r="L28" s="129">
        <v>1</v>
      </c>
      <c r="M28" s="129">
        <v>1</v>
      </c>
      <c r="N28" s="129">
        <v>102234302</v>
      </c>
      <c r="O28" s="129">
        <v>1.1499999999999999</v>
      </c>
      <c r="P28" s="129">
        <v>1.1260899</v>
      </c>
      <c r="Q28" s="129" t="s">
        <v>1106</v>
      </c>
    </row>
    <row r="29" spans="1:17" x14ac:dyDescent="0.15">
      <c r="A29" s="129" t="s">
        <v>1175</v>
      </c>
      <c r="B29" s="129" t="s">
        <v>1176</v>
      </c>
      <c r="C29" s="129" t="s">
        <v>1009</v>
      </c>
      <c r="D29" s="129" t="s">
        <v>1177</v>
      </c>
      <c r="E29" s="129" t="s">
        <v>1009</v>
      </c>
      <c r="F29" s="129">
        <v>1</v>
      </c>
      <c r="G29" s="129" t="s">
        <v>1009</v>
      </c>
      <c r="H29" s="129" t="s">
        <v>1009</v>
      </c>
      <c r="I29" s="129" t="s">
        <v>1009</v>
      </c>
      <c r="J29" s="129" t="s">
        <v>1009</v>
      </c>
      <c r="K29" s="129" t="s">
        <v>1120</v>
      </c>
      <c r="L29" s="129">
        <v>1</v>
      </c>
      <c r="M29" s="129">
        <v>1</v>
      </c>
      <c r="N29" s="129">
        <v>102234302</v>
      </c>
      <c r="O29" s="129">
        <v>1.1499999999999999</v>
      </c>
      <c r="P29" s="129">
        <v>0.99093390000000003</v>
      </c>
      <c r="Q29" s="129" t="s">
        <v>1106</v>
      </c>
    </row>
    <row r="30" spans="1:17" x14ac:dyDescent="0.15">
      <c r="A30" s="129" t="s">
        <v>1178</v>
      </c>
      <c r="B30" s="129" t="s">
        <v>1179</v>
      </c>
      <c r="C30" s="129" t="s">
        <v>1009</v>
      </c>
      <c r="D30" s="129" t="s">
        <v>1180</v>
      </c>
      <c r="E30" s="129" t="s">
        <v>1009</v>
      </c>
      <c r="F30" s="129">
        <v>1</v>
      </c>
      <c r="G30" s="129" t="s">
        <v>1009</v>
      </c>
      <c r="H30" s="129" t="s">
        <v>1009</v>
      </c>
      <c r="I30" s="129" t="s">
        <v>1009</v>
      </c>
      <c r="J30" s="129" t="s">
        <v>1009</v>
      </c>
      <c r="K30" s="129" t="s">
        <v>1120</v>
      </c>
      <c r="L30" s="129">
        <v>1</v>
      </c>
      <c r="M30" s="129">
        <v>1</v>
      </c>
      <c r="N30" s="129">
        <v>102234302</v>
      </c>
      <c r="O30" s="129">
        <v>1.1499999999999999</v>
      </c>
      <c r="P30" s="129">
        <v>0.99113549999999995</v>
      </c>
      <c r="Q30" s="129" t="s">
        <v>1106</v>
      </c>
    </row>
    <row r="31" spans="1:17" x14ac:dyDescent="0.15">
      <c r="A31" s="129" t="s">
        <v>1181</v>
      </c>
      <c r="B31" s="129" t="s">
        <v>1182</v>
      </c>
      <c r="C31" s="129" t="s">
        <v>1009</v>
      </c>
      <c r="D31" s="129" t="s">
        <v>1183</v>
      </c>
      <c r="E31" s="129" t="s">
        <v>1009</v>
      </c>
      <c r="F31" s="129">
        <v>1</v>
      </c>
      <c r="G31" s="129" t="s">
        <v>1009</v>
      </c>
      <c r="H31" s="129" t="s">
        <v>1009</v>
      </c>
      <c r="I31" s="129" t="s">
        <v>1009</v>
      </c>
      <c r="J31" s="129" t="s">
        <v>1009</v>
      </c>
      <c r="K31" s="129" t="s">
        <v>1120</v>
      </c>
      <c r="L31" s="129">
        <v>1</v>
      </c>
      <c r="M31" s="129">
        <v>1</v>
      </c>
      <c r="N31" s="129">
        <v>102234302</v>
      </c>
      <c r="O31" s="129">
        <v>1.1499999999999999</v>
      </c>
      <c r="P31" s="129">
        <v>0.96635919999999997</v>
      </c>
      <c r="Q31" s="129" t="s">
        <v>1106</v>
      </c>
    </row>
    <row r="32" spans="1:17" x14ac:dyDescent="0.15">
      <c r="A32" s="129" t="s">
        <v>1184</v>
      </c>
      <c r="B32" s="129" t="s">
        <v>1185</v>
      </c>
      <c r="C32" s="129" t="s">
        <v>1009</v>
      </c>
      <c r="D32" s="129" t="s">
        <v>1186</v>
      </c>
      <c r="E32" s="129" t="s">
        <v>1009</v>
      </c>
      <c r="F32" s="129">
        <v>1</v>
      </c>
      <c r="G32" s="129" t="s">
        <v>1009</v>
      </c>
      <c r="H32" s="129" t="s">
        <v>1009</v>
      </c>
      <c r="I32" s="129" t="s">
        <v>1009</v>
      </c>
      <c r="J32" s="129" t="s">
        <v>1009</v>
      </c>
      <c r="K32" s="129" t="s">
        <v>1120</v>
      </c>
      <c r="L32" s="129">
        <v>1</v>
      </c>
      <c r="M32" s="129">
        <v>1</v>
      </c>
      <c r="N32" s="129">
        <v>102234302</v>
      </c>
      <c r="O32" s="129">
        <v>1.1499999999999999</v>
      </c>
      <c r="P32" s="129">
        <v>0.99113549999999995</v>
      </c>
      <c r="Q32" s="129" t="s">
        <v>1106</v>
      </c>
    </row>
    <row r="33" spans="1:17" x14ac:dyDescent="0.15">
      <c r="A33" s="129" t="s">
        <v>1187</v>
      </c>
      <c r="B33" s="129" t="s">
        <v>1188</v>
      </c>
      <c r="C33" s="129" t="s">
        <v>1009</v>
      </c>
      <c r="D33" s="129" t="s">
        <v>1189</v>
      </c>
      <c r="E33" s="129" t="s">
        <v>1009</v>
      </c>
      <c r="F33" s="129">
        <v>1</v>
      </c>
      <c r="G33" s="129" t="s">
        <v>1009</v>
      </c>
      <c r="H33" s="129" t="s">
        <v>1009</v>
      </c>
      <c r="I33" s="129" t="s">
        <v>1009</v>
      </c>
      <c r="J33" s="129" t="s">
        <v>1009</v>
      </c>
      <c r="K33" s="129" t="s">
        <v>1120</v>
      </c>
      <c r="L33" s="129">
        <v>1</v>
      </c>
      <c r="M33" s="129">
        <v>1</v>
      </c>
      <c r="N33" s="129">
        <v>102234303</v>
      </c>
      <c r="O33" s="129">
        <v>1.42</v>
      </c>
      <c r="P33" s="129">
        <v>1.2201639</v>
      </c>
      <c r="Q33" s="129" t="s">
        <v>1106</v>
      </c>
    </row>
    <row r="34" spans="1:17" x14ac:dyDescent="0.15">
      <c r="A34" s="129" t="s">
        <v>1190</v>
      </c>
      <c r="B34" s="129" t="s">
        <v>1191</v>
      </c>
      <c r="C34" s="129" t="s">
        <v>1009</v>
      </c>
      <c r="D34" s="129" t="s">
        <v>1192</v>
      </c>
      <c r="E34" s="129" t="s">
        <v>1009</v>
      </c>
      <c r="F34" s="129">
        <v>1</v>
      </c>
      <c r="G34" s="129" t="s">
        <v>1009</v>
      </c>
      <c r="H34" s="129" t="s">
        <v>1009</v>
      </c>
      <c r="I34" s="129" t="s">
        <v>1009</v>
      </c>
      <c r="J34" s="129" t="s">
        <v>1009</v>
      </c>
      <c r="K34" s="129" t="s">
        <v>1120</v>
      </c>
      <c r="L34" s="129">
        <v>1</v>
      </c>
      <c r="M34" s="129">
        <v>1</v>
      </c>
      <c r="N34" s="129">
        <v>102234303</v>
      </c>
      <c r="O34" s="129">
        <v>1.42</v>
      </c>
      <c r="P34" s="129">
        <v>1.2203641999999999</v>
      </c>
      <c r="Q34" s="129" t="s">
        <v>1106</v>
      </c>
    </row>
    <row r="35" spans="1:17" x14ac:dyDescent="0.15">
      <c r="A35" s="129" t="s">
        <v>1193</v>
      </c>
      <c r="B35" s="129" t="s">
        <v>1194</v>
      </c>
      <c r="C35" s="129" t="s">
        <v>1009</v>
      </c>
      <c r="D35" s="129" t="s">
        <v>1195</v>
      </c>
      <c r="E35" s="129" t="s">
        <v>1009</v>
      </c>
      <c r="F35" s="129">
        <v>1</v>
      </c>
      <c r="G35" s="129" t="s">
        <v>1009</v>
      </c>
      <c r="H35" s="129" t="s">
        <v>1009</v>
      </c>
      <c r="I35" s="129" t="s">
        <v>1009</v>
      </c>
      <c r="J35" s="129" t="s">
        <v>1009</v>
      </c>
      <c r="K35" s="129" t="s">
        <v>1120</v>
      </c>
      <c r="L35" s="129">
        <v>1</v>
      </c>
      <c r="M35" s="129">
        <v>1</v>
      </c>
      <c r="N35" s="129">
        <v>102234303</v>
      </c>
      <c r="O35" s="129">
        <v>1.42</v>
      </c>
      <c r="P35" s="129">
        <v>1.3338270000000001</v>
      </c>
      <c r="Q35" s="129" t="s">
        <v>1106</v>
      </c>
    </row>
    <row r="36" spans="1:17" x14ac:dyDescent="0.15">
      <c r="A36" s="129" t="s">
        <v>1196</v>
      </c>
      <c r="B36" s="129" t="s">
        <v>1197</v>
      </c>
      <c r="C36" s="129" t="s">
        <v>1009</v>
      </c>
      <c r="D36" s="129" t="s">
        <v>1198</v>
      </c>
      <c r="E36" s="129" t="s">
        <v>1009</v>
      </c>
      <c r="F36" s="129">
        <v>1</v>
      </c>
      <c r="G36" s="129" t="s">
        <v>1009</v>
      </c>
      <c r="H36" s="129" t="s">
        <v>1009</v>
      </c>
      <c r="I36" s="129" t="s">
        <v>1009</v>
      </c>
      <c r="J36" s="129" t="s">
        <v>1009</v>
      </c>
      <c r="K36" s="129" t="s">
        <v>1120</v>
      </c>
      <c r="L36" s="129">
        <v>1</v>
      </c>
      <c r="M36" s="129">
        <v>1</v>
      </c>
      <c r="N36" s="129">
        <v>102234304</v>
      </c>
      <c r="O36" s="129">
        <v>1.64</v>
      </c>
      <c r="P36" s="129">
        <v>1.4206449999999999</v>
      </c>
      <c r="Q36" s="129" t="s">
        <v>1106</v>
      </c>
    </row>
    <row r="37" spans="1:17" x14ac:dyDescent="0.15">
      <c r="A37" s="129" t="s">
        <v>1199</v>
      </c>
      <c r="B37" s="129" t="s">
        <v>1200</v>
      </c>
      <c r="C37" s="129" t="s">
        <v>1009</v>
      </c>
      <c r="D37" s="129" t="s">
        <v>1201</v>
      </c>
      <c r="E37" s="129" t="s">
        <v>1009</v>
      </c>
      <c r="F37" s="129">
        <v>1</v>
      </c>
      <c r="G37" s="129" t="s">
        <v>1009</v>
      </c>
      <c r="H37" s="129" t="s">
        <v>1009</v>
      </c>
      <c r="I37" s="129" t="s">
        <v>1009</v>
      </c>
      <c r="J37" s="129" t="s">
        <v>1009</v>
      </c>
      <c r="K37" s="129" t="s">
        <v>1120</v>
      </c>
      <c r="L37" s="129">
        <v>1</v>
      </c>
      <c r="M37" s="129">
        <v>1</v>
      </c>
      <c r="N37" s="129">
        <v>102234302</v>
      </c>
      <c r="O37" s="129">
        <v>1.1499999999999999</v>
      </c>
      <c r="P37" s="129">
        <v>0.9665146</v>
      </c>
      <c r="Q37" s="129" t="s">
        <v>1106</v>
      </c>
    </row>
    <row r="38" spans="1:17" x14ac:dyDescent="0.15">
      <c r="A38" s="129" t="s">
        <v>1202</v>
      </c>
      <c r="B38" s="129" t="s">
        <v>1203</v>
      </c>
      <c r="C38" s="129" t="s">
        <v>1009</v>
      </c>
      <c r="D38" s="129" t="s">
        <v>1204</v>
      </c>
      <c r="E38" s="129" t="s">
        <v>1009</v>
      </c>
      <c r="F38" s="129">
        <v>1</v>
      </c>
      <c r="G38" s="129" t="s">
        <v>1009</v>
      </c>
      <c r="H38" s="129" t="s">
        <v>1009</v>
      </c>
      <c r="I38" s="129" t="s">
        <v>1009</v>
      </c>
      <c r="J38" s="129" t="s">
        <v>1009</v>
      </c>
      <c r="K38" s="129" t="s">
        <v>1120</v>
      </c>
      <c r="L38" s="129">
        <v>1</v>
      </c>
      <c r="M38" s="129">
        <v>1</v>
      </c>
      <c r="N38" s="129">
        <v>102234304</v>
      </c>
      <c r="O38" s="129">
        <v>1.64</v>
      </c>
      <c r="P38" s="129">
        <v>1.4206829999999999</v>
      </c>
      <c r="Q38" s="129" t="s">
        <v>1106</v>
      </c>
    </row>
    <row r="39" spans="1:17" x14ac:dyDescent="0.15">
      <c r="A39" s="129" t="s">
        <v>1205</v>
      </c>
      <c r="B39" s="129" t="s">
        <v>1206</v>
      </c>
      <c r="C39" s="129" t="s">
        <v>1009</v>
      </c>
      <c r="D39" s="129" t="s">
        <v>1207</v>
      </c>
      <c r="E39" s="129" t="s">
        <v>1009</v>
      </c>
      <c r="F39" s="129">
        <v>1</v>
      </c>
      <c r="G39" s="129" t="s">
        <v>1009</v>
      </c>
      <c r="H39" s="129" t="s">
        <v>1009</v>
      </c>
      <c r="I39" s="129" t="s">
        <v>1009</v>
      </c>
      <c r="J39" s="129" t="s">
        <v>1009</v>
      </c>
      <c r="K39" s="129" t="s">
        <v>1120</v>
      </c>
      <c r="L39" s="129">
        <v>1</v>
      </c>
      <c r="M39" s="129">
        <v>1</v>
      </c>
      <c r="N39" s="129">
        <v>102234302</v>
      </c>
      <c r="O39" s="129">
        <v>1.1499999999999999</v>
      </c>
      <c r="P39" s="129">
        <v>0.96631279999999997</v>
      </c>
      <c r="Q39" s="129" t="s">
        <v>1106</v>
      </c>
    </row>
    <row r="40" spans="1:17" x14ac:dyDescent="0.15">
      <c r="A40" s="129" t="s">
        <v>1208</v>
      </c>
      <c r="B40" s="129" t="s">
        <v>1209</v>
      </c>
      <c r="C40" s="129" t="s">
        <v>1009</v>
      </c>
      <c r="D40" s="129" t="s">
        <v>1210</v>
      </c>
      <c r="E40" s="129" t="s">
        <v>1009</v>
      </c>
      <c r="F40" s="129">
        <v>1</v>
      </c>
      <c r="G40" s="129" t="s">
        <v>1009</v>
      </c>
      <c r="H40" s="129" t="s">
        <v>1009</v>
      </c>
      <c r="I40" s="129" t="s">
        <v>1009</v>
      </c>
      <c r="J40" s="129" t="s">
        <v>1009</v>
      </c>
      <c r="K40" s="129" t="s">
        <v>1120</v>
      </c>
      <c r="L40" s="129">
        <v>1</v>
      </c>
      <c r="M40" s="129">
        <v>1</v>
      </c>
      <c r="N40" s="129">
        <v>102234302</v>
      </c>
      <c r="O40" s="129">
        <v>1.1499999999999999</v>
      </c>
      <c r="P40" s="129">
        <v>0.82861890000000005</v>
      </c>
      <c r="Q40" s="129" t="s">
        <v>1106</v>
      </c>
    </row>
    <row r="41" spans="1:17" x14ac:dyDescent="0.15">
      <c r="A41" s="129" t="s">
        <v>1211</v>
      </c>
      <c r="B41" s="129" t="s">
        <v>1212</v>
      </c>
      <c r="C41" s="129" t="s">
        <v>1009</v>
      </c>
      <c r="D41" s="129" t="s">
        <v>1213</v>
      </c>
      <c r="E41" s="129" t="s">
        <v>1009</v>
      </c>
      <c r="F41" s="129">
        <v>1</v>
      </c>
      <c r="G41" s="129" t="s">
        <v>1009</v>
      </c>
      <c r="H41" s="129" t="s">
        <v>1009</v>
      </c>
      <c r="I41" s="129" t="s">
        <v>1009</v>
      </c>
      <c r="J41" s="129" t="s">
        <v>1009</v>
      </c>
      <c r="K41" s="129" t="s">
        <v>1120</v>
      </c>
      <c r="L41" s="129">
        <v>1</v>
      </c>
      <c r="M41" s="129">
        <v>1</v>
      </c>
      <c r="N41" s="129">
        <v>102234302</v>
      </c>
      <c r="O41" s="129">
        <v>1.1499999999999999</v>
      </c>
      <c r="P41" s="129">
        <v>0.82841770000000003</v>
      </c>
      <c r="Q41" s="129" t="s">
        <v>1106</v>
      </c>
    </row>
    <row r="42" spans="1:17" x14ac:dyDescent="0.15">
      <c r="A42" s="129" t="s">
        <v>1214</v>
      </c>
      <c r="B42" s="129" t="s">
        <v>1215</v>
      </c>
      <c r="C42" s="129" t="s">
        <v>1009</v>
      </c>
      <c r="D42" s="129" t="s">
        <v>1216</v>
      </c>
      <c r="E42" s="129" t="s">
        <v>1009</v>
      </c>
      <c r="F42" s="129">
        <v>1</v>
      </c>
      <c r="G42" s="129" t="s">
        <v>1009</v>
      </c>
      <c r="H42" s="129" t="s">
        <v>1009</v>
      </c>
      <c r="I42" s="129" t="s">
        <v>1009</v>
      </c>
      <c r="J42" s="129" t="s">
        <v>1009</v>
      </c>
      <c r="K42" s="129" t="s">
        <v>1120</v>
      </c>
      <c r="L42" s="129">
        <v>1</v>
      </c>
      <c r="M42" s="129">
        <v>1</v>
      </c>
      <c r="N42" s="129">
        <v>102234302</v>
      </c>
      <c r="O42" s="129">
        <v>1.1499999999999999</v>
      </c>
      <c r="P42" s="129">
        <v>0.85461050000000005</v>
      </c>
      <c r="Q42" s="129" t="s">
        <v>1106</v>
      </c>
    </row>
    <row r="43" spans="1:17" x14ac:dyDescent="0.15">
      <c r="A43" s="129" t="s">
        <v>1217</v>
      </c>
      <c r="B43" s="129" t="s">
        <v>1218</v>
      </c>
      <c r="C43" s="129" t="s">
        <v>1009</v>
      </c>
      <c r="D43" s="129" t="s">
        <v>1219</v>
      </c>
      <c r="E43" s="129" t="s">
        <v>1009</v>
      </c>
      <c r="F43" s="129">
        <v>1</v>
      </c>
      <c r="G43" s="129" t="s">
        <v>1009</v>
      </c>
      <c r="H43" s="129" t="s">
        <v>1009</v>
      </c>
      <c r="I43" s="129" t="s">
        <v>1009</v>
      </c>
      <c r="J43" s="129" t="s">
        <v>1009</v>
      </c>
      <c r="K43" s="129" t="s">
        <v>1120</v>
      </c>
      <c r="L43" s="129">
        <v>1</v>
      </c>
      <c r="M43" s="129">
        <v>1</v>
      </c>
      <c r="N43" s="129">
        <v>102234304</v>
      </c>
      <c r="O43" s="129">
        <v>1.64</v>
      </c>
      <c r="P43" s="129">
        <v>1.5354437999999999</v>
      </c>
      <c r="Q43" s="129" t="s">
        <v>1106</v>
      </c>
    </row>
    <row r="44" spans="1:17" x14ac:dyDescent="0.15">
      <c r="A44" s="129" t="s">
        <v>1220</v>
      </c>
      <c r="B44" s="129" t="s">
        <v>1221</v>
      </c>
      <c r="C44" s="129" t="s">
        <v>1009</v>
      </c>
      <c r="D44" s="129" t="s">
        <v>1222</v>
      </c>
      <c r="E44" s="129" t="s">
        <v>1009</v>
      </c>
      <c r="F44" s="129">
        <v>1</v>
      </c>
      <c r="G44" s="129" t="s">
        <v>1009</v>
      </c>
      <c r="H44" s="129" t="s">
        <v>1009</v>
      </c>
      <c r="I44" s="129" t="s">
        <v>1009</v>
      </c>
      <c r="J44" s="129" t="s">
        <v>1009</v>
      </c>
      <c r="K44" s="129" t="s">
        <v>1120</v>
      </c>
      <c r="L44" s="129">
        <v>1</v>
      </c>
      <c r="M44" s="129">
        <v>1</v>
      </c>
      <c r="N44" s="129">
        <v>102234302</v>
      </c>
      <c r="O44" s="129">
        <v>1.1499999999999999</v>
      </c>
      <c r="P44" s="129">
        <v>0.85440899999999997</v>
      </c>
      <c r="Q44" s="129" t="s">
        <v>1106</v>
      </c>
    </row>
    <row r="45" spans="1:17" x14ac:dyDescent="0.15">
      <c r="A45" s="129" t="s">
        <v>1223</v>
      </c>
      <c r="B45" s="129" t="s">
        <v>1224</v>
      </c>
      <c r="C45" s="129" t="s">
        <v>1009</v>
      </c>
      <c r="D45" s="129" t="s">
        <v>1225</v>
      </c>
      <c r="E45" s="129" t="s">
        <v>1009</v>
      </c>
      <c r="F45" s="129">
        <v>1</v>
      </c>
      <c r="G45" s="129" t="s">
        <v>1009</v>
      </c>
      <c r="H45" s="129" t="s">
        <v>1009</v>
      </c>
      <c r="I45" s="129" t="s">
        <v>1009</v>
      </c>
      <c r="J45" s="129" t="s">
        <v>1009</v>
      </c>
      <c r="K45" s="129" t="s">
        <v>1120</v>
      </c>
      <c r="L45" s="129">
        <v>1</v>
      </c>
      <c r="M45" s="129">
        <v>1</v>
      </c>
      <c r="N45" s="129">
        <v>102234301</v>
      </c>
      <c r="O45" s="129">
        <v>0.75</v>
      </c>
      <c r="P45" s="129">
        <v>0.71977409999999997</v>
      </c>
      <c r="Q45" s="129" t="s">
        <v>1106</v>
      </c>
    </row>
    <row r="46" spans="1:17" x14ac:dyDescent="0.15">
      <c r="A46" s="129" t="s">
        <v>1226</v>
      </c>
      <c r="B46" s="129" t="s">
        <v>1227</v>
      </c>
      <c r="C46" s="129" t="s">
        <v>1009</v>
      </c>
      <c r="D46" s="129" t="s">
        <v>1228</v>
      </c>
      <c r="E46" s="129" t="s">
        <v>1009</v>
      </c>
      <c r="F46" s="129">
        <v>1</v>
      </c>
      <c r="G46" s="129" t="s">
        <v>1009</v>
      </c>
      <c r="H46" s="129" t="s">
        <v>1009</v>
      </c>
      <c r="I46" s="129" t="s">
        <v>1009</v>
      </c>
      <c r="J46" s="129" t="s">
        <v>1009</v>
      </c>
      <c r="K46" s="129" t="s">
        <v>1120</v>
      </c>
      <c r="L46" s="129">
        <v>1</v>
      </c>
      <c r="M46" s="129">
        <v>1</v>
      </c>
      <c r="N46" s="129">
        <v>102234301</v>
      </c>
      <c r="O46" s="129">
        <v>0.75</v>
      </c>
      <c r="P46" s="129">
        <v>0.71957850000000001</v>
      </c>
      <c r="Q46" s="129" t="s">
        <v>1106</v>
      </c>
    </row>
    <row r="47" spans="1:17" x14ac:dyDescent="0.15">
      <c r="A47" s="129" t="s">
        <v>1229</v>
      </c>
      <c r="B47" s="129" t="s">
        <v>1230</v>
      </c>
      <c r="C47" s="129" t="s">
        <v>1009</v>
      </c>
      <c r="D47" s="129" t="s">
        <v>1231</v>
      </c>
      <c r="E47" s="129" t="s">
        <v>1009</v>
      </c>
      <c r="F47" s="129">
        <v>1</v>
      </c>
      <c r="G47" s="129" t="s">
        <v>1009</v>
      </c>
      <c r="H47" s="129" t="s">
        <v>1009</v>
      </c>
      <c r="I47" s="129" t="s">
        <v>1009</v>
      </c>
      <c r="J47" s="129" t="s">
        <v>1009</v>
      </c>
      <c r="K47" s="129" t="s">
        <v>1120</v>
      </c>
      <c r="L47" s="129">
        <v>1</v>
      </c>
      <c r="M47" s="129">
        <v>1</v>
      </c>
      <c r="N47" s="129">
        <v>102234301</v>
      </c>
      <c r="O47" s="129">
        <v>0.75</v>
      </c>
      <c r="P47" s="129">
        <v>0.71977409999999997</v>
      </c>
      <c r="Q47" s="129" t="s">
        <v>1106</v>
      </c>
    </row>
    <row r="48" spans="1:17" x14ac:dyDescent="0.15">
      <c r="A48" s="129" t="s">
        <v>1232</v>
      </c>
      <c r="B48" s="129" t="s">
        <v>1233</v>
      </c>
      <c r="C48" s="129" t="s">
        <v>1009</v>
      </c>
      <c r="D48" s="129" t="s">
        <v>1234</v>
      </c>
      <c r="E48" s="129" t="s">
        <v>1009</v>
      </c>
      <c r="F48" s="129">
        <v>1</v>
      </c>
      <c r="G48" s="129" t="s">
        <v>1009</v>
      </c>
      <c r="H48" s="129" t="s">
        <v>1009</v>
      </c>
      <c r="I48" s="129" t="s">
        <v>1009</v>
      </c>
      <c r="J48" s="129" t="s">
        <v>1009</v>
      </c>
      <c r="K48" s="129" t="s">
        <v>1120</v>
      </c>
      <c r="L48" s="129">
        <v>1</v>
      </c>
      <c r="M48" s="129">
        <v>1</v>
      </c>
      <c r="N48" s="129">
        <v>102234301</v>
      </c>
      <c r="O48" s="129">
        <v>0.75</v>
      </c>
      <c r="P48" s="129">
        <v>0.71957850000000001</v>
      </c>
      <c r="Q48" s="129" t="s">
        <v>1106</v>
      </c>
    </row>
    <row r="49" spans="1:17" x14ac:dyDescent="0.15">
      <c r="A49" s="129" t="s">
        <v>1235</v>
      </c>
      <c r="B49" s="129" t="s">
        <v>1236</v>
      </c>
      <c r="C49" s="129" t="s">
        <v>1009</v>
      </c>
      <c r="D49" s="129" t="s">
        <v>1237</v>
      </c>
      <c r="E49" s="129" t="s">
        <v>1009</v>
      </c>
      <c r="F49" s="129">
        <v>1</v>
      </c>
      <c r="G49" s="129" t="s">
        <v>1009</v>
      </c>
      <c r="H49" s="129" t="s">
        <v>1009</v>
      </c>
      <c r="I49" s="129" t="s">
        <v>1009</v>
      </c>
      <c r="J49" s="129" t="s">
        <v>1009</v>
      </c>
      <c r="K49" s="129" t="s">
        <v>1120</v>
      </c>
      <c r="L49" s="129">
        <v>1</v>
      </c>
      <c r="M49" s="129">
        <v>1</v>
      </c>
      <c r="N49" s="129">
        <v>102234301</v>
      </c>
      <c r="O49" s="129">
        <v>0.75</v>
      </c>
      <c r="P49" s="129">
        <v>0.71977409999999997</v>
      </c>
      <c r="Q49" s="129" t="s">
        <v>1106</v>
      </c>
    </row>
    <row r="50" spans="1:17" x14ac:dyDescent="0.15">
      <c r="A50" s="129" t="s">
        <v>1238</v>
      </c>
      <c r="B50" s="129" t="s">
        <v>1239</v>
      </c>
      <c r="C50" s="129" t="s">
        <v>1009</v>
      </c>
      <c r="D50" s="129" t="s">
        <v>1240</v>
      </c>
      <c r="E50" s="129" t="s">
        <v>1009</v>
      </c>
      <c r="F50" s="129">
        <v>1</v>
      </c>
      <c r="G50" s="129" t="s">
        <v>1009</v>
      </c>
      <c r="H50" s="129" t="s">
        <v>1009</v>
      </c>
      <c r="I50" s="129" t="s">
        <v>1009</v>
      </c>
      <c r="J50" s="129" t="s">
        <v>1009</v>
      </c>
      <c r="K50" s="129" t="s">
        <v>1120</v>
      </c>
      <c r="L50" s="129">
        <v>1</v>
      </c>
      <c r="M50" s="129">
        <v>1</v>
      </c>
      <c r="N50" s="129">
        <v>102234301</v>
      </c>
      <c r="O50" s="129">
        <v>0.75</v>
      </c>
      <c r="P50" s="129">
        <v>0.71957850000000001</v>
      </c>
      <c r="Q50" s="129" t="s">
        <v>1106</v>
      </c>
    </row>
    <row r="51" spans="1:17" x14ac:dyDescent="0.15">
      <c r="A51" s="129" t="s">
        <v>1241</v>
      </c>
      <c r="B51" s="129" t="s">
        <v>1242</v>
      </c>
      <c r="C51" s="129" t="s">
        <v>1009</v>
      </c>
      <c r="D51" s="129" t="s">
        <v>1243</v>
      </c>
      <c r="E51" s="129" t="s">
        <v>1009</v>
      </c>
      <c r="F51" s="129">
        <v>1</v>
      </c>
      <c r="G51" s="129" t="s">
        <v>1009</v>
      </c>
      <c r="H51" s="129" t="s">
        <v>1009</v>
      </c>
      <c r="I51" s="129" t="s">
        <v>1009</v>
      </c>
      <c r="J51" s="129" t="s">
        <v>1009</v>
      </c>
      <c r="K51" s="129" t="s">
        <v>1120</v>
      </c>
      <c r="L51" s="129">
        <v>1</v>
      </c>
      <c r="M51" s="129">
        <v>1</v>
      </c>
      <c r="N51" s="129">
        <v>102234302</v>
      </c>
      <c r="O51" s="129">
        <v>1.1499999999999999</v>
      </c>
      <c r="P51" s="129">
        <v>0.85629900000000003</v>
      </c>
      <c r="Q51" s="129" t="s">
        <v>1106</v>
      </c>
    </row>
    <row r="52" spans="1:17" x14ac:dyDescent="0.15">
      <c r="A52" s="129" t="s">
        <v>1244</v>
      </c>
      <c r="B52" s="129" t="s">
        <v>1245</v>
      </c>
      <c r="C52" s="129" t="s">
        <v>1009</v>
      </c>
      <c r="D52" s="129" t="s">
        <v>1246</v>
      </c>
      <c r="E52" s="129" t="s">
        <v>1009</v>
      </c>
      <c r="F52" s="129">
        <v>1</v>
      </c>
      <c r="G52" s="129" t="s">
        <v>1009</v>
      </c>
      <c r="H52" s="129" t="s">
        <v>1009</v>
      </c>
      <c r="I52" s="129" t="s">
        <v>1009</v>
      </c>
      <c r="J52" s="129" t="s">
        <v>1009</v>
      </c>
      <c r="K52" s="129" t="s">
        <v>1120</v>
      </c>
      <c r="L52" s="129">
        <v>1</v>
      </c>
      <c r="M52" s="129">
        <v>1</v>
      </c>
      <c r="N52" s="129">
        <v>102234302</v>
      </c>
      <c r="O52" s="129">
        <v>1.1499999999999999</v>
      </c>
      <c r="P52" s="129">
        <v>0.85610339999999996</v>
      </c>
      <c r="Q52" s="129" t="s">
        <v>1106</v>
      </c>
    </row>
    <row r="53" spans="1:17" x14ac:dyDescent="0.15">
      <c r="A53" s="129" t="s">
        <v>1247</v>
      </c>
      <c r="B53" s="129" t="s">
        <v>1248</v>
      </c>
      <c r="C53" s="129" t="s">
        <v>1009</v>
      </c>
      <c r="D53" s="129" t="s">
        <v>1249</v>
      </c>
      <c r="E53" s="129" t="s">
        <v>1009</v>
      </c>
      <c r="F53" s="129">
        <v>1</v>
      </c>
      <c r="G53" s="129" t="s">
        <v>1009</v>
      </c>
      <c r="H53" s="129" t="s">
        <v>1009</v>
      </c>
      <c r="I53" s="129" t="s">
        <v>1009</v>
      </c>
      <c r="J53" s="129" t="s">
        <v>1009</v>
      </c>
      <c r="K53" s="129" t="s">
        <v>1120</v>
      </c>
      <c r="L53" s="129">
        <v>1</v>
      </c>
      <c r="M53" s="129">
        <v>1</v>
      </c>
      <c r="N53" s="129">
        <v>102234301</v>
      </c>
      <c r="O53" s="129">
        <v>0.75</v>
      </c>
      <c r="P53" s="129">
        <v>0.71977409999999997</v>
      </c>
      <c r="Q53" s="129" t="s">
        <v>1106</v>
      </c>
    </row>
    <row r="54" spans="1:17" x14ac:dyDescent="0.15">
      <c r="A54" s="129" t="s">
        <v>1250</v>
      </c>
      <c r="B54" s="129" t="s">
        <v>1251</v>
      </c>
      <c r="C54" s="129" t="s">
        <v>1009</v>
      </c>
      <c r="D54" s="129" t="s">
        <v>1252</v>
      </c>
      <c r="E54" s="129" t="s">
        <v>1009</v>
      </c>
      <c r="F54" s="129">
        <v>1</v>
      </c>
      <c r="G54" s="129" t="s">
        <v>1009</v>
      </c>
      <c r="H54" s="129" t="s">
        <v>1009</v>
      </c>
      <c r="I54" s="129" t="s">
        <v>1009</v>
      </c>
      <c r="J54" s="129" t="s">
        <v>1009</v>
      </c>
      <c r="K54" s="129" t="s">
        <v>1120</v>
      </c>
      <c r="L54" s="129">
        <v>1</v>
      </c>
      <c r="M54" s="129">
        <v>1</v>
      </c>
      <c r="N54" s="129">
        <v>102234301</v>
      </c>
      <c r="O54" s="129">
        <v>0.75</v>
      </c>
      <c r="P54" s="129">
        <v>0.71957850000000001</v>
      </c>
      <c r="Q54" s="129" t="s">
        <v>1106</v>
      </c>
    </row>
    <row r="55" spans="1:17" x14ac:dyDescent="0.15">
      <c r="A55" s="129" t="s">
        <v>1253</v>
      </c>
      <c r="B55" s="129" t="s">
        <v>1254</v>
      </c>
      <c r="C55" s="129" t="s">
        <v>1009</v>
      </c>
      <c r="D55" s="129" t="s">
        <v>1255</v>
      </c>
      <c r="E55" s="129" t="s">
        <v>1009</v>
      </c>
      <c r="F55" s="129">
        <v>1</v>
      </c>
      <c r="G55" s="129" t="s">
        <v>1009</v>
      </c>
      <c r="H55" s="129" t="s">
        <v>1009</v>
      </c>
      <c r="I55" s="129" t="s">
        <v>1009</v>
      </c>
      <c r="J55" s="129" t="s">
        <v>1009</v>
      </c>
      <c r="K55" s="129" t="s">
        <v>1120</v>
      </c>
      <c r="L55" s="129">
        <v>1</v>
      </c>
      <c r="M55" s="129">
        <v>1</v>
      </c>
      <c r="N55" s="129">
        <v>102234303</v>
      </c>
      <c r="O55" s="129">
        <v>1.42</v>
      </c>
      <c r="P55" s="129">
        <v>1.3038898000000001</v>
      </c>
      <c r="Q55" s="129" t="s">
        <v>1106</v>
      </c>
    </row>
    <row r="56" spans="1:17" x14ac:dyDescent="0.15">
      <c r="A56" s="129" t="s">
        <v>1256</v>
      </c>
      <c r="B56" s="129" t="s">
        <v>1257</v>
      </c>
      <c r="C56" s="129" t="s">
        <v>1009</v>
      </c>
      <c r="D56" s="129" t="s">
        <v>1258</v>
      </c>
      <c r="E56" s="129" t="s">
        <v>1009</v>
      </c>
      <c r="F56" s="129">
        <v>1</v>
      </c>
      <c r="G56" s="129" t="s">
        <v>1009</v>
      </c>
      <c r="H56" s="129" t="s">
        <v>1009</v>
      </c>
      <c r="I56" s="129" t="s">
        <v>1009</v>
      </c>
      <c r="J56" s="129" t="s">
        <v>1009</v>
      </c>
      <c r="K56" s="129" t="s">
        <v>1120</v>
      </c>
      <c r="L56" s="129">
        <v>1</v>
      </c>
      <c r="M56" s="129">
        <v>1</v>
      </c>
      <c r="N56" s="129">
        <v>102234302</v>
      </c>
      <c r="O56" s="129">
        <v>1.1499999999999999</v>
      </c>
      <c r="P56" s="129">
        <v>0.99093390000000003</v>
      </c>
      <c r="Q56" s="129" t="s">
        <v>1106</v>
      </c>
    </row>
    <row r="57" spans="1:17" x14ac:dyDescent="0.15">
      <c r="A57" s="129" t="s">
        <v>1259</v>
      </c>
      <c r="B57" s="129" t="s">
        <v>1260</v>
      </c>
      <c r="C57" s="129" t="s">
        <v>1009</v>
      </c>
      <c r="D57" s="129" t="s">
        <v>1261</v>
      </c>
      <c r="E57" s="129" t="s">
        <v>1009</v>
      </c>
      <c r="F57" s="129">
        <v>1</v>
      </c>
      <c r="G57" s="129" t="s">
        <v>1009</v>
      </c>
      <c r="H57" s="129" t="s">
        <v>1009</v>
      </c>
      <c r="I57" s="129" t="s">
        <v>1009</v>
      </c>
      <c r="J57" s="129" t="s">
        <v>1009</v>
      </c>
      <c r="K57" s="129" t="s">
        <v>1120</v>
      </c>
      <c r="L57" s="129">
        <v>1</v>
      </c>
      <c r="M57" s="129">
        <v>1</v>
      </c>
      <c r="N57" s="129">
        <v>102234303</v>
      </c>
      <c r="O57" s="129">
        <v>1.42</v>
      </c>
      <c r="P57" s="129">
        <v>1.2192654000000001</v>
      </c>
      <c r="Q57" s="129" t="s">
        <v>1106</v>
      </c>
    </row>
    <row r="58" spans="1:17" x14ac:dyDescent="0.15">
      <c r="A58" s="129" t="s">
        <v>1262</v>
      </c>
      <c r="B58" s="129" t="s">
        <v>1263</v>
      </c>
      <c r="C58" s="129" t="s">
        <v>1009</v>
      </c>
      <c r="D58" s="129" t="s">
        <v>1264</v>
      </c>
      <c r="E58" s="129" t="s">
        <v>1009</v>
      </c>
      <c r="F58" s="129">
        <v>1</v>
      </c>
      <c r="G58" s="129" t="s">
        <v>1009</v>
      </c>
      <c r="H58" s="129" t="s">
        <v>1009</v>
      </c>
      <c r="I58" s="129" t="s">
        <v>1009</v>
      </c>
      <c r="J58" s="129" t="s">
        <v>1009</v>
      </c>
      <c r="K58" s="129" t="s">
        <v>1120</v>
      </c>
      <c r="L58" s="129">
        <v>1</v>
      </c>
      <c r="M58" s="129">
        <v>1</v>
      </c>
      <c r="N58" s="129">
        <v>102234303</v>
      </c>
      <c r="O58" s="129">
        <v>1.42</v>
      </c>
      <c r="P58" s="129">
        <v>1.2190662000000001</v>
      </c>
      <c r="Q58" s="129" t="s">
        <v>1106</v>
      </c>
    </row>
    <row r="59" spans="1:17" x14ac:dyDescent="0.15">
      <c r="A59" s="129" t="s">
        <v>1265</v>
      </c>
      <c r="B59" s="129" t="s">
        <v>1266</v>
      </c>
      <c r="C59" s="129" t="s">
        <v>1009</v>
      </c>
      <c r="D59" s="129" t="s">
        <v>1267</v>
      </c>
      <c r="E59" s="129" t="s">
        <v>1009</v>
      </c>
      <c r="F59" s="129">
        <v>1</v>
      </c>
      <c r="G59" s="129" t="s">
        <v>1009</v>
      </c>
      <c r="H59" s="129" t="s">
        <v>1009</v>
      </c>
      <c r="I59" s="129" t="s">
        <v>1009</v>
      </c>
      <c r="J59" s="129" t="s">
        <v>1009</v>
      </c>
      <c r="K59" s="129" t="s">
        <v>1120</v>
      </c>
      <c r="L59" s="129">
        <v>1</v>
      </c>
      <c r="M59" s="129">
        <v>1</v>
      </c>
      <c r="N59" s="129">
        <v>102234302</v>
      </c>
      <c r="O59" s="129">
        <v>1.1499999999999999</v>
      </c>
      <c r="P59" s="129">
        <v>1.1053641999999999</v>
      </c>
      <c r="Q59" s="129" t="s">
        <v>1106</v>
      </c>
    </row>
    <row r="60" spans="1:17" x14ac:dyDescent="0.15">
      <c r="A60" s="129" t="s">
        <v>1268</v>
      </c>
      <c r="B60" s="129" t="s">
        <v>1269</v>
      </c>
      <c r="C60" s="129" t="s">
        <v>1009</v>
      </c>
      <c r="D60" s="129" t="s">
        <v>1270</v>
      </c>
      <c r="E60" s="129" t="s">
        <v>1009</v>
      </c>
      <c r="F60" s="129">
        <v>1</v>
      </c>
      <c r="G60" s="129" t="s">
        <v>1009</v>
      </c>
      <c r="H60" s="129" t="s">
        <v>1009</v>
      </c>
      <c r="I60" s="129" t="s">
        <v>1009</v>
      </c>
      <c r="J60" s="129" t="s">
        <v>1009</v>
      </c>
      <c r="K60" s="129" t="s">
        <v>1120</v>
      </c>
      <c r="L60" s="129">
        <v>1</v>
      </c>
      <c r="M60" s="129">
        <v>1</v>
      </c>
      <c r="N60" s="129">
        <v>102234302</v>
      </c>
      <c r="O60" s="129">
        <v>1.1499999999999999</v>
      </c>
      <c r="P60" s="129">
        <v>1.1051641000000001</v>
      </c>
      <c r="Q60" s="129" t="s">
        <v>1106</v>
      </c>
    </row>
    <row r="61" spans="1:17" x14ac:dyDescent="0.15">
      <c r="A61" s="129" t="s">
        <v>1271</v>
      </c>
      <c r="B61" s="129" t="s">
        <v>1272</v>
      </c>
      <c r="C61" s="129" t="s">
        <v>1009</v>
      </c>
      <c r="D61" s="129" t="s">
        <v>1273</v>
      </c>
      <c r="E61" s="129" t="s">
        <v>1009</v>
      </c>
      <c r="F61" s="129">
        <v>1</v>
      </c>
      <c r="G61" s="129" t="s">
        <v>1009</v>
      </c>
      <c r="H61" s="129" t="s">
        <v>1009</v>
      </c>
      <c r="I61" s="129" t="s">
        <v>1009</v>
      </c>
      <c r="J61" s="129" t="s">
        <v>1009</v>
      </c>
      <c r="K61" s="129" t="s">
        <v>1120</v>
      </c>
      <c r="L61" s="129">
        <v>1</v>
      </c>
      <c r="M61" s="129">
        <v>1</v>
      </c>
      <c r="N61" s="129">
        <v>102234303</v>
      </c>
      <c r="O61" s="129">
        <v>1.42</v>
      </c>
      <c r="P61" s="129">
        <v>1.3340266999999999</v>
      </c>
      <c r="Q61" s="129" t="s">
        <v>1106</v>
      </c>
    </row>
    <row r="62" spans="1:17" x14ac:dyDescent="0.15">
      <c r="A62" s="129" t="s">
        <v>1274</v>
      </c>
      <c r="B62" s="129" t="s">
        <v>1275</v>
      </c>
      <c r="C62" s="129" t="s">
        <v>1009</v>
      </c>
      <c r="D62" s="129" t="s">
        <v>1276</v>
      </c>
      <c r="E62" s="129" t="s">
        <v>1009</v>
      </c>
      <c r="F62" s="129">
        <v>1</v>
      </c>
      <c r="G62" s="129" t="s">
        <v>1009</v>
      </c>
      <c r="H62" s="129" t="s">
        <v>1009</v>
      </c>
      <c r="I62" s="129" t="s">
        <v>1009</v>
      </c>
      <c r="J62" s="129" t="s">
        <v>1009</v>
      </c>
      <c r="K62" s="129" t="s">
        <v>1120</v>
      </c>
      <c r="L62" s="129">
        <v>1</v>
      </c>
      <c r="M62" s="129">
        <v>1</v>
      </c>
      <c r="N62" s="129">
        <v>102234303</v>
      </c>
      <c r="O62" s="129">
        <v>1.42</v>
      </c>
      <c r="P62" s="129">
        <v>1.3299898999999999</v>
      </c>
      <c r="Q62" s="129" t="s">
        <v>1106</v>
      </c>
    </row>
    <row r="63" spans="1:17" x14ac:dyDescent="0.15">
      <c r="A63" s="129" t="s">
        <v>1277</v>
      </c>
      <c r="B63" s="129" t="s">
        <v>1278</v>
      </c>
      <c r="C63" s="129" t="s">
        <v>1009</v>
      </c>
      <c r="D63" s="129" t="s">
        <v>1279</v>
      </c>
      <c r="E63" s="129" t="s">
        <v>1009</v>
      </c>
      <c r="F63" s="129">
        <v>1</v>
      </c>
      <c r="G63" s="129" t="s">
        <v>1009</v>
      </c>
      <c r="H63" s="129" t="s">
        <v>1009</v>
      </c>
      <c r="I63" s="129" t="s">
        <v>1009</v>
      </c>
      <c r="J63" s="129" t="s">
        <v>1009</v>
      </c>
      <c r="K63" s="129" t="s">
        <v>1120</v>
      </c>
      <c r="L63" s="129">
        <v>1</v>
      </c>
      <c r="M63" s="129">
        <v>1</v>
      </c>
      <c r="N63" s="129">
        <v>102234303</v>
      </c>
      <c r="O63" s="129">
        <v>1.42</v>
      </c>
      <c r="P63" s="129">
        <v>1.3297878999999999</v>
      </c>
      <c r="Q63" s="129" t="s">
        <v>1106</v>
      </c>
    </row>
    <row r="64" spans="1:17" x14ac:dyDescent="0.15">
      <c r="A64" s="129" t="s">
        <v>1280</v>
      </c>
      <c r="B64" s="129" t="s">
        <v>1281</v>
      </c>
      <c r="C64" s="129" t="s">
        <v>1009</v>
      </c>
      <c r="D64" s="129" t="s">
        <v>1282</v>
      </c>
      <c r="E64" s="129" t="s">
        <v>1009</v>
      </c>
      <c r="F64" s="129">
        <v>1</v>
      </c>
      <c r="G64" s="129" t="s">
        <v>1009</v>
      </c>
      <c r="H64" s="129" t="s">
        <v>1009</v>
      </c>
      <c r="I64" s="129" t="s">
        <v>1009</v>
      </c>
      <c r="J64" s="129" t="s">
        <v>1009</v>
      </c>
      <c r="K64" s="129" t="s">
        <v>1120</v>
      </c>
      <c r="L64" s="129">
        <v>1</v>
      </c>
      <c r="M64" s="129">
        <v>1</v>
      </c>
      <c r="N64" s="129">
        <v>102234304</v>
      </c>
      <c r="O64" s="129">
        <v>1.64</v>
      </c>
      <c r="P64" s="129">
        <v>1.5356449999999999</v>
      </c>
      <c r="Q64" s="129" t="s">
        <v>1106</v>
      </c>
    </row>
    <row r="65" spans="1:17" x14ac:dyDescent="0.15">
      <c r="A65" s="129" t="s">
        <v>1283</v>
      </c>
      <c r="B65" s="129" t="s">
        <v>1284</v>
      </c>
      <c r="C65" s="129" t="s">
        <v>1009</v>
      </c>
      <c r="D65" s="129" t="s">
        <v>1285</v>
      </c>
      <c r="E65" s="129" t="s">
        <v>1009</v>
      </c>
      <c r="F65" s="129">
        <v>1</v>
      </c>
      <c r="G65" s="129" t="s">
        <v>1009</v>
      </c>
      <c r="H65" s="129" t="s">
        <v>1009</v>
      </c>
      <c r="I65" s="129" t="s">
        <v>1009</v>
      </c>
      <c r="J65" s="129" t="s">
        <v>1009</v>
      </c>
      <c r="K65" s="129" t="s">
        <v>1120</v>
      </c>
      <c r="L65" s="129">
        <v>1</v>
      </c>
      <c r="M65" s="129">
        <v>1</v>
      </c>
      <c r="N65" s="129">
        <v>102234302</v>
      </c>
      <c r="O65" s="129">
        <v>1.1499999999999999</v>
      </c>
      <c r="P65" s="129">
        <v>1.1055436000000001</v>
      </c>
      <c r="Q65" s="129" t="s">
        <v>1106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8"/>
  <sheetViews>
    <sheetView workbookViewId="0">
      <selection activeCell="F32" sqref="F32"/>
    </sheetView>
  </sheetViews>
  <sheetFormatPr baseColWidth="10" defaultColWidth="9.1640625" defaultRowHeight="14" x14ac:dyDescent="0.2"/>
  <cols>
    <col min="1" max="1" width="6.5" style="141" customWidth="1"/>
    <col min="2" max="3" width="24.5" style="141" customWidth="1"/>
    <col min="4" max="4" width="21.5" style="141" customWidth="1"/>
    <col min="5" max="5" width="20.1640625" style="141" customWidth="1"/>
    <col min="6" max="6" width="16.5" style="141" customWidth="1"/>
    <col min="7" max="7" width="14.1640625" style="141" customWidth="1"/>
    <col min="8" max="8" width="28.33203125" style="297" hidden="1" customWidth="1"/>
    <col min="9" max="9" width="17.5" style="141" customWidth="1"/>
    <col min="10" max="10" width="13.5" style="141" customWidth="1"/>
    <col min="11" max="11" width="17.6640625" style="141" customWidth="1"/>
    <col min="12" max="12" width="14.5" style="141" customWidth="1"/>
    <col min="13" max="13" width="31.5" style="141" customWidth="1"/>
    <col min="14" max="14" width="13.6640625" style="141" customWidth="1"/>
    <col min="15" max="15" width="11.33203125" style="141" customWidth="1"/>
    <col min="16" max="16" width="14.5" style="141" customWidth="1"/>
    <col min="17" max="17" width="13.1640625" style="141" customWidth="1"/>
    <col min="18" max="16384" width="9.1640625" style="141"/>
  </cols>
  <sheetData>
    <row r="1" spans="1:17" ht="19" x14ac:dyDescent="0.2">
      <c r="A1" s="67" t="s">
        <v>891</v>
      </c>
      <c r="B1" s="9"/>
      <c r="C1" s="11"/>
      <c r="D1" s="11"/>
      <c r="E1" s="11"/>
      <c r="F1" s="136"/>
      <c r="G1" s="136"/>
      <c r="K1" s="298"/>
      <c r="L1" s="299"/>
      <c r="M1" s="732"/>
      <c r="N1" s="732"/>
      <c r="O1" s="300"/>
      <c r="P1" s="299"/>
      <c r="Q1" s="299"/>
    </row>
    <row r="2" spans="1:17" ht="15" x14ac:dyDescent="0.2">
      <c r="A2" s="30"/>
      <c r="B2" s="31"/>
      <c r="C2" s="10"/>
      <c r="D2" s="10"/>
      <c r="E2" s="10"/>
      <c r="F2" s="32"/>
      <c r="G2" s="32"/>
      <c r="K2" s="299"/>
      <c r="L2" s="299"/>
      <c r="M2" s="299"/>
      <c r="N2" s="299"/>
      <c r="O2" s="299"/>
      <c r="P2" s="299"/>
      <c r="Q2" s="301"/>
    </row>
    <row r="3" spans="1:17" ht="17" thickBot="1" x14ac:dyDescent="0.25">
      <c r="A3" s="68" t="s">
        <v>74</v>
      </c>
      <c r="B3" s="13"/>
      <c r="C3" s="25"/>
      <c r="D3" s="25"/>
      <c r="E3" s="13"/>
      <c r="F3" s="25"/>
      <c r="G3" s="25"/>
      <c r="K3" s="299"/>
      <c r="L3" s="299"/>
      <c r="M3" s="299"/>
      <c r="N3" s="299"/>
      <c r="O3" s="299"/>
      <c r="P3" s="302"/>
      <c r="Q3" s="299"/>
    </row>
    <row r="4" spans="1:17" ht="15" x14ac:dyDescent="0.2">
      <c r="A4" s="133"/>
      <c r="B4" s="303" t="s">
        <v>75</v>
      </c>
      <c r="C4" s="733" t="s">
        <v>63</v>
      </c>
      <c r="D4" s="734"/>
      <c r="E4" s="304" t="s">
        <v>0</v>
      </c>
      <c r="F4" s="14" t="s">
        <v>62</v>
      </c>
      <c r="G4" s="25"/>
      <c r="K4" s="299"/>
      <c r="L4" s="299"/>
      <c r="M4" s="299"/>
      <c r="N4" s="299"/>
      <c r="O4" s="299"/>
      <c r="P4" s="302"/>
      <c r="Q4" s="299"/>
    </row>
    <row r="5" spans="1:17" ht="15" x14ac:dyDescent="0.2">
      <c r="A5" s="134">
        <v>1</v>
      </c>
      <c r="B5" s="135" t="s">
        <v>892</v>
      </c>
      <c r="C5" s="735" t="s">
        <v>893</v>
      </c>
      <c r="D5" s="736"/>
      <c r="E5" s="143">
        <v>101110600</v>
      </c>
      <c r="F5" s="305">
        <f>COUNTIF($F$33:$F$35,B5)</f>
        <v>0</v>
      </c>
      <c r="G5" s="25"/>
      <c r="K5" s="299"/>
      <c r="L5" s="299"/>
      <c r="M5" s="299"/>
      <c r="N5" s="299"/>
      <c r="O5" s="299"/>
      <c r="P5" s="302"/>
      <c r="Q5" s="299"/>
    </row>
    <row r="6" spans="1:17" ht="15" x14ac:dyDescent="0.2">
      <c r="A6" s="134">
        <v>2</v>
      </c>
      <c r="B6" s="135" t="s">
        <v>894</v>
      </c>
      <c r="C6" s="735" t="s">
        <v>895</v>
      </c>
      <c r="D6" s="736"/>
      <c r="E6" s="143">
        <v>101110601</v>
      </c>
      <c r="F6" s="305">
        <f>COUNTIF($F$33:$F$35,B6)</f>
        <v>0</v>
      </c>
      <c r="G6" s="25"/>
      <c r="K6" s="299"/>
      <c r="L6" s="299"/>
      <c r="M6" s="299"/>
      <c r="N6" s="299"/>
      <c r="O6" s="299"/>
      <c r="P6" s="302"/>
      <c r="Q6" s="299"/>
    </row>
    <row r="7" spans="1:17" ht="15" x14ac:dyDescent="0.2">
      <c r="A7" s="15"/>
      <c r="B7" s="16"/>
      <c r="C7" s="17"/>
      <c r="D7" s="17"/>
      <c r="E7" s="306" t="s">
        <v>64</v>
      </c>
      <c r="F7" s="307">
        <f>SUM(F5:F6)</f>
        <v>0</v>
      </c>
      <c r="G7" s="136"/>
    </row>
    <row r="8" spans="1:17" ht="17" thickBot="1" x14ac:dyDescent="0.25">
      <c r="A8" s="69" t="s">
        <v>896</v>
      </c>
      <c r="B8" s="18"/>
      <c r="C8" s="17"/>
      <c r="D8" s="19"/>
      <c r="E8" s="136"/>
      <c r="F8" s="34"/>
      <c r="G8" s="34"/>
    </row>
    <row r="9" spans="1:17" ht="16" thickTop="1" x14ac:dyDescent="0.2">
      <c r="A9" s="21"/>
      <c r="B9" s="18"/>
      <c r="C9" s="737" t="s">
        <v>2</v>
      </c>
      <c r="D9" s="738"/>
      <c r="E9" s="22"/>
      <c r="F9" s="16"/>
      <c r="G9" s="16"/>
    </row>
    <row r="10" spans="1:17" ht="15" x14ac:dyDescent="0.2">
      <c r="A10" s="23"/>
      <c r="B10" s="140" t="s">
        <v>3</v>
      </c>
      <c r="C10" s="173" t="s">
        <v>3</v>
      </c>
      <c r="D10" s="157" t="s">
        <v>4</v>
      </c>
      <c r="E10" s="137" t="s">
        <v>4</v>
      </c>
      <c r="F10" s="140" t="s">
        <v>1</v>
      </c>
      <c r="G10" s="23" t="s">
        <v>71</v>
      </c>
    </row>
    <row r="11" spans="1:17" ht="15" x14ac:dyDescent="0.2">
      <c r="A11" s="308"/>
      <c r="B11" s="192" t="s">
        <v>897</v>
      </c>
      <c r="C11" s="173" t="s">
        <v>898</v>
      </c>
      <c r="D11" s="157" t="s">
        <v>899</v>
      </c>
      <c r="E11" s="137" t="s">
        <v>900</v>
      </c>
      <c r="F11" s="135" t="s">
        <v>901</v>
      </c>
      <c r="G11" s="144">
        <v>101110601</v>
      </c>
      <c r="H11" s="297">
        <v>4</v>
      </c>
    </row>
    <row r="12" spans="1:17" ht="15" x14ac:dyDescent="0.2">
      <c r="A12" s="308"/>
      <c r="B12" s="192" t="s">
        <v>897</v>
      </c>
      <c r="C12" s="173" t="s">
        <v>902</v>
      </c>
      <c r="D12" s="157" t="s">
        <v>903</v>
      </c>
      <c r="E12" s="137" t="s">
        <v>904</v>
      </c>
      <c r="F12" s="135" t="s">
        <v>901</v>
      </c>
      <c r="G12" s="144">
        <v>101110601</v>
      </c>
      <c r="H12" s="297">
        <v>3</v>
      </c>
    </row>
    <row r="13" spans="1:17" ht="15" x14ac:dyDescent="0.2">
      <c r="A13" s="308"/>
      <c r="B13" s="192" t="s">
        <v>905</v>
      </c>
      <c r="C13" s="173" t="s">
        <v>906</v>
      </c>
      <c r="D13" s="157" t="s">
        <v>907</v>
      </c>
      <c r="E13" s="137" t="s">
        <v>900</v>
      </c>
      <c r="F13" s="135" t="s">
        <v>901</v>
      </c>
      <c r="G13" s="144">
        <v>101110601</v>
      </c>
      <c r="H13" s="297">
        <v>3</v>
      </c>
    </row>
    <row r="14" spans="1:17" ht="15" x14ac:dyDescent="0.2">
      <c r="A14" s="308"/>
      <c r="B14" s="192" t="s">
        <v>905</v>
      </c>
      <c r="C14" s="173" t="s">
        <v>908</v>
      </c>
      <c r="D14" s="157" t="s">
        <v>909</v>
      </c>
      <c r="E14" s="137" t="s">
        <v>904</v>
      </c>
      <c r="F14" s="135" t="s">
        <v>901</v>
      </c>
      <c r="G14" s="144">
        <v>101110601</v>
      </c>
      <c r="H14" s="297">
        <v>2</v>
      </c>
    </row>
    <row r="15" spans="1:17" ht="15" x14ac:dyDescent="0.2">
      <c r="A15" s="308"/>
      <c r="B15" s="192" t="s">
        <v>910</v>
      </c>
      <c r="C15" s="173" t="s">
        <v>911</v>
      </c>
      <c r="D15" s="157" t="s">
        <v>912</v>
      </c>
      <c r="E15" s="137" t="s">
        <v>900</v>
      </c>
      <c r="F15" s="135" t="s">
        <v>901</v>
      </c>
      <c r="G15" s="144">
        <v>101110601</v>
      </c>
      <c r="H15" s="297">
        <v>2</v>
      </c>
    </row>
    <row r="16" spans="1:17" ht="15" x14ac:dyDescent="0.2">
      <c r="A16" s="308"/>
      <c r="B16" s="192" t="s">
        <v>910</v>
      </c>
      <c r="C16" s="173" t="s">
        <v>913</v>
      </c>
      <c r="D16" s="157" t="s">
        <v>914</v>
      </c>
      <c r="E16" s="137" t="s">
        <v>904</v>
      </c>
      <c r="F16" s="135" t="s">
        <v>901</v>
      </c>
      <c r="G16" s="144">
        <v>101110601</v>
      </c>
    </row>
    <row r="17" spans="1:7" ht="15" x14ac:dyDescent="0.2">
      <c r="A17" s="308"/>
      <c r="B17" s="192" t="s">
        <v>915</v>
      </c>
      <c r="C17" s="173" t="s">
        <v>916</v>
      </c>
      <c r="D17" s="157" t="s">
        <v>917</v>
      </c>
      <c r="E17" s="137" t="s">
        <v>900</v>
      </c>
      <c r="F17" s="135" t="s">
        <v>901</v>
      </c>
      <c r="G17" s="144">
        <v>101110601</v>
      </c>
    </row>
    <row r="18" spans="1:7" ht="15" x14ac:dyDescent="0.2">
      <c r="A18" s="308"/>
      <c r="B18" s="192" t="s">
        <v>915</v>
      </c>
      <c r="C18" s="173" t="s">
        <v>918</v>
      </c>
      <c r="D18" s="157" t="s">
        <v>919</v>
      </c>
      <c r="E18" s="137" t="s">
        <v>904</v>
      </c>
      <c r="F18" s="135" t="s">
        <v>901</v>
      </c>
      <c r="G18" s="144">
        <v>101110601</v>
      </c>
    </row>
    <row r="19" spans="1:7" ht="15" x14ac:dyDescent="0.2">
      <c r="A19" s="308"/>
      <c r="B19" s="192" t="s">
        <v>920</v>
      </c>
      <c r="C19" s="173" t="s">
        <v>921</v>
      </c>
      <c r="D19" s="157" t="s">
        <v>922</v>
      </c>
      <c r="E19" s="137" t="s">
        <v>900</v>
      </c>
      <c r="F19" s="135" t="s">
        <v>901</v>
      </c>
      <c r="G19" s="144">
        <v>101110601</v>
      </c>
    </row>
    <row r="20" spans="1:7" ht="15" x14ac:dyDescent="0.2">
      <c r="A20" s="308"/>
      <c r="B20" s="192" t="s">
        <v>920</v>
      </c>
      <c r="C20" s="173" t="s">
        <v>923</v>
      </c>
      <c r="D20" s="157" t="s">
        <v>924</v>
      </c>
      <c r="E20" s="137" t="s">
        <v>904</v>
      </c>
      <c r="F20" s="135" t="s">
        <v>901</v>
      </c>
      <c r="G20" s="144">
        <v>101110601</v>
      </c>
    </row>
    <row r="21" spans="1:7" ht="15" x14ac:dyDescent="0.2">
      <c r="A21" s="308"/>
      <c r="B21" s="192" t="s">
        <v>925</v>
      </c>
      <c r="C21" s="173" t="s">
        <v>926</v>
      </c>
      <c r="D21" s="157" t="s">
        <v>927</v>
      </c>
      <c r="E21" s="137" t="s">
        <v>900</v>
      </c>
      <c r="F21" s="135" t="s">
        <v>901</v>
      </c>
      <c r="G21" s="144">
        <v>101110601</v>
      </c>
    </row>
    <row r="22" spans="1:7" ht="15" x14ac:dyDescent="0.2">
      <c r="A22" s="308"/>
      <c r="B22" s="192" t="s">
        <v>925</v>
      </c>
      <c r="C22" s="173" t="s">
        <v>928</v>
      </c>
      <c r="D22" s="157" t="s">
        <v>929</v>
      </c>
      <c r="E22" s="137" t="s">
        <v>904</v>
      </c>
      <c r="F22" s="135" t="s">
        <v>901</v>
      </c>
      <c r="G22" s="144">
        <v>101110601</v>
      </c>
    </row>
    <row r="23" spans="1:7" ht="15" x14ac:dyDescent="0.2">
      <c r="A23" s="308"/>
      <c r="B23" s="192" t="s">
        <v>930</v>
      </c>
      <c r="C23" s="173" t="s">
        <v>931</v>
      </c>
      <c r="D23" s="157" t="s">
        <v>932</v>
      </c>
      <c r="E23" s="137" t="s">
        <v>900</v>
      </c>
      <c r="F23" s="135" t="s">
        <v>901</v>
      </c>
      <c r="G23" s="144">
        <v>101110601</v>
      </c>
    </row>
    <row r="24" spans="1:7" ht="15" x14ac:dyDescent="0.2">
      <c r="A24" s="308"/>
      <c r="B24" s="192" t="s">
        <v>930</v>
      </c>
      <c r="C24" s="173" t="s">
        <v>933</v>
      </c>
      <c r="D24" s="157" t="s">
        <v>934</v>
      </c>
      <c r="E24" s="137" t="s">
        <v>904</v>
      </c>
      <c r="F24" s="135" t="s">
        <v>901</v>
      </c>
      <c r="G24" s="144">
        <v>101110601</v>
      </c>
    </row>
    <row r="25" spans="1:7" ht="15" x14ac:dyDescent="0.2">
      <c r="A25" s="308"/>
      <c r="B25" s="192" t="s">
        <v>935</v>
      </c>
      <c r="C25" s="173" t="s">
        <v>936</v>
      </c>
      <c r="D25" s="157" t="s">
        <v>937</v>
      </c>
      <c r="E25" s="137" t="s">
        <v>900</v>
      </c>
      <c r="F25" s="135" t="s">
        <v>901</v>
      </c>
      <c r="G25" s="144">
        <v>101110601</v>
      </c>
    </row>
    <row r="26" spans="1:7" ht="15" x14ac:dyDescent="0.2">
      <c r="A26" s="308"/>
      <c r="B26" s="192" t="s">
        <v>935</v>
      </c>
      <c r="C26" s="173" t="s">
        <v>938</v>
      </c>
      <c r="D26" s="157" t="s">
        <v>939</v>
      </c>
      <c r="E26" s="137" t="s">
        <v>904</v>
      </c>
      <c r="F26" s="135" t="s">
        <v>901</v>
      </c>
      <c r="G26" s="144">
        <v>101110601</v>
      </c>
    </row>
    <row r="27" spans="1:7" ht="15" x14ac:dyDescent="0.2">
      <c r="A27" s="308"/>
      <c r="B27" s="192" t="s">
        <v>940</v>
      </c>
      <c r="C27" s="173" t="s">
        <v>941</v>
      </c>
      <c r="D27" s="157" t="s">
        <v>942</v>
      </c>
      <c r="E27" s="137" t="s">
        <v>900</v>
      </c>
      <c r="F27" s="135" t="s">
        <v>901</v>
      </c>
      <c r="G27" s="144">
        <v>101110601</v>
      </c>
    </row>
    <row r="28" spans="1:7" ht="15" x14ac:dyDescent="0.2">
      <c r="A28" s="308"/>
      <c r="B28" s="192" t="s">
        <v>940</v>
      </c>
      <c r="C28" s="173" t="s">
        <v>943</v>
      </c>
      <c r="D28" s="157" t="s">
        <v>944</v>
      </c>
      <c r="E28" s="137" t="s">
        <v>904</v>
      </c>
      <c r="F28" s="135" t="s">
        <v>901</v>
      </c>
      <c r="G28" s="144">
        <v>101110601</v>
      </c>
    </row>
    <row r="29" spans="1:7" ht="15" x14ac:dyDescent="0.2">
      <c r="A29" s="308"/>
      <c r="B29" s="192" t="s">
        <v>1040</v>
      </c>
      <c r="C29" s="173" t="s">
        <v>1043</v>
      </c>
      <c r="D29" s="157" t="s">
        <v>1390</v>
      </c>
      <c r="E29" s="326" t="s">
        <v>1041</v>
      </c>
      <c r="F29" s="135" t="s">
        <v>901</v>
      </c>
      <c r="G29" s="144">
        <v>101110601</v>
      </c>
    </row>
    <row r="30" spans="1:7" ht="15" x14ac:dyDescent="0.2">
      <c r="A30" s="308"/>
      <c r="B30" s="192" t="s">
        <v>1040</v>
      </c>
      <c r="C30" s="173" t="s">
        <v>1044</v>
      </c>
      <c r="D30" s="157" t="s">
        <v>1391</v>
      </c>
      <c r="E30" s="326" t="s">
        <v>1042</v>
      </c>
      <c r="F30" s="135" t="s">
        <v>901</v>
      </c>
      <c r="G30" s="144">
        <v>101110601</v>
      </c>
    </row>
    <row r="31" spans="1:7" ht="15" x14ac:dyDescent="0.2">
      <c r="A31" s="308"/>
      <c r="B31" s="192" t="s">
        <v>1041</v>
      </c>
      <c r="C31" s="173" t="s">
        <v>1045</v>
      </c>
      <c r="D31" s="361" t="s">
        <v>1046</v>
      </c>
      <c r="E31" s="326" t="s">
        <v>1042</v>
      </c>
      <c r="F31" s="135" t="s">
        <v>901</v>
      </c>
      <c r="G31" s="144">
        <v>101110601</v>
      </c>
    </row>
    <row r="32" spans="1:7" ht="15" x14ac:dyDescent="0.2">
      <c r="A32" s="308"/>
      <c r="B32" s="192" t="s">
        <v>1041</v>
      </c>
      <c r="C32" s="173" t="s">
        <v>1392</v>
      </c>
      <c r="D32" s="361" t="s">
        <v>1393</v>
      </c>
      <c r="E32" s="326" t="s">
        <v>1042</v>
      </c>
      <c r="F32" s="135" t="s">
        <v>901</v>
      </c>
      <c r="G32" s="144">
        <v>101110601</v>
      </c>
    </row>
    <row r="33" spans="1:8" ht="15" x14ac:dyDescent="0.2">
      <c r="A33" s="308"/>
      <c r="B33" s="192" t="s">
        <v>945</v>
      </c>
      <c r="C33" s="173" t="s">
        <v>946</v>
      </c>
      <c r="D33" s="157" t="s">
        <v>947</v>
      </c>
      <c r="E33" s="137" t="s">
        <v>900</v>
      </c>
      <c r="F33" s="135" t="s">
        <v>948</v>
      </c>
      <c r="G33" s="144" t="s">
        <v>949</v>
      </c>
    </row>
    <row r="34" spans="1:8" ht="15" x14ac:dyDescent="0.2">
      <c r="A34" s="308"/>
      <c r="B34" s="192" t="s">
        <v>945</v>
      </c>
      <c r="C34" s="173" t="s">
        <v>950</v>
      </c>
      <c r="D34" s="157" t="s">
        <v>951</v>
      </c>
      <c r="E34" s="137" t="s">
        <v>904</v>
      </c>
      <c r="F34" s="135" t="s">
        <v>948</v>
      </c>
      <c r="G34" s="144" t="s">
        <v>949</v>
      </c>
    </row>
    <row r="35" spans="1:8" ht="16" thickBot="1" x14ac:dyDescent="0.25">
      <c r="A35" s="328"/>
      <c r="B35" s="329" t="s">
        <v>1054</v>
      </c>
      <c r="C35" s="330" t="s">
        <v>1058</v>
      </c>
      <c r="D35" s="359" t="s">
        <v>1059</v>
      </c>
      <c r="E35" s="357" t="s">
        <v>197</v>
      </c>
      <c r="F35" s="331"/>
      <c r="G35" s="331" t="s">
        <v>959</v>
      </c>
    </row>
    <row r="36" spans="1:8" ht="15" thickTop="1" x14ac:dyDescent="0.2">
      <c r="H36" s="141"/>
    </row>
    <row r="38" spans="1:8" x14ac:dyDescent="0.2">
      <c r="F38" s="297"/>
    </row>
  </sheetData>
  <mergeCells count="5">
    <mergeCell ref="M1:N1"/>
    <mergeCell ref="C4:D4"/>
    <mergeCell ref="C5:D5"/>
    <mergeCell ref="C6:D6"/>
    <mergeCell ref="C9:D9"/>
  </mergeCells>
  <conditionalFormatting sqref="B7">
    <cfRule type="duplicateValues" dxfId="366" priority="150"/>
  </conditionalFormatting>
  <conditionalFormatting sqref="B7">
    <cfRule type="duplicateValues" dxfId="365" priority="149"/>
  </conditionalFormatting>
  <conditionalFormatting sqref="C7 C1:C4">
    <cfRule type="duplicateValues" dxfId="364" priority="151"/>
  </conditionalFormatting>
  <conditionalFormatting sqref="B9">
    <cfRule type="duplicateValues" dxfId="363" priority="148"/>
  </conditionalFormatting>
  <conditionalFormatting sqref="B9">
    <cfRule type="duplicateValues" dxfId="362" priority="147"/>
  </conditionalFormatting>
  <conditionalFormatting sqref="B8">
    <cfRule type="duplicateValues" dxfId="361" priority="145"/>
  </conditionalFormatting>
  <conditionalFormatting sqref="B8">
    <cfRule type="duplicateValues" dxfId="360" priority="144"/>
  </conditionalFormatting>
  <conditionalFormatting sqref="C8">
    <cfRule type="duplicateValues" dxfId="359" priority="146"/>
  </conditionalFormatting>
  <conditionalFormatting sqref="C8">
    <cfRule type="duplicateValues" dxfId="358" priority="143"/>
  </conditionalFormatting>
  <conditionalFormatting sqref="D1:D4 D6:D7">
    <cfRule type="duplicateValues" dxfId="357" priority="152"/>
  </conditionalFormatting>
  <conditionalFormatting sqref="C1:C4 C6:C7">
    <cfRule type="duplicateValues" dxfId="356" priority="153"/>
  </conditionalFormatting>
  <conditionalFormatting sqref="D5">
    <cfRule type="duplicateValues" dxfId="355" priority="139"/>
  </conditionalFormatting>
  <conditionalFormatting sqref="C5:D5">
    <cfRule type="duplicateValues" dxfId="354" priority="140"/>
  </conditionalFormatting>
  <conditionalFormatting sqref="C5:D5">
    <cfRule type="duplicateValues" dxfId="353" priority="141"/>
  </conditionalFormatting>
  <conditionalFormatting sqref="C5">
    <cfRule type="duplicateValues" dxfId="352" priority="142"/>
  </conditionalFormatting>
  <conditionalFormatting sqref="C33 C9:C10">
    <cfRule type="duplicateValues" dxfId="351" priority="154"/>
  </conditionalFormatting>
  <conditionalFormatting sqref="C33 C10">
    <cfRule type="duplicateValues" dxfId="350" priority="155"/>
  </conditionalFormatting>
  <conditionalFormatting sqref="C33 C8:C10">
    <cfRule type="duplicateValues" dxfId="349" priority="156"/>
  </conditionalFormatting>
  <conditionalFormatting sqref="C24:C25">
    <cfRule type="duplicateValues" dxfId="348" priority="126"/>
  </conditionalFormatting>
  <conditionalFormatting sqref="C24:C25">
    <cfRule type="duplicateValues" dxfId="347" priority="127"/>
  </conditionalFormatting>
  <conditionalFormatting sqref="C24:C25">
    <cfRule type="duplicateValues" dxfId="346" priority="128"/>
  </conditionalFormatting>
  <conditionalFormatting sqref="C24:C25">
    <cfRule type="duplicateValues" dxfId="345" priority="129"/>
  </conditionalFormatting>
  <conditionalFormatting sqref="C24:C25">
    <cfRule type="duplicateValues" dxfId="344" priority="130"/>
  </conditionalFormatting>
  <conditionalFormatting sqref="C24:C25">
    <cfRule type="duplicateValues" dxfId="343" priority="131"/>
  </conditionalFormatting>
  <conditionalFormatting sqref="C26:C27">
    <cfRule type="duplicateValues" dxfId="342" priority="120"/>
  </conditionalFormatting>
  <conditionalFormatting sqref="C26:C27">
    <cfRule type="duplicateValues" dxfId="341" priority="121"/>
  </conditionalFormatting>
  <conditionalFormatting sqref="C26:C27">
    <cfRule type="duplicateValues" dxfId="340" priority="122"/>
  </conditionalFormatting>
  <conditionalFormatting sqref="C26:C27">
    <cfRule type="duplicateValues" dxfId="339" priority="123"/>
  </conditionalFormatting>
  <conditionalFormatting sqref="C26:C27">
    <cfRule type="duplicateValues" dxfId="338" priority="124"/>
  </conditionalFormatting>
  <conditionalFormatting sqref="C26:C27">
    <cfRule type="duplicateValues" dxfId="337" priority="125"/>
  </conditionalFormatting>
  <conditionalFormatting sqref="D28">
    <cfRule type="duplicateValues" dxfId="336" priority="118"/>
  </conditionalFormatting>
  <conditionalFormatting sqref="D28">
    <cfRule type="duplicateValues" dxfId="335" priority="119"/>
  </conditionalFormatting>
  <conditionalFormatting sqref="C28">
    <cfRule type="duplicateValues" dxfId="334" priority="112"/>
  </conditionalFormatting>
  <conditionalFormatting sqref="C28">
    <cfRule type="duplicateValues" dxfId="333" priority="113"/>
  </conditionalFormatting>
  <conditionalFormatting sqref="C28">
    <cfRule type="duplicateValues" dxfId="332" priority="114"/>
  </conditionalFormatting>
  <conditionalFormatting sqref="C28">
    <cfRule type="duplicateValues" dxfId="331" priority="115"/>
  </conditionalFormatting>
  <conditionalFormatting sqref="C28">
    <cfRule type="duplicateValues" dxfId="330" priority="116"/>
  </conditionalFormatting>
  <conditionalFormatting sqref="C23 D23:D27">
    <cfRule type="duplicateValues" dxfId="329" priority="132"/>
  </conditionalFormatting>
  <conditionalFormatting sqref="C23">
    <cfRule type="duplicateValues" dxfId="328" priority="133"/>
  </conditionalFormatting>
  <conditionalFormatting sqref="D23:D27">
    <cfRule type="duplicateValues" dxfId="327" priority="134"/>
  </conditionalFormatting>
  <conditionalFormatting sqref="C23">
    <cfRule type="duplicateValues" dxfId="326" priority="135"/>
  </conditionalFormatting>
  <conditionalFormatting sqref="C23">
    <cfRule type="duplicateValues" dxfId="325" priority="136"/>
  </conditionalFormatting>
  <conditionalFormatting sqref="C23">
    <cfRule type="duplicateValues" dxfId="324" priority="137"/>
  </conditionalFormatting>
  <conditionalFormatting sqref="D23:D27">
    <cfRule type="duplicateValues" dxfId="323" priority="138"/>
  </conditionalFormatting>
  <conditionalFormatting sqref="C18:C19">
    <cfRule type="duplicateValues" dxfId="322" priority="98"/>
  </conditionalFormatting>
  <conditionalFormatting sqref="C18:C19">
    <cfRule type="duplicateValues" dxfId="321" priority="99"/>
  </conditionalFormatting>
  <conditionalFormatting sqref="C18:C19">
    <cfRule type="duplicateValues" dxfId="320" priority="100"/>
  </conditionalFormatting>
  <conditionalFormatting sqref="C18:C19">
    <cfRule type="duplicateValues" dxfId="319" priority="101"/>
  </conditionalFormatting>
  <conditionalFormatting sqref="C18:C19">
    <cfRule type="duplicateValues" dxfId="318" priority="102"/>
  </conditionalFormatting>
  <conditionalFormatting sqref="C18:C19">
    <cfRule type="duplicateValues" dxfId="317" priority="103"/>
  </conditionalFormatting>
  <conditionalFormatting sqref="C20:C21">
    <cfRule type="duplicateValues" dxfId="316" priority="92"/>
  </conditionalFormatting>
  <conditionalFormatting sqref="C20:C21">
    <cfRule type="duplicateValues" dxfId="315" priority="93"/>
  </conditionalFormatting>
  <conditionalFormatting sqref="C20:C21">
    <cfRule type="duplicateValues" dxfId="314" priority="94"/>
  </conditionalFormatting>
  <conditionalFormatting sqref="C20:C21">
    <cfRule type="duplicateValues" dxfId="313" priority="95"/>
  </conditionalFormatting>
  <conditionalFormatting sqref="C20:C21">
    <cfRule type="duplicateValues" dxfId="312" priority="96"/>
  </conditionalFormatting>
  <conditionalFormatting sqref="C20:C21">
    <cfRule type="duplicateValues" dxfId="311" priority="97"/>
  </conditionalFormatting>
  <conditionalFormatting sqref="D22">
    <cfRule type="duplicateValues" dxfId="310" priority="89"/>
  </conditionalFormatting>
  <conditionalFormatting sqref="D22">
    <cfRule type="duplicateValues" dxfId="309" priority="90"/>
  </conditionalFormatting>
  <conditionalFormatting sqref="D22">
    <cfRule type="duplicateValues" dxfId="308" priority="91"/>
  </conditionalFormatting>
  <conditionalFormatting sqref="C22">
    <cfRule type="duplicateValues" dxfId="307" priority="83"/>
  </conditionalFormatting>
  <conditionalFormatting sqref="C22">
    <cfRule type="duplicateValues" dxfId="306" priority="84"/>
  </conditionalFormatting>
  <conditionalFormatting sqref="C22">
    <cfRule type="duplicateValues" dxfId="305" priority="85"/>
  </conditionalFormatting>
  <conditionalFormatting sqref="C22">
    <cfRule type="duplicateValues" dxfId="304" priority="86"/>
  </conditionalFormatting>
  <conditionalFormatting sqref="C22">
    <cfRule type="duplicateValues" dxfId="303" priority="87"/>
  </conditionalFormatting>
  <conditionalFormatting sqref="C22">
    <cfRule type="duplicateValues" dxfId="302" priority="88"/>
  </conditionalFormatting>
  <conditionalFormatting sqref="C17 D17:D21">
    <cfRule type="duplicateValues" dxfId="301" priority="104"/>
  </conditionalFormatting>
  <conditionalFormatting sqref="C17 D17:D21">
    <cfRule type="duplicateValues" dxfId="300" priority="105"/>
  </conditionalFormatting>
  <conditionalFormatting sqref="D17:D21">
    <cfRule type="duplicateValues" dxfId="299" priority="106"/>
  </conditionalFormatting>
  <conditionalFormatting sqref="C17">
    <cfRule type="duplicateValues" dxfId="298" priority="107"/>
  </conditionalFormatting>
  <conditionalFormatting sqref="C17">
    <cfRule type="duplicateValues" dxfId="297" priority="108"/>
  </conditionalFormatting>
  <conditionalFormatting sqref="C17">
    <cfRule type="duplicateValues" dxfId="296" priority="109"/>
  </conditionalFormatting>
  <conditionalFormatting sqref="D17:D21">
    <cfRule type="duplicateValues" dxfId="295" priority="110"/>
  </conditionalFormatting>
  <conditionalFormatting sqref="C12:C13">
    <cfRule type="duplicateValues" dxfId="294" priority="70"/>
  </conditionalFormatting>
  <conditionalFormatting sqref="C12:C13">
    <cfRule type="duplicateValues" dxfId="293" priority="71"/>
  </conditionalFormatting>
  <conditionalFormatting sqref="C12:C13">
    <cfRule type="duplicateValues" dxfId="292" priority="72"/>
  </conditionalFormatting>
  <conditionalFormatting sqref="C12:C13">
    <cfRule type="duplicateValues" dxfId="291" priority="73"/>
  </conditionalFormatting>
  <conditionalFormatting sqref="C12:C13">
    <cfRule type="duplicateValues" dxfId="290" priority="74"/>
  </conditionalFormatting>
  <conditionalFormatting sqref="C12:C13">
    <cfRule type="duplicateValues" dxfId="289" priority="75"/>
  </conditionalFormatting>
  <conditionalFormatting sqref="C14:C15">
    <cfRule type="duplicateValues" dxfId="288" priority="64"/>
  </conditionalFormatting>
  <conditionalFormatting sqref="C14:C15">
    <cfRule type="duplicateValues" dxfId="287" priority="65"/>
  </conditionalFormatting>
  <conditionalFormatting sqref="C14:C15">
    <cfRule type="duplicateValues" dxfId="286" priority="66"/>
  </conditionalFormatting>
  <conditionalFormatting sqref="C14:C15">
    <cfRule type="duplicateValues" dxfId="285" priority="67"/>
  </conditionalFormatting>
  <conditionalFormatting sqref="C14:C15">
    <cfRule type="duplicateValues" dxfId="284" priority="68"/>
  </conditionalFormatting>
  <conditionalFormatting sqref="C14:C15">
    <cfRule type="duplicateValues" dxfId="283" priority="69"/>
  </conditionalFormatting>
  <conditionalFormatting sqref="D16">
    <cfRule type="duplicateValues" dxfId="282" priority="61"/>
  </conditionalFormatting>
  <conditionalFormatting sqref="D16">
    <cfRule type="duplicateValues" dxfId="281" priority="62"/>
  </conditionalFormatting>
  <conditionalFormatting sqref="D16">
    <cfRule type="duplicateValues" dxfId="280" priority="63"/>
  </conditionalFormatting>
  <conditionalFormatting sqref="C16">
    <cfRule type="duplicateValues" dxfId="279" priority="55"/>
  </conditionalFormatting>
  <conditionalFormatting sqref="C16">
    <cfRule type="duplicateValues" dxfId="278" priority="56"/>
  </conditionalFormatting>
  <conditionalFormatting sqref="C16">
    <cfRule type="duplicateValues" dxfId="277" priority="57"/>
  </conditionalFormatting>
  <conditionalFormatting sqref="C16">
    <cfRule type="duplicateValues" dxfId="276" priority="58"/>
  </conditionalFormatting>
  <conditionalFormatting sqref="C16">
    <cfRule type="duplicateValues" dxfId="275" priority="59"/>
  </conditionalFormatting>
  <conditionalFormatting sqref="C16">
    <cfRule type="duplicateValues" dxfId="274" priority="60"/>
  </conditionalFormatting>
  <conditionalFormatting sqref="C11 D11:D15">
    <cfRule type="duplicateValues" dxfId="273" priority="76"/>
  </conditionalFormatting>
  <conditionalFormatting sqref="C11">
    <cfRule type="duplicateValues" dxfId="272" priority="77"/>
  </conditionalFormatting>
  <conditionalFormatting sqref="D11:D15">
    <cfRule type="duplicateValues" dxfId="271" priority="78"/>
  </conditionalFormatting>
  <conditionalFormatting sqref="C11">
    <cfRule type="duplicateValues" dxfId="270" priority="79"/>
  </conditionalFormatting>
  <conditionalFormatting sqref="C11">
    <cfRule type="duplicateValues" dxfId="269" priority="80"/>
  </conditionalFormatting>
  <conditionalFormatting sqref="C11">
    <cfRule type="duplicateValues" dxfId="268" priority="81"/>
  </conditionalFormatting>
  <conditionalFormatting sqref="D11:D15">
    <cfRule type="duplicateValues" dxfId="267" priority="82"/>
  </conditionalFormatting>
  <conditionalFormatting sqref="D28">
    <cfRule type="duplicateValues" dxfId="266" priority="1226"/>
  </conditionalFormatting>
  <conditionalFormatting sqref="C28">
    <cfRule type="duplicateValues" dxfId="265" priority="1230"/>
  </conditionalFormatting>
  <conditionalFormatting sqref="C29">
    <cfRule type="duplicateValues" dxfId="264" priority="54"/>
  </conditionalFormatting>
  <conditionalFormatting sqref="C29">
    <cfRule type="duplicateValues" dxfId="263" priority="52"/>
    <cfRule type="duplicateValues" dxfId="262" priority="53"/>
  </conditionalFormatting>
  <conditionalFormatting sqref="D29">
    <cfRule type="duplicateValues" dxfId="261" priority="47"/>
    <cfRule type="duplicateValues" dxfId="260" priority="48"/>
  </conditionalFormatting>
  <conditionalFormatting sqref="D29">
    <cfRule type="duplicateValues" dxfId="259" priority="46"/>
  </conditionalFormatting>
  <conditionalFormatting sqref="C33:D33 C8:D10">
    <cfRule type="duplicateValues" dxfId="258" priority="1241"/>
  </conditionalFormatting>
  <conditionalFormatting sqref="C33:D33 C1:D4 C6:D10">
    <cfRule type="duplicateValues" dxfId="257" priority="1245"/>
  </conditionalFormatting>
  <conditionalFormatting sqref="D33 C1:D4 C6:D10">
    <cfRule type="duplicateValues" dxfId="256" priority="1250"/>
  </conditionalFormatting>
  <conditionalFormatting sqref="D33 D8:D10">
    <cfRule type="duplicateValues" dxfId="255" priority="1254"/>
  </conditionalFormatting>
  <conditionalFormatting sqref="C34">
    <cfRule type="duplicateValues" dxfId="254" priority="31"/>
  </conditionalFormatting>
  <conditionalFormatting sqref="D34">
    <cfRule type="duplicateValues" dxfId="253" priority="32"/>
  </conditionalFormatting>
  <conditionalFormatting sqref="D34">
    <cfRule type="duplicateValues" dxfId="252" priority="33"/>
  </conditionalFormatting>
  <conditionalFormatting sqref="D34">
    <cfRule type="duplicateValues" dxfId="251" priority="34"/>
  </conditionalFormatting>
  <conditionalFormatting sqref="D34">
    <cfRule type="duplicateValues" dxfId="250" priority="35"/>
  </conditionalFormatting>
  <conditionalFormatting sqref="C35">
    <cfRule type="duplicateValues" dxfId="249" priority="23"/>
  </conditionalFormatting>
  <conditionalFormatting sqref="C35">
    <cfRule type="duplicateValues" dxfId="248" priority="24"/>
  </conditionalFormatting>
  <conditionalFormatting sqref="C35">
    <cfRule type="duplicateValues" dxfId="247" priority="25"/>
  </conditionalFormatting>
  <conditionalFormatting sqref="C35">
    <cfRule type="duplicateValues" dxfId="246" priority="22"/>
  </conditionalFormatting>
  <conditionalFormatting sqref="C35">
    <cfRule type="duplicateValues" dxfId="245" priority="21"/>
  </conditionalFormatting>
  <conditionalFormatting sqref="C35">
    <cfRule type="duplicateValues" dxfId="244" priority="26"/>
  </conditionalFormatting>
  <conditionalFormatting sqref="C35">
    <cfRule type="duplicateValues" dxfId="243" priority="17"/>
  </conditionalFormatting>
  <conditionalFormatting sqref="C35">
    <cfRule type="duplicateValues" dxfId="242" priority="18"/>
  </conditionalFormatting>
  <conditionalFormatting sqref="C35">
    <cfRule type="duplicateValues" dxfId="241" priority="19"/>
  </conditionalFormatting>
  <conditionalFormatting sqref="C35">
    <cfRule type="duplicateValues" dxfId="240" priority="16"/>
  </conditionalFormatting>
  <conditionalFormatting sqref="C35">
    <cfRule type="duplicateValues" dxfId="239" priority="15"/>
  </conditionalFormatting>
  <conditionalFormatting sqref="C35">
    <cfRule type="duplicateValues" dxfId="238" priority="20"/>
  </conditionalFormatting>
  <conditionalFormatting sqref="C35">
    <cfRule type="duplicateValues" dxfId="237" priority="27"/>
  </conditionalFormatting>
  <conditionalFormatting sqref="C35">
    <cfRule type="duplicateValues" dxfId="236" priority="28"/>
    <cfRule type="duplicateValues" dxfId="235" priority="29"/>
  </conditionalFormatting>
  <conditionalFormatting sqref="C35">
    <cfRule type="duplicateValues" dxfId="234" priority="30"/>
  </conditionalFormatting>
  <conditionalFormatting sqref="D35">
    <cfRule type="duplicateValues" dxfId="233" priority="10"/>
  </conditionalFormatting>
  <conditionalFormatting sqref="D35">
    <cfRule type="duplicateValues" dxfId="232" priority="11"/>
  </conditionalFormatting>
  <conditionalFormatting sqref="D35">
    <cfRule type="duplicateValues" dxfId="231" priority="12"/>
  </conditionalFormatting>
  <conditionalFormatting sqref="D35">
    <cfRule type="duplicateValues" dxfId="230" priority="13"/>
  </conditionalFormatting>
  <conditionalFormatting sqref="C31">
    <cfRule type="duplicateValues" dxfId="229" priority="5"/>
    <cfRule type="duplicateValues" dxfId="228" priority="6"/>
  </conditionalFormatting>
  <conditionalFormatting sqref="C31">
    <cfRule type="duplicateValues" dxfId="227" priority="4"/>
  </conditionalFormatting>
  <conditionalFormatting sqref="C32">
    <cfRule type="duplicateValues" dxfId="226" priority="7"/>
    <cfRule type="duplicateValues" dxfId="225" priority="8"/>
  </conditionalFormatting>
  <conditionalFormatting sqref="C32">
    <cfRule type="duplicateValues" dxfId="224" priority="9"/>
  </conditionalFormatting>
  <conditionalFormatting sqref="D31">
    <cfRule type="duplicateValues" dxfId="223" priority="2"/>
    <cfRule type="duplicateValues" dxfId="222" priority="3"/>
  </conditionalFormatting>
  <conditionalFormatting sqref="D31">
    <cfRule type="duplicateValues" dxfId="221" priority="1"/>
  </conditionalFormatting>
  <conditionalFormatting sqref="C30:C32">
    <cfRule type="duplicateValues" dxfId="220" priority="1400"/>
  </conditionalFormatting>
  <conditionalFormatting sqref="C30:C32">
    <cfRule type="duplicateValues" dxfId="219" priority="1401"/>
    <cfRule type="duplicateValues" dxfId="218" priority="1402"/>
  </conditionalFormatting>
  <conditionalFormatting sqref="D30:D32">
    <cfRule type="duplicateValues" dxfId="217" priority="1403"/>
    <cfRule type="duplicateValues" dxfId="216" priority="1404"/>
  </conditionalFormatting>
  <conditionalFormatting sqref="D30:D32">
    <cfRule type="duplicateValues" dxfId="215" priority="1405"/>
  </conditionalFormatting>
  <conditionalFormatting sqref="C29:D32">
    <cfRule type="duplicateValues" dxfId="214" priority="1406"/>
  </conditionalFormatting>
  <conditionalFormatting sqref="C29:D32">
    <cfRule type="duplicateValues" dxfId="213" priority="1407"/>
    <cfRule type="duplicateValues" dxfId="212" priority="1408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0"/>
  <sheetViews>
    <sheetView zoomScaleNormal="100" workbookViewId="0">
      <selection activeCell="J20" sqref="J20"/>
    </sheetView>
  </sheetViews>
  <sheetFormatPr baseColWidth="10" defaultColWidth="9.1640625" defaultRowHeight="14" x14ac:dyDescent="0.2"/>
  <cols>
    <col min="1" max="1" width="5.1640625" style="141" customWidth="1"/>
    <col min="2" max="2" width="24.5" style="141" customWidth="1"/>
    <col min="3" max="3" width="20.6640625" style="141" customWidth="1"/>
    <col min="4" max="4" width="23.33203125" style="141" customWidth="1"/>
    <col min="5" max="5" width="17.5" style="141" customWidth="1"/>
    <col min="6" max="7" width="16.5" style="141" customWidth="1"/>
    <col min="8" max="8" width="12.5" style="141" customWidth="1"/>
    <col min="9" max="9" width="28.83203125" style="141" customWidth="1"/>
    <col min="10" max="10" width="17" style="141" customWidth="1"/>
    <col min="11" max="11" width="11.33203125" style="141" customWidth="1"/>
    <col min="12" max="12" width="12.5" style="141" customWidth="1"/>
    <col min="13" max="13" width="11" style="141" customWidth="1"/>
    <col min="14" max="22" width="4" style="141" customWidth="1"/>
    <col min="23" max="16384" width="9.1640625" style="141"/>
  </cols>
  <sheetData>
    <row r="1" spans="1:7" ht="19" x14ac:dyDescent="0.2">
      <c r="A1" s="67" t="s">
        <v>952</v>
      </c>
      <c r="B1" s="9"/>
      <c r="C1" s="11"/>
      <c r="D1" s="11"/>
      <c r="E1" s="11"/>
      <c r="F1" s="136"/>
      <c r="G1" s="136"/>
    </row>
    <row r="2" spans="1:7" ht="15" x14ac:dyDescent="0.2">
      <c r="A2" s="30"/>
      <c r="B2" s="31"/>
      <c r="C2" s="10"/>
      <c r="D2" s="10"/>
      <c r="E2" s="10"/>
      <c r="F2" s="32"/>
      <c r="G2" s="32"/>
    </row>
    <row r="3" spans="1:7" ht="17" thickBot="1" x14ac:dyDescent="0.25">
      <c r="A3" s="68" t="s">
        <v>74</v>
      </c>
      <c r="B3" s="13"/>
      <c r="C3" s="25"/>
      <c r="D3" s="25"/>
      <c r="E3" s="13"/>
      <c r="F3" s="25"/>
      <c r="G3" s="25"/>
    </row>
    <row r="4" spans="1:7" ht="15" x14ac:dyDescent="0.2">
      <c r="A4" s="133"/>
      <c r="B4" s="303" t="s">
        <v>75</v>
      </c>
      <c r="C4" s="733" t="s">
        <v>63</v>
      </c>
      <c r="D4" s="734"/>
      <c r="E4" s="304" t="s">
        <v>0</v>
      </c>
      <c r="F4" s="14" t="s">
        <v>62</v>
      </c>
      <c r="G4" s="25"/>
    </row>
    <row r="5" spans="1:7" ht="15" customHeight="1" x14ac:dyDescent="0.2">
      <c r="A5" s="309">
        <v>1</v>
      </c>
      <c r="B5" s="135" t="s">
        <v>190</v>
      </c>
      <c r="C5" s="741" t="s">
        <v>953</v>
      </c>
      <c r="D5" s="736"/>
      <c r="E5" s="143">
        <v>100982102</v>
      </c>
      <c r="F5" s="169">
        <f>COUNTIF($F$13:$F$1575,B5)</f>
        <v>14</v>
      </c>
      <c r="G5" s="16"/>
    </row>
    <row r="6" spans="1:7" ht="15" customHeight="1" x14ac:dyDescent="0.2">
      <c r="A6" s="309"/>
      <c r="B6" s="135" t="s">
        <v>77</v>
      </c>
      <c r="C6" s="735" t="s">
        <v>5</v>
      </c>
      <c r="D6" s="736"/>
      <c r="E6" s="143" t="s">
        <v>72</v>
      </c>
      <c r="F6" s="169">
        <f>COUNTIF($F$13:$F$1575,B6)</f>
        <v>0</v>
      </c>
      <c r="G6" s="16"/>
    </row>
    <row r="7" spans="1:7" ht="15" customHeight="1" x14ac:dyDescent="0.2">
      <c r="A7" s="309">
        <v>2</v>
      </c>
      <c r="B7" s="135" t="s">
        <v>154</v>
      </c>
      <c r="C7" s="735" t="s">
        <v>5</v>
      </c>
      <c r="D7" s="736"/>
      <c r="E7" s="143" t="s">
        <v>954</v>
      </c>
      <c r="F7" s="169">
        <f>COUNTIF($F$13:$F$1575,B7)</f>
        <v>0</v>
      </c>
      <c r="G7" s="16"/>
    </row>
    <row r="8" spans="1:7" ht="15" customHeight="1" x14ac:dyDescent="0.2">
      <c r="A8" s="309">
        <v>3</v>
      </c>
      <c r="B8" s="135" t="s">
        <v>955</v>
      </c>
      <c r="C8" s="735" t="s">
        <v>5</v>
      </c>
      <c r="D8" s="736"/>
      <c r="E8" s="143">
        <v>100982100</v>
      </c>
      <c r="F8" s="169">
        <f>COUNTIF($F$13:$F$1575,B8)</f>
        <v>0</v>
      </c>
      <c r="G8" s="136"/>
    </row>
    <row r="9" spans="1:7" ht="15" customHeight="1" x14ac:dyDescent="0.2">
      <c r="A9" s="15"/>
      <c r="B9" s="16"/>
      <c r="C9" s="17"/>
      <c r="D9" s="17"/>
      <c r="E9" s="306" t="s">
        <v>64</v>
      </c>
      <c r="F9" s="310">
        <f>SUM(F5:F8)</f>
        <v>14</v>
      </c>
      <c r="G9" s="136"/>
    </row>
    <row r="10" spans="1:7" ht="15" customHeight="1" x14ac:dyDescent="0.2">
      <c r="A10" s="15"/>
      <c r="B10" s="16"/>
      <c r="C10" s="17"/>
      <c r="D10" s="17"/>
      <c r="E10" s="19"/>
      <c r="F10" s="136"/>
      <c r="G10" s="136"/>
    </row>
    <row r="11" spans="1:7" ht="17" thickBot="1" x14ac:dyDescent="0.25">
      <c r="A11" s="69" t="s">
        <v>76</v>
      </c>
      <c r="B11" s="18"/>
      <c r="C11" s="17"/>
      <c r="D11" s="19"/>
      <c r="E11" s="136"/>
      <c r="F11" s="34"/>
      <c r="G11" s="136"/>
    </row>
    <row r="12" spans="1:7" ht="15" customHeight="1" thickTop="1" x14ac:dyDescent="0.2">
      <c r="A12" s="21"/>
      <c r="B12" s="18"/>
      <c r="C12" s="739" t="s">
        <v>2</v>
      </c>
      <c r="D12" s="740"/>
      <c r="E12" s="22"/>
      <c r="F12" s="16"/>
      <c r="G12" s="136"/>
    </row>
    <row r="13" spans="1:7" ht="16" thickBot="1" x14ac:dyDescent="0.25">
      <c r="A13" s="311"/>
      <c r="B13" s="312" t="s">
        <v>3</v>
      </c>
      <c r="C13" s="313" t="s">
        <v>3</v>
      </c>
      <c r="D13" s="314" t="s">
        <v>4</v>
      </c>
      <c r="E13" s="315" t="s">
        <v>4</v>
      </c>
      <c r="F13" s="316" t="s">
        <v>1</v>
      </c>
      <c r="G13" s="317" t="s">
        <v>71</v>
      </c>
    </row>
    <row r="14" spans="1:7" ht="15" customHeight="1" thickTop="1" x14ac:dyDescent="0.2">
      <c r="A14" s="318"/>
      <c r="B14" s="319" t="s">
        <v>897</v>
      </c>
      <c r="C14" s="320" t="s">
        <v>1060</v>
      </c>
      <c r="D14" s="321" t="s">
        <v>956</v>
      </c>
      <c r="E14" s="322" t="s">
        <v>945</v>
      </c>
      <c r="F14" s="323" t="s">
        <v>190</v>
      </c>
      <c r="G14" s="324">
        <f t="shared" ref="G14:G28" si="0">VLOOKUP(F14,$B$5:$E$8,4,0)</f>
        <v>100982102</v>
      </c>
    </row>
    <row r="15" spans="1:7" ht="15" customHeight="1" x14ac:dyDescent="0.2">
      <c r="A15" s="137"/>
      <c r="B15" s="192" t="s">
        <v>905</v>
      </c>
      <c r="C15" s="325" t="s">
        <v>1061</v>
      </c>
      <c r="D15" s="157" t="s">
        <v>957</v>
      </c>
      <c r="E15" s="326" t="s">
        <v>945</v>
      </c>
      <c r="F15" s="327" t="s">
        <v>190</v>
      </c>
      <c r="G15" s="144">
        <f t="shared" si="0"/>
        <v>100982102</v>
      </c>
    </row>
    <row r="16" spans="1:7" ht="15" customHeight="1" x14ac:dyDescent="0.2">
      <c r="A16" s="137"/>
      <c r="B16" s="192" t="s">
        <v>910</v>
      </c>
      <c r="C16" s="325" t="s">
        <v>1062</v>
      </c>
      <c r="D16" s="194" t="s">
        <v>958</v>
      </c>
      <c r="E16" s="326" t="s">
        <v>945</v>
      </c>
      <c r="F16" s="327" t="s">
        <v>190</v>
      </c>
      <c r="G16" s="144">
        <f t="shared" si="0"/>
        <v>100982102</v>
      </c>
    </row>
    <row r="17" spans="1:7" ht="15" customHeight="1" x14ac:dyDescent="0.2">
      <c r="A17" s="137"/>
      <c r="B17" s="192" t="s">
        <v>915</v>
      </c>
      <c r="C17" s="158" t="s">
        <v>1063</v>
      </c>
      <c r="D17" s="194" t="s">
        <v>959</v>
      </c>
      <c r="E17" s="193" t="s">
        <v>197</v>
      </c>
      <c r="F17" s="327" t="s">
        <v>959</v>
      </c>
      <c r="G17" s="144" t="s">
        <v>959</v>
      </c>
    </row>
    <row r="18" spans="1:7" ht="15" customHeight="1" x14ac:dyDescent="0.2">
      <c r="A18" s="137"/>
      <c r="B18" s="192" t="s">
        <v>920</v>
      </c>
      <c r="C18" s="158" t="s">
        <v>1064</v>
      </c>
      <c r="D18" s="194" t="s">
        <v>960</v>
      </c>
      <c r="E18" s="326" t="s">
        <v>945</v>
      </c>
      <c r="F18" s="327" t="s">
        <v>190</v>
      </c>
      <c r="G18" s="144">
        <f t="shared" si="0"/>
        <v>100982102</v>
      </c>
    </row>
    <row r="19" spans="1:7" ht="15" customHeight="1" x14ac:dyDescent="0.2">
      <c r="A19" s="137"/>
      <c r="B19" s="192" t="s">
        <v>925</v>
      </c>
      <c r="C19" s="158" t="s">
        <v>1065</v>
      </c>
      <c r="D19" s="194" t="s">
        <v>961</v>
      </c>
      <c r="E19" s="326" t="s">
        <v>945</v>
      </c>
      <c r="F19" s="327" t="s">
        <v>190</v>
      </c>
      <c r="G19" s="144">
        <f t="shared" si="0"/>
        <v>100982102</v>
      </c>
    </row>
    <row r="20" spans="1:7" ht="15" customHeight="1" x14ac:dyDescent="0.2">
      <c r="A20" s="137"/>
      <c r="B20" s="192" t="s">
        <v>930</v>
      </c>
      <c r="C20" s="158" t="s">
        <v>1066</v>
      </c>
      <c r="D20" s="194" t="s">
        <v>962</v>
      </c>
      <c r="E20" s="326" t="s">
        <v>945</v>
      </c>
      <c r="F20" s="327" t="s">
        <v>190</v>
      </c>
      <c r="G20" s="144">
        <f t="shared" si="0"/>
        <v>100982102</v>
      </c>
    </row>
    <row r="21" spans="1:7" ht="15" customHeight="1" x14ac:dyDescent="0.2">
      <c r="A21" s="137"/>
      <c r="B21" s="192" t="s">
        <v>935</v>
      </c>
      <c r="C21" s="158" t="s">
        <v>1067</v>
      </c>
      <c r="D21" s="194" t="s">
        <v>963</v>
      </c>
      <c r="E21" s="326" t="s">
        <v>945</v>
      </c>
      <c r="F21" s="327" t="s">
        <v>190</v>
      </c>
      <c r="G21" s="144">
        <f t="shared" si="0"/>
        <v>100982102</v>
      </c>
    </row>
    <row r="22" spans="1:7" ht="15" customHeight="1" x14ac:dyDescent="0.2">
      <c r="A22" s="137"/>
      <c r="B22" s="192" t="s">
        <v>940</v>
      </c>
      <c r="C22" s="158" t="s">
        <v>1068</v>
      </c>
      <c r="D22" s="194" t="s">
        <v>964</v>
      </c>
      <c r="E22" s="326" t="s">
        <v>945</v>
      </c>
      <c r="F22" s="327" t="s">
        <v>190</v>
      </c>
      <c r="G22" s="144">
        <f t="shared" si="0"/>
        <v>100982102</v>
      </c>
    </row>
    <row r="23" spans="1:7" ht="15" customHeight="1" x14ac:dyDescent="0.2">
      <c r="A23" s="137"/>
      <c r="B23" s="192" t="s">
        <v>196</v>
      </c>
      <c r="C23" s="158" t="s">
        <v>1071</v>
      </c>
      <c r="D23" s="194" t="s">
        <v>965</v>
      </c>
      <c r="E23" s="326" t="s">
        <v>945</v>
      </c>
      <c r="F23" s="144" t="s">
        <v>190</v>
      </c>
      <c r="G23" s="144">
        <f t="shared" si="0"/>
        <v>100982102</v>
      </c>
    </row>
    <row r="24" spans="1:7" ht="15" customHeight="1" x14ac:dyDescent="0.2">
      <c r="A24" s="137"/>
      <c r="B24" s="192" t="s">
        <v>195</v>
      </c>
      <c r="C24" s="158" t="s">
        <v>1069</v>
      </c>
      <c r="D24" s="194" t="s">
        <v>966</v>
      </c>
      <c r="E24" s="326" t="s">
        <v>945</v>
      </c>
      <c r="F24" s="144" t="s">
        <v>190</v>
      </c>
      <c r="G24" s="144">
        <f t="shared" si="0"/>
        <v>100982102</v>
      </c>
    </row>
    <row r="25" spans="1:7" ht="15" customHeight="1" x14ac:dyDescent="0.2">
      <c r="A25" s="137"/>
      <c r="B25" s="192" t="s">
        <v>194</v>
      </c>
      <c r="C25" s="158" t="s">
        <v>1072</v>
      </c>
      <c r="D25" s="194" t="s">
        <v>967</v>
      </c>
      <c r="E25" s="326" t="s">
        <v>945</v>
      </c>
      <c r="F25" s="144" t="s">
        <v>190</v>
      </c>
      <c r="G25" s="144">
        <f t="shared" si="0"/>
        <v>100982102</v>
      </c>
    </row>
    <row r="26" spans="1:7" ht="15" customHeight="1" x14ac:dyDescent="0.2">
      <c r="A26" s="137"/>
      <c r="B26" s="192" t="s">
        <v>193</v>
      </c>
      <c r="C26" s="158" t="s">
        <v>1070</v>
      </c>
      <c r="D26" s="194" t="s">
        <v>968</v>
      </c>
      <c r="E26" s="326" t="s">
        <v>945</v>
      </c>
      <c r="F26" s="144" t="s">
        <v>190</v>
      </c>
      <c r="G26" s="144">
        <f t="shared" si="0"/>
        <v>100982102</v>
      </c>
    </row>
    <row r="27" spans="1:7" ht="15.75" customHeight="1" x14ac:dyDescent="0.2">
      <c r="A27" s="345"/>
      <c r="B27" s="192" t="s">
        <v>915</v>
      </c>
      <c r="C27" s="346" t="s">
        <v>1074</v>
      </c>
      <c r="D27" s="194" t="s">
        <v>1047</v>
      </c>
      <c r="E27" s="326" t="s">
        <v>945</v>
      </c>
      <c r="F27" s="144" t="s">
        <v>190</v>
      </c>
      <c r="G27" s="144">
        <f t="shared" si="0"/>
        <v>100982102</v>
      </c>
    </row>
    <row r="28" spans="1:7" ht="15" x14ac:dyDescent="0.2">
      <c r="A28" s="345"/>
      <c r="B28" s="192" t="s">
        <v>1040</v>
      </c>
      <c r="C28" s="110" t="s">
        <v>1073</v>
      </c>
      <c r="D28" s="157" t="s">
        <v>1051</v>
      </c>
      <c r="E28" s="137" t="s">
        <v>945</v>
      </c>
      <c r="F28" s="140" t="s">
        <v>190</v>
      </c>
      <c r="G28" s="144">
        <f t="shared" si="0"/>
        <v>100982102</v>
      </c>
    </row>
    <row r="29" spans="1:7" ht="16" thickBot="1" x14ac:dyDescent="0.25">
      <c r="A29" s="328"/>
      <c r="B29" s="348" t="s">
        <v>945</v>
      </c>
      <c r="C29" s="330"/>
      <c r="D29" s="359" t="s">
        <v>969</v>
      </c>
      <c r="E29" s="360" t="s">
        <v>67</v>
      </c>
      <c r="F29" s="331"/>
      <c r="G29" s="331" t="s">
        <v>959</v>
      </c>
    </row>
    <row r="30" spans="1:7" ht="15" thickTop="1" x14ac:dyDescent="0.2"/>
  </sheetData>
  <mergeCells count="6">
    <mergeCell ref="C12:D12"/>
    <mergeCell ref="C4:D4"/>
    <mergeCell ref="C5:D5"/>
    <mergeCell ref="C6:D6"/>
    <mergeCell ref="C7:D7"/>
    <mergeCell ref="C8:D8"/>
  </mergeCells>
  <phoneticPr fontId="81" type="noConversion"/>
  <conditionalFormatting sqref="C11">
    <cfRule type="duplicateValues" dxfId="211" priority="99"/>
  </conditionalFormatting>
  <conditionalFormatting sqref="C11">
    <cfRule type="duplicateValues" dxfId="210" priority="98"/>
  </conditionalFormatting>
  <conditionalFormatting sqref="C11:D11">
    <cfRule type="duplicateValues" dxfId="209" priority="100"/>
  </conditionalFormatting>
  <conditionalFormatting sqref="C11:D11">
    <cfRule type="duplicateValues" dxfId="208" priority="101"/>
  </conditionalFormatting>
  <conditionalFormatting sqref="C11">
    <cfRule type="duplicateValues" dxfId="207" priority="102"/>
  </conditionalFormatting>
  <conditionalFormatting sqref="C11:D11">
    <cfRule type="duplicateValues" dxfId="206" priority="103"/>
  </conditionalFormatting>
  <conditionalFormatting sqref="D11">
    <cfRule type="duplicateValues" dxfId="205" priority="104"/>
  </conditionalFormatting>
  <conditionalFormatting sqref="D11">
    <cfRule type="duplicateValues" dxfId="204" priority="105"/>
  </conditionalFormatting>
  <conditionalFormatting sqref="C11">
    <cfRule type="duplicateValues" dxfId="203" priority="106"/>
    <cfRule type="duplicateValues" dxfId="202" priority="107"/>
  </conditionalFormatting>
  <conditionalFormatting sqref="C12">
    <cfRule type="duplicateValues" dxfId="201" priority="97"/>
  </conditionalFormatting>
  <conditionalFormatting sqref="B11:B12">
    <cfRule type="duplicateValues" dxfId="200" priority="108"/>
  </conditionalFormatting>
  <conditionalFormatting sqref="C10 C1:C3">
    <cfRule type="duplicateValues" dxfId="199" priority="109"/>
  </conditionalFormatting>
  <conditionalFormatting sqref="C1:C3">
    <cfRule type="duplicateValues" dxfId="198" priority="110"/>
  </conditionalFormatting>
  <conditionalFormatting sqref="D10 D1:D3">
    <cfRule type="duplicateValues" dxfId="197" priority="111"/>
  </conditionalFormatting>
  <conditionalFormatting sqref="C10:D10 C1:D3">
    <cfRule type="duplicateValues" dxfId="196" priority="112"/>
  </conditionalFormatting>
  <conditionalFormatting sqref="C10:D10">
    <cfRule type="duplicateValues" dxfId="195" priority="113"/>
  </conditionalFormatting>
  <conditionalFormatting sqref="D10">
    <cfRule type="duplicateValues" dxfId="194" priority="114"/>
  </conditionalFormatting>
  <conditionalFormatting sqref="C10 C1:C3">
    <cfRule type="duplicateValues" dxfId="193" priority="115"/>
    <cfRule type="duplicateValues" dxfId="192" priority="116"/>
  </conditionalFormatting>
  <conditionalFormatting sqref="E10 E1:E3">
    <cfRule type="duplicateValues" dxfId="191" priority="117"/>
  </conditionalFormatting>
  <conditionalFormatting sqref="B10 B1:B3">
    <cfRule type="duplicateValues" dxfId="190" priority="118"/>
  </conditionalFormatting>
  <conditionalFormatting sqref="C9 C4">
    <cfRule type="duplicateValues" dxfId="189" priority="96"/>
  </conditionalFormatting>
  <conditionalFormatting sqref="C4">
    <cfRule type="duplicateValues" dxfId="188" priority="95"/>
  </conditionalFormatting>
  <conditionalFormatting sqref="D9 D4">
    <cfRule type="duplicateValues" dxfId="187" priority="94"/>
  </conditionalFormatting>
  <conditionalFormatting sqref="C9">
    <cfRule type="duplicateValues" dxfId="186" priority="93"/>
  </conditionalFormatting>
  <conditionalFormatting sqref="C9 C4">
    <cfRule type="duplicateValues" dxfId="185" priority="91"/>
    <cfRule type="duplicateValues" dxfId="184" priority="92"/>
  </conditionalFormatting>
  <conditionalFormatting sqref="C9">
    <cfRule type="duplicateValues" dxfId="183" priority="90"/>
  </conditionalFormatting>
  <conditionalFormatting sqref="C9">
    <cfRule type="duplicateValues" dxfId="182" priority="89"/>
  </conditionalFormatting>
  <conditionalFormatting sqref="D9 D4:D5">
    <cfRule type="duplicateValues" dxfId="181" priority="88"/>
  </conditionalFormatting>
  <conditionalFormatting sqref="E7">
    <cfRule type="duplicateValues" dxfId="180" priority="86"/>
  </conditionalFormatting>
  <conditionalFormatting sqref="B7">
    <cfRule type="duplicateValues" dxfId="179" priority="87"/>
  </conditionalFormatting>
  <conditionalFormatting sqref="D6">
    <cfRule type="duplicateValues" dxfId="178" priority="69"/>
  </conditionalFormatting>
  <conditionalFormatting sqref="D8">
    <cfRule type="duplicateValues" dxfId="177" priority="68"/>
  </conditionalFormatting>
  <conditionalFormatting sqref="C17:C22">
    <cfRule type="duplicateValues" dxfId="176" priority="65"/>
  </conditionalFormatting>
  <conditionalFormatting sqref="C17:C22">
    <cfRule type="duplicateValues" dxfId="175" priority="66"/>
    <cfRule type="duplicateValues" dxfId="174" priority="67"/>
  </conditionalFormatting>
  <conditionalFormatting sqref="C13:D13">
    <cfRule type="duplicateValues" dxfId="173" priority="119"/>
  </conditionalFormatting>
  <conditionalFormatting sqref="C23:C26">
    <cfRule type="duplicateValues" dxfId="172" priority="120"/>
  </conditionalFormatting>
  <conditionalFormatting sqref="C23:C26">
    <cfRule type="duplicateValues" dxfId="171" priority="121"/>
    <cfRule type="duplicateValues" dxfId="170" priority="122"/>
  </conditionalFormatting>
  <conditionalFormatting sqref="C14">
    <cfRule type="duplicateValues" dxfId="169" priority="54"/>
  </conditionalFormatting>
  <conditionalFormatting sqref="C14">
    <cfRule type="duplicateValues" dxfId="168" priority="55"/>
  </conditionalFormatting>
  <conditionalFormatting sqref="C14">
    <cfRule type="duplicateValues" dxfId="167" priority="56"/>
  </conditionalFormatting>
  <conditionalFormatting sqref="C14">
    <cfRule type="duplicateValues" dxfId="166" priority="53"/>
  </conditionalFormatting>
  <conditionalFormatting sqref="C14">
    <cfRule type="duplicateValues" dxfId="165" priority="52"/>
  </conditionalFormatting>
  <conditionalFormatting sqref="C14">
    <cfRule type="duplicateValues" dxfId="164" priority="57"/>
  </conditionalFormatting>
  <conditionalFormatting sqref="C14">
    <cfRule type="duplicateValues" dxfId="163" priority="48"/>
  </conditionalFormatting>
  <conditionalFormatting sqref="C14">
    <cfRule type="duplicateValues" dxfId="162" priority="49"/>
  </conditionalFormatting>
  <conditionalFormatting sqref="C14">
    <cfRule type="duplicateValues" dxfId="161" priority="50"/>
  </conditionalFormatting>
  <conditionalFormatting sqref="C14">
    <cfRule type="duplicateValues" dxfId="160" priority="47"/>
  </conditionalFormatting>
  <conditionalFormatting sqref="C14">
    <cfRule type="duplicateValues" dxfId="159" priority="46"/>
  </conditionalFormatting>
  <conditionalFormatting sqref="C14">
    <cfRule type="duplicateValues" dxfId="158" priority="51"/>
  </conditionalFormatting>
  <conditionalFormatting sqref="C14">
    <cfRule type="duplicateValues" dxfId="157" priority="58"/>
  </conditionalFormatting>
  <conditionalFormatting sqref="C14">
    <cfRule type="duplicateValues" dxfId="156" priority="59"/>
    <cfRule type="duplicateValues" dxfId="155" priority="60"/>
  </conditionalFormatting>
  <conditionalFormatting sqref="D14:D27">
    <cfRule type="duplicateValues" dxfId="154" priority="61"/>
  </conditionalFormatting>
  <conditionalFormatting sqref="C15:C16">
    <cfRule type="duplicateValues" dxfId="153" priority="62"/>
  </conditionalFormatting>
  <conditionalFormatting sqref="C15:C16">
    <cfRule type="duplicateValues" dxfId="152" priority="63"/>
    <cfRule type="duplicateValues" dxfId="151" priority="64"/>
  </conditionalFormatting>
  <conditionalFormatting sqref="C27">
    <cfRule type="duplicateValues" dxfId="150" priority="37"/>
  </conditionalFormatting>
  <conditionalFormatting sqref="C27">
    <cfRule type="duplicateValues" dxfId="149" priority="38"/>
    <cfRule type="duplicateValues" dxfId="148" priority="39"/>
  </conditionalFormatting>
  <conditionalFormatting sqref="C29">
    <cfRule type="duplicateValues" dxfId="147" priority="12"/>
  </conditionalFormatting>
  <conditionalFormatting sqref="C29">
    <cfRule type="duplicateValues" dxfId="146" priority="13"/>
  </conditionalFormatting>
  <conditionalFormatting sqref="C29">
    <cfRule type="duplicateValues" dxfId="145" priority="14"/>
  </conditionalFormatting>
  <conditionalFormatting sqref="C29">
    <cfRule type="duplicateValues" dxfId="144" priority="11"/>
  </conditionalFormatting>
  <conditionalFormatting sqref="C29">
    <cfRule type="duplicateValues" dxfId="143" priority="10"/>
  </conditionalFormatting>
  <conditionalFormatting sqref="C29">
    <cfRule type="duplicateValues" dxfId="142" priority="15"/>
  </conditionalFormatting>
  <conditionalFormatting sqref="C29">
    <cfRule type="duplicateValues" dxfId="141" priority="6"/>
  </conditionalFormatting>
  <conditionalFormatting sqref="C29">
    <cfRule type="duplicateValues" dxfId="140" priority="7"/>
  </conditionalFormatting>
  <conditionalFormatting sqref="C29">
    <cfRule type="duplicateValues" dxfId="139" priority="8"/>
  </conditionalFormatting>
  <conditionalFormatting sqref="C29">
    <cfRule type="duplicateValues" dxfId="138" priority="5"/>
  </conditionalFormatting>
  <conditionalFormatting sqref="C29">
    <cfRule type="duplicateValues" dxfId="137" priority="4"/>
  </conditionalFormatting>
  <conditionalFormatting sqref="C29">
    <cfRule type="duplicateValues" dxfId="136" priority="9"/>
  </conditionalFormatting>
  <conditionalFormatting sqref="C29">
    <cfRule type="duplicateValues" dxfId="135" priority="16"/>
  </conditionalFormatting>
  <conditionalFormatting sqref="C29">
    <cfRule type="duplicateValues" dxfId="134" priority="17"/>
    <cfRule type="duplicateValues" dxfId="133" priority="18"/>
  </conditionalFormatting>
  <conditionalFormatting sqref="C29">
    <cfRule type="duplicateValues" dxfId="132" priority="19"/>
  </conditionalFormatting>
  <conditionalFormatting sqref="D29">
    <cfRule type="duplicateValues" dxfId="131" priority="3"/>
  </conditionalFormatting>
  <conditionalFormatting sqref="C28">
    <cfRule type="duplicateValues" dxfId="130" priority="1258"/>
  </conditionalFormatting>
  <conditionalFormatting sqref="C28">
    <cfRule type="duplicateValues" dxfId="129" priority="1260"/>
    <cfRule type="duplicateValues" dxfId="128" priority="1261"/>
  </conditionalFormatting>
  <conditionalFormatting sqref="D28">
    <cfRule type="duplicateValues" dxfId="127" priority="1262"/>
  </conditionalFormatting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rca:RCAuthoringProperties xmlns:rca="urn:sharePointPublishingRcaProperties">
  <rca:Converter rca:guid="6dfdc5b4-2a28-4a06-b0c6-ad3901e3a807">
    <rca:property rca:type="InheritParentSettings">False</rca:property>
    <rca:property rca:type="SelectedPageLayout">110</rca:property>
    <rca:property rca:type="SelectedPageField">f55c4d88-1f2e-4ad9-aaa8-819af4ee7ee8</rca:property>
    <rca:property rca:type="SelectedStylesField">00000000-0000-0000-0000-000000000000</rca:property>
    <rca:property rca:type="CreatePageWithSourceDocument">True</rca:property>
    <rca:property rca:type="AllowChangeLocationConfig">True</rca:property>
    <rca:property rca:type="ConfiguredPageLocation">http://inside.us.cray.com</rca:property>
    <rca:property rca:type="CreateSynchronously">True</rca:property>
    <rca:property rca:type="AllowChangeProcessingConfig">True</rca:property>
    <rca:property rca:type="ConverterSpecificSettings"/>
  </rca:Converter>
</rca:RCAuthoringProperti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ustomer xmlns="aa029b94-31bc-4e82-948e-6695cfe9a7c3">CRAY</Customer>
    <Contract_x0020_Name xmlns="aa029b94-31bc-4e82-948e-6695cfe9a7c3">Cray Shasta River Dev3 SN10011204</Contract_x0020_Name>
    <IconOverlay xmlns="http://schemas.microsoft.com/sharepoint/v4" xsi:nil="true"/>
    <S_x002f_N xmlns="aa029b94-31bc-4e82-948e-6695cfe9a7c3">10011204		</S_x002f_N>
    <Doc_x0020_Type xmlns="aa029b94-31bc-4e82-948e-6695cfe9a7c3">Configuration</Doc_x0020_Type>
    <Quarter xmlns="aa029b94-31bc-4e82-948e-6695cfe9a7c3">none</Quarter>
    <Revision xmlns="aa029b94-31bc-4e82-948e-6695cfe9a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5B6B50395D2E4CBA8D4A7B79AD7800" ma:contentTypeVersion="7" ma:contentTypeDescription="Create a new document." ma:contentTypeScope="" ma:versionID="f42e03b9663c6d9b0385b056fe7d2f24">
  <xsd:schema xmlns:xsd="http://www.w3.org/2001/XMLSchema" xmlns:xs="http://www.w3.org/2001/XMLSchema" xmlns:p="http://schemas.microsoft.com/office/2006/metadata/properties" xmlns:ns1="aa029b94-31bc-4e82-948e-6695cfe9a7c3" xmlns:ns3="http://schemas.microsoft.com/sharepoint/v4" targetNamespace="http://schemas.microsoft.com/office/2006/metadata/properties" ma:root="true" ma:fieldsID="d7fba635ccd1e3769b85063b014db427" ns1:_="" ns3:_="">
    <xsd:import namespace="aa029b94-31bc-4e82-948e-6695cfe9a7c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Customer"/>
                <xsd:element ref="ns1:Contract_x0020_Name"/>
                <xsd:element ref="ns1:S_x002f_N" minOccurs="0"/>
                <xsd:element ref="ns1:Doc_x0020_Type"/>
                <xsd:element ref="ns1:Revision" minOccurs="0"/>
                <xsd:element ref="ns1:Quarter" minOccurs="0"/>
                <xsd:element ref="ns3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029b94-31bc-4e82-948e-6695cfe9a7c3" elementFormDefault="qualified">
    <xsd:import namespace="http://schemas.microsoft.com/office/2006/documentManagement/types"/>
    <xsd:import namespace="http://schemas.microsoft.com/office/infopath/2007/PartnerControls"/>
    <xsd:element name="Customer" ma:index="0" ma:displayName="Customer" ma:format="Dropdown" ma:internalName="Customer">
      <xsd:simpleType>
        <xsd:restriction base="dms:Choice">
          <xsd:enumeration value="ALL"/>
          <xsd:enumeration value="ABM"/>
          <xsd:enumeration value="ACES"/>
          <xsd:enumeration value="ADD"/>
          <xsd:enumeration value="AEDC"/>
          <xsd:enumeration value="AFRL"/>
          <xsd:enumeration value="AFRL Lockheed"/>
          <xsd:enumeration value="AHPCRC (Army)"/>
          <xsd:enumeration value="Air Data Systems"/>
          <xsd:enumeration value="Air Force MIT"/>
          <xsd:enumeration value="AIST"/>
          <xsd:enumeration value="Allstate Corporation"/>
          <xsd:enumeration value="AMD"/>
          <xsd:enumeration value="AMERITRADE"/>
          <xsd:enumeration value="AMTRON"/>
          <xsd:enumeration value="ANL"/>
          <xsd:enumeration value="Ansys"/>
          <xsd:enumeration value="ARCHER"/>
          <xsd:enumeration value="ARL"/>
          <xsd:enumeration value="ARL-MSRC"/>
          <xsd:enumeration value="ARL-DHPI"/>
          <xsd:enumeration value="ARSC"/>
          <xsd:enumeration value="AStar"/>
          <xsd:enumeration value="ATI"/>
          <xsd:enumeration value="Auckland University"/>
          <xsd:enumeration value="AUDI"/>
          <xsd:enumeration value="Australian National University"/>
          <xsd:enumeration value="AWE"/>
          <xsd:enumeration value="AWI"/>
          <xsd:enumeration value="BAE"/>
          <xsd:enumeration value="Bank of America"/>
          <xsd:enumeration value="BAPL"/>
          <xsd:enumeration value="Baylor"/>
          <xsd:enumeration value="Biogen"/>
          <xsd:enumeration value="Baker Hughes"/>
          <xsd:enumeration value="Boeing"/>
          <xsd:enumeration value="BP America"/>
          <xsd:enumeration value="Broad Institute"/>
          <xsd:enumeration value="BSU"/>
          <xsd:enumeration value="Bull CALMIP"/>
          <xsd:enumeration value="Bull CEA"/>
          <xsd:enumeration value="CASA"/>
          <xsd:enumeration value="Catalyst"/>
          <xsd:enumeration value="CEA"/>
          <xsd:enumeration value="CFMS"/>
          <xsd:enumeration value="Chevron"/>
          <xsd:enumeration value="CIMATEC"/>
          <xsd:enumeration value="CINES"/>
          <xsd:enumeration value="Citadel"/>
          <xsd:enumeration value="CNCS"/>
          <xsd:enumeration value="CNPEM"/>
          <xsd:enumeration value="Compute Canada"/>
          <xsd:enumeration value="ConocoPhillips"/>
          <xsd:enumeration value="Continuum Dynamics"/>
          <xsd:enumeration value="Convergent"/>
          <xsd:enumeration value="Corning"/>
          <xsd:enumeration value="CRAY"/>
          <xsd:enumeration value="CSC Finland"/>
          <xsd:enumeration value="CSCS"/>
          <xsd:enumeration value="CSIRO"/>
          <xsd:enumeration value="CSU"/>
          <xsd:enumeration value="CU"/>
          <xsd:enumeration value="CUNY"/>
          <xsd:enumeration value="Daewoo"/>
          <xsd:enumeration value="DANA"/>
          <xsd:enumeration value="Deloitte"/>
          <xsd:enumeration value="DES Queensland"/>
          <xsd:enumeration value="DHPI"/>
          <xsd:enumeration value="DMI"/>
          <xsd:enumeration value="DNV"/>
          <xsd:enumeration value="DSTG"/>
          <xsd:enumeration value="DSTO"/>
          <xsd:enumeration value="Duke"/>
          <xsd:enumeration value="DWD"/>
          <xsd:enumeration value="DXC Technology"/>
          <xsd:enumeration value="ECMWF"/>
          <xsd:enumeration value="Edge Aerodynamix"/>
          <xsd:enumeration value="Embry-Riddle"/>
          <xsd:enumeration value="ENI"/>
          <xsd:enumeration value="EPFL"/>
          <xsd:enumeration value="EPSRC"/>
          <xsd:enumeration value="ERDC"/>
          <xsd:enumeration value="ERDC Shamrock"/>
          <xsd:enumeration value="Ernst &amp; Young"/>
          <xsd:enumeration value="ETRI"/>
          <xsd:enumeration value="EXXON"/>
          <xsd:enumeration value="EXXON INDIA"/>
          <xsd:enumeration value="FERRARI"/>
          <xsd:enumeration value="FMI"/>
          <xsd:enumeration value="Focus"/>
          <xsd:enumeration value="FZ Juelich"/>
          <xsd:enumeration value="GA Tech"/>
          <xsd:enumeration value="GDES Queensland"/>
          <xsd:enumeration value="GE"/>
          <xsd:enumeration value="GE GRECC"/>
          <xsd:enumeration value="Goldman Sachs"/>
          <xsd:enumeration value="GWU"/>
          <xsd:enumeration value="HanWha"/>
          <xsd:enumeration value="Harris"/>
          <xsd:enumeration value="Haas"/>
          <xsd:enumeration value="HECToR"/>
          <xsd:enumeration value="HKSH"/>
          <xsd:enumeration value="HLRS"/>
          <xsd:enumeration value="HONDA"/>
          <xsd:enumeration value="Honeywell"/>
          <xsd:enumeration value="Honeywell India"/>
          <xsd:enumeration value="HPTi"/>
          <xsd:enumeration value="HP Chevron"/>
          <xsd:enumeration value="HP ENI"/>
          <xsd:enumeration value="HP Petrobras"/>
          <xsd:enumeration value="HP Renault"/>
          <xsd:enumeration value="HP Shell"/>
          <xsd:enumeration value="HP TOTAL"/>
          <xsd:enumeration value="Hyundai"/>
          <xsd:enumeration value="IACS"/>
          <xsd:enumeration value="IAS"/>
          <xsd:enumeration value="IBS"/>
          <xsd:enumeration value="ICM"/>
          <xsd:enumeration value="ICM Poland"/>
          <xsd:enumeration value="IDA"/>
          <xsd:enumeration value="IISc"/>
          <xsd:enumeration value="IIT Bombay"/>
          <xsd:enumeration value="IME"/>
          <xsd:enumeration value="IMP"/>
          <xsd:enumeration value="Indiana University"/>
          <xsd:enumeration value="Inhouse"/>
          <xsd:enumeration value="INM"/>
          <xsd:enumeration value="INPE"/>
          <xsd:enumeration value="INPE/CPTEC"/>
          <xsd:enumeration value="Intel"/>
          <xsd:enumeration value="IPR"/>
          <xsd:enumeration value="ISI"/>
          <xsd:enumeration value="ISM"/>
          <xsd:enumeration value="IUCC"/>
          <xsd:enumeration value="JAIST"/>
          <xsd:enumeration value="Japan QST"/>
          <xsd:enumeration value="JMA"/>
          <xsd:enumeration value="JP Morgan"/>
          <xsd:enumeration value="JSU"/>
          <xsd:enumeration value="Jump Trading"/>
          <xsd:enumeration value="KAPL"/>
          <xsd:enumeration value="KAPL BAPL"/>
          <xsd:enumeration value="Kaust"/>
          <xsd:enumeration value="KISA"/>
          <xsd:enumeration value="KISTI"/>
          <xsd:enumeration value="KMA"/>
          <xsd:enumeration value="KYOTO"/>
          <xsd:enumeration value="KYUSHU University"/>
          <xsd:enumeration value="Lamborghini"/>
          <xsd:enumeration value="LANL"/>
          <xsd:enumeration value="LAVAL"/>
          <xsd:enumeration value="LLNL"/>
          <xsd:enumeration value="LMCO"/>
          <xsd:enumeration value="LNCC"/>
          <xsd:enumeration value="Lockheed"/>
          <xsd:enumeration value="Mark III Systems"/>
          <xsd:enumeration value="Markley"/>
          <xsd:enumeration value="Mayo"/>
          <xsd:enumeration value="Mazda"/>
          <xsd:enumeration value="McLaren"/>
          <xsd:enumeration value="MCSR"/>
          <xsd:enumeration value="MERCK"/>
          <xsd:enumeration value="MHPCC"/>
          <xsd:enumeration value="Microsoft"/>
          <xsd:enumeration value="Microsoft Azure"/>
          <xsd:enumeration value="Microsoft Chevron"/>
          <xsd:enumeration value="MLB"/>
          <xsd:enumeration value="MoES"/>
          <xsd:enumeration value="Mongolian Met"/>
          <xsd:enumeration value="MPG RZG"/>
          <xsd:enumeration value="MSC"/>
          <xsd:enumeration value="MSS"/>
          <xsd:enumeration value="MSSM"/>
          <xsd:enumeration value="MSU"/>
          <xsd:enumeration value="Nallatech"/>
          <xsd:enumeration value="NAOJ"/>
          <xsd:enumeration value="NASA"/>
          <xsd:enumeration value="NASA/AMES"/>
          <xsd:enumeration value="NAVO"/>
          <xsd:enumeration value="NAVSEA"/>
          <xsd:enumeration value="NAVY DSRC"/>
          <xsd:enumeration value="Naval Air Warfare Center"/>
          <xsd:enumeration value="NC A&amp;T"/>
          <xsd:enumeration value="NCAR"/>
          <xsd:enumeration value="NCATU"/>
          <xsd:enumeration value="NCEP"/>
          <xsd:enumeration value="NCKU"/>
          <xsd:enumeration value="NCMRWF"/>
          <xsd:enumeration value="NCSA"/>
          <xsd:enumeration value="NDSU"/>
          <xsd:enumeration value="NEA"/>
          <xsd:enumeration value="NERSC"/>
          <xsd:enumeration value="New York University"/>
          <xsd:enumeration value="NexIT"/>
          <xsd:enumeration value="NFRI"/>
          <xsd:enumeration value="NGA"/>
          <xsd:enumeration value="NIEHS"/>
          <xsd:enumeration value="NIER"/>
          <xsd:enumeration value="NIG"/>
          <xsd:enumeration value="NIWA"/>
          <xsd:enumeration value="NMOO"/>
          <xsd:enumeration value="NOAA"/>
          <xsd:enumeration value="NOAA R&amp;D HPCS"/>
          <xsd:enumeration value="NOBLIS"/>
          <xsd:enumeration value="Northrop"/>
          <xsd:enumeration value="Notre Dame/NSF/Sandia"/>
          <xsd:enumeration value="NOVARTIS"/>
          <xsd:enumeration value="NRCAN"/>
          <xsd:enumeration value="NRL"/>
          <xsd:enumeration value="NSCC"/>
          <xsd:enumeration value="NSF"/>
          <xsd:enumeration value="NSWC"/>
          <xsd:enumeration value="NTU"/>
          <xsd:enumeration value="NUS"/>
          <xsd:enumeration value="NVIDIA"/>
          <xsd:enumeration value="NWC"/>
          <xsd:enumeration value="NYU AbuDhabi"/>
          <xsd:enumeration value="ODU"/>
          <xsd:enumeration value="On Demand Systems"/>
          <xsd:enumeration value="ORNL"/>
          <xsd:enumeration value="ORNL/NOAA"/>
          <xsd:enumeration value="OSC"/>
          <xsd:enumeration value="Pawsey"/>
          <xsd:enumeration value="PDC"/>
          <xsd:enumeration value="PDC/KTH"/>
          <xsd:enumeration value="Penguin Ansys"/>
          <xsd:enumeration value="Penguin Shell"/>
          <xsd:enumeration value="Penn State"/>
          <xsd:enumeration value="Penn State College of Medicine"/>
          <xsd:enumeration value="Petrobas"/>
          <xsd:enumeration value="Petrobras"/>
          <xsd:enumeration value="PGS"/>
          <xsd:enumeration value="Philippine Weather Bureau"/>
          <xsd:enumeration value="Phizzle"/>
          <xsd:enumeration value="Plexxikon"/>
          <xsd:enumeration value="PNC"/>
          <xsd:enumeration value="PNNL"/>
          <xsd:enumeration value="POC"/>
          <xsd:enumeration value="PPPL"/>
          <xsd:enumeration value="Proctor &amp; Gamble"/>
          <xsd:enumeration value="PSC"/>
          <xsd:enumeration value="PSU"/>
          <xsd:enumeration value="QATAR"/>
          <xsd:enumeration value="RENAULT"/>
          <xsd:enumeration value="Rice University"/>
          <xsd:enumeration value="RIKEN"/>
          <xsd:enumeration value="ROKAF"/>
          <xsd:enumeration value="RRZN"/>
          <xsd:enumeration value="RTRI"/>
          <xsd:enumeration value="RTRI (formerly JRI)"/>
          <xsd:enumeration value="RUS - University of Stuttgart"/>
          <xsd:enumeration value="Samsung"/>
          <xsd:enumeration value="Samsung Heavy Industries"/>
          <xsd:enumeration value="Samsung SAIT"/>
          <xsd:enumeration value="Sandia"/>
          <xsd:enumeration value="Sanger"/>
          <xsd:enumeration value="Sankhya Sutra Labs"/>
          <xsd:enumeration value="Saudi Aramco"/>
          <xsd:enumeration value="SAWS"/>
          <xsd:enumeration value="SC1"/>
          <xsd:enumeration value="Schlumberger"/>
          <xsd:enumeration value="SCS"/>
          <xsd:enumeration value="SD Genomics"/>
          <xsd:enumeration value="Shell Malaysia"/>
          <xsd:enumeration value="Shell Oil"/>
          <xsd:enumeration value="Silicon Mechanics USDA"/>
          <xsd:enumeration value="SINP"/>
          <xsd:enumeration value="SK Hynix"/>
          <xsd:enumeration value="SMDC"/>
          <xsd:enumeration value="SN Bose"/>
          <xsd:enumeration value="SNL"/>
          <xsd:enumeration value="SONY"/>
          <xsd:enumeration value="SpaceX"/>
          <xsd:enumeration value="Spanish MOD"/>
          <xsd:enumeration value="SS-264"/>
          <xsd:enumeration value="SS-383"/>
          <xsd:enumeration value="SS-602"/>
          <xsd:enumeration value="SS-609"/>
          <xsd:enumeration value="SS-610"/>
          <xsd:enumeration value="SS-611"/>
          <xsd:enumeration value="SS-612"/>
          <xsd:enumeration value="SS-617"/>
          <xsd:enumeration value="SS-619"/>
          <xsd:enumeration value="SS-625"/>
          <xsd:enumeration value="SS-626"/>
          <xsd:enumeration value="SS-634"/>
          <xsd:enumeration value="SS-635"/>
          <xsd:enumeration value="SS-636"/>
          <xsd:enumeration value="SS-642"/>
          <xsd:enumeration value="SS-643"/>
          <xsd:enumeration value="SS-661/663/664/665"/>
          <xsd:enumeration value="SS-666"/>
          <xsd:enumeration value="SS-667"/>
          <xsd:enumeration value="SS-670"/>
          <xsd:enumeration value="SS-671"/>
          <xsd:enumeration value="SS-674"/>
          <xsd:enumeration value="SS-676"/>
          <xsd:enumeration value="SS-679"/>
          <xsd:enumeration value="SS-681"/>
          <xsd:enumeration value="SS-682"/>
          <xsd:enumeration value="SS-684"/>
          <xsd:enumeration value="SS-687"/>
          <xsd:enumeration value="SS-688"/>
          <xsd:enumeration value="SS-690"/>
          <xsd:enumeration value="SS-697"/>
          <xsd:enumeration value="SS-699"/>
          <xsd:enumeration value="SS-703"/>
          <xsd:enumeration value="SS-704"/>
          <xsd:enumeration value="SS-705"/>
          <xsd:enumeration value="SS-706"/>
          <xsd:enumeration value="SS-707"/>
          <xsd:enumeration value="SS-708"/>
          <xsd:enumeration value="SS-712"/>
          <xsd:enumeration value="SS-713"/>
          <xsd:enumeration value="SS-714"/>
          <xsd:enumeration value="SS-716/717"/>
          <xsd:enumeration value="SS-718"/>
          <xsd:enumeration value="SS-719"/>
          <xsd:enumeration value="SS-723"/>
          <xsd:enumeration value="SS-724"/>
          <xsd:enumeration value="SS-725"/>
          <xsd:enumeration value="SS-729"/>
          <xsd:enumeration value="SS-733"/>
          <xsd:enumeration value="SS-734"/>
          <xsd:enumeration value="SS-735"/>
          <xsd:enumeration value="SS-736"/>
          <xsd:enumeration value="SS-737"/>
          <xsd:enumeration value="SS-738"/>
          <xsd:enumeration value="SS-742"/>
          <xsd:enumeration value="SS-747"/>
          <xsd:enumeration value="SS-749"/>
          <xsd:enumeration value="SS-755"/>
          <xsd:enumeration value="SS-756"/>
          <xsd:enumeration value="SS-757"/>
          <xsd:enumeration value="SS-766"/>
          <xsd:enumeration value="SS-770"/>
          <xsd:enumeration value="SS-774"/>
          <xsd:enumeration value="SS-775"/>
          <xsd:enumeration value="SS-777"/>
          <xsd:enumeration value="SS-778"/>
          <xsd:enumeration value="SS-779"/>
          <xsd:enumeration value="SS-781"/>
          <xsd:enumeration value="SS-782"/>
          <xsd:enumeration value="SS-784"/>
          <xsd:enumeration value="SS-787"/>
          <xsd:enumeration value="SS-788"/>
          <xsd:enumeration value="SS-797"/>
          <xsd:enumeration value="SS-798"/>
          <xsd:enumeration value="SS-800"/>
          <xsd:enumeration value="SS-801"/>
          <xsd:enumeration value="SS-802"/>
          <xsd:enumeration value="SS-803"/>
          <xsd:enumeration value="SS-807"/>
          <xsd:enumeration value="SS-808"/>
          <xsd:enumeration value="SS-810"/>
          <xsd:enumeration value="SS-811"/>
          <xsd:enumeration value="SS-813"/>
          <xsd:enumeration value="SS-816"/>
          <xsd:enumeration value="SS-817"/>
          <xsd:enumeration value="SS-819"/>
          <xsd:enumeration value="SS-829"/>
          <xsd:enumeration value="SS-833"/>
          <xsd:enumeration value="SS-838"/>
          <xsd:enumeration value="SS-841"/>
          <xsd:enumeration value="SS-842"/>
          <xsd:enumeration value="SS-843"/>
          <xsd:enumeration value="SS-844"/>
          <xsd:enumeration value="SS-845"/>
          <xsd:enumeration value="SS-846"/>
          <xsd:enumeration value="SS-847"/>
          <xsd:enumeration value="SS-852"/>
          <xsd:enumeration value="SS-858"/>
          <xsd:enumeration value="SS-865"/>
          <xsd:enumeration value="SS-866"/>
          <xsd:enumeration value="SS-871"/>
          <xsd:enumeration value="SS-872"/>
          <xsd:enumeration value="SS-876"/>
          <xsd:enumeration value="SS-877"/>
          <xsd:enumeration value="SS-880"/>
          <xsd:enumeration value="SS-881"/>
          <xsd:enumeration value="SS-882"/>
          <xsd:enumeration value="SS-883"/>
          <xsd:enumeration value="SS-884"/>
          <xsd:enumeration value="SS-887"/>
          <xsd:enumeration value="SS-897"/>
          <xsd:enumeration value="SS-909"/>
          <xsd:enumeration value="SS-910"/>
          <xsd:enumeration value="SS-913"/>
          <xsd:enumeration value="SS-914"/>
          <xsd:enumeration value="SS-915"/>
          <xsd:enumeration value="SS-916"/>
          <xsd:enumeration value="SS-917"/>
          <xsd:enumeration value="SS-918"/>
          <xsd:enumeration value="SS-925"/>
          <xsd:enumeration value="SS-926"/>
          <xsd:enumeration value="SS-927"/>
          <xsd:enumeration value="SS-932"/>
          <xsd:enumeration value="SS-934"/>
          <xsd:enumeration value="SS-941"/>
          <xsd:enumeration value="SS-942"/>
          <xsd:enumeration value="SS-957"/>
          <xsd:enumeration value="SS-958"/>
          <xsd:enumeration value="SS-978"/>
          <xsd:enumeration value="SS-989"/>
          <xsd:enumeration value="SS-990"/>
          <xsd:enumeration value="SS-995"/>
          <xsd:enumeration value="SS-997"/>
          <xsd:enumeration value="SS-1036"/>
          <xsd:enumeration value="SSC"/>
          <xsd:enumeration value="St Jude"/>
          <xsd:enumeration value="Stalprodukt"/>
          <xsd:enumeration value="StanfordU"/>
          <xsd:enumeration value="Stevens Institute"/>
          <xsd:enumeration value="Stony Brook"/>
          <xsd:enumeration value="TACC"/>
          <xsd:enumeration value="TAMU"/>
          <xsd:enumeration value="TAMUQ"/>
          <xsd:enumeration value="Technicolor"/>
          <xsd:enumeration value="Template"/>
          <xsd:enumeration value="TerraMe"/>
          <xsd:enumeration value="Thai Navy"/>
          <xsd:enumeration value="Tiburon"/>
          <xsd:enumeration value="TIFR"/>
          <xsd:enumeration value="TI Tech"/>
          <xsd:enumeration value="Tohoku University"/>
          <xsd:enumeration value="Tokyo University"/>
          <xsd:enumeration value="Total"/>
          <xsd:enumeration value="TotalCAE"/>
          <xsd:enumeration value="Toyota"/>
          <xsd:enumeration value="Toyota F1"/>
          <xsd:enumeration value="TPlatforms"/>
          <xsd:enumeration value="Tsukuba"/>
          <xsd:enumeration value="UAE AirForce"/>
          <xsd:enumeration value="UF"/>
          <xsd:enumeration value="UHM"/>
          <xsd:enumeration value="U of Bristol"/>
          <xsd:enumeration value="U of Michigan"/>
          <xsd:enumeration value="UK Met"/>
          <xsd:enumeration value="Universitat Paderborn"/>
          <xsd:enumeration value="Universitat Siegen"/>
          <xsd:enumeration value="Universitat Stuttgart"/>
          <xsd:enumeration value="University of Bergen"/>
          <xsd:enumeration value="University of Chicago"/>
          <xsd:enumeration value="University of Coimbra"/>
          <xsd:enumeration value="University of Duisburg-Essen"/>
          <xsd:enumeration value="University of Indiana"/>
          <xsd:enumeration value="University of Miami"/>
          <xsd:enumeration value="University of New Hampshire"/>
          <xsd:enumeration value="University of Peking"/>
          <xsd:enumeration value="University of Stuttgart"/>
          <xsd:enumeration value="University of Tennessee (UT-Kraken)"/>
          <xsd:enumeration value="University of Tennessee"/>
          <xsd:enumeration value="University of Tokyo"/>
          <xsd:enumeration value="University of Victoria"/>
          <xsd:enumeration value="University of Virginia"/>
          <xsd:enumeration value="US Air Force"/>
          <xsd:enumeration value="US Army"/>
          <xsd:enumeration value="US Naval Academy"/>
          <xsd:enumeration value="USGS"/>
          <xsd:enumeration value="UWA"/>
          <xsd:enumeration value="Vanguard"/>
          <xsd:enumeration value="Viadex EMBL"/>
          <xsd:enumeration value="Viadex Renault"/>
          <xsd:enumeration value="Vietnam Met"/>
          <xsd:enumeration value="Virgin Media"/>
          <xsd:enumeration value="Virginia Tech"/>
          <xsd:enumeration value="Weather Company"/>
          <xsd:enumeration value="Xyratex"/>
          <xsd:enumeration value="YCU"/>
          <xsd:enumeration value="ZAMG"/>
          <xsd:enumeration value="ZIB"/>
        </xsd:restriction>
      </xsd:simpleType>
    </xsd:element>
    <xsd:element name="Contract_x0020_Name" ma:index="1" ma:displayName="Contract" ma:format="Dropdown" ma:internalName="Contract_x0020_Name">
      <xsd:simpleType>
        <xsd:restriction base="dms:Choice">
          <xsd:enumeration value="ALL"/>
          <xsd:enumeration value="Old Appro CCD"/>
          <xsd:enumeration value="ABM BoM Additional Dev System"/>
          <xsd:enumeration value="ABM BoM Additional NW Cables"/>
          <xsd:enumeration value="ABM AURORA2 LNET Routers AOI110645"/>
          <xsd:enumeration value="ABM BoM AURORA2 Upgrade"/>
          <xsd:enumeration value="ABM BoM Data Processing"/>
          <xsd:enumeration value="ABM BoM DDN Upgrade"/>
          <xsd:enumeration value="ABM BoM HACTAR2 Upgrade"/>
          <xsd:enumeration value="ABM BoM Skylake AUSTRALIS2"/>
          <xsd:enumeration value="ABM BoM Skylake MARVIN2"/>
          <xsd:enumeration value="ABM BoM Sys Partition"/>
          <xsd:enumeration value="ABM BoM TDS"/>
          <xsd:enumeration value="ABM BoM Terra Storage Upgrade"/>
          <xsd:enumeration value="ABM BoM XC40"/>
          <xsd:enumeration value="ABM SMW Rack Switch Upgrade"/>
          <xsd:enumeration value="ACES 24cab Upgrade"/>
          <xsd:enumeration value="AEDC-64"/>
          <xsd:enumeration value="AEDC-Split"/>
          <xsd:enumeration value="AFRL Class TI19"/>
          <xsd:enumeration value="AFRL Cluster Consolidation"/>
          <xsd:enumeration value="AFRL Consideration"/>
          <xsd:enumeration value="AFRL Lockheed CCS"/>
          <xsd:enumeration value="AFRL Memory Upgrade"/>
          <xsd:enumeration value="AFRL TI13"/>
          <xsd:enumeration value="AFRL TI13 CCS"/>
          <xsd:enumeration value="AFRL TI17"/>
          <xsd:enumeration value="AFRL TDS TI19"/>
          <xsd:enumeration value="AFRL Unclass TI19"/>
          <xsd:enumeration value="AHPCRC X1"/>
          <xsd:enumeration value="AHPCRC X1E Upgrade"/>
          <xsd:enumeration value="AHPCRC XT3"/>
          <xsd:enumeration value="AHPCRC XT3 Upgrade"/>
          <xsd:enumeration value="Air Force ShastaMtn AOI104206"/>
          <xsd:enumeration value="Air Force MIT L300 AOI105176"/>
          <xsd:enumeration value="AIST CCS"/>
          <xsd:enumeration value="Allstate Deep Learning"/>
          <xsd:enumeration value="Allstate Expansion AOI106483"/>
          <xsd:enumeration value="Allstate System Move"/>
          <xsd:enumeration value="AMERITRADE URIKA"/>
          <xsd:enumeration value="AMTRON AMD ROME Cluster"/>
          <xsd:enumeration value="ANL 10 Nodes BDW"/>
          <xsd:enumeration value="ANL 120 Nodes"/>
          <xsd:enumeration value="ANL A19"/>
          <xsd:enumeration value="ANL A19 DAOS Nodes"/>
          <xsd:enumeration value="ANL A21"/>
          <xsd:enumeration value="ANL A21 Extra TDS Cab"/>
          <xsd:enumeration value="ANL Athena"/>
          <xsd:enumeration value="ANL ACME Expansion"/>
          <xsd:enumeration value="ANL CORAL Theta"/>
          <xsd:enumeration value="ANL Bebop 15Nodes"/>
          <xsd:enumeration value="ANL Bebop 2Nodes"/>
          <xsd:enumeration value="ANL Bebop Expansion AOI106714"/>
          <xsd:enumeration value="ANL Bebop Expansion AOI109815"/>
          <xsd:enumeration value="ANL Bebop Expansion AOI109883"/>
          <xsd:enumeration value="ANL Bebop Expansion AOI110538"/>
          <xsd:enumeration value="ANL Climate Cluster AOI110731"/>
          <xsd:enumeration value="ANL Cluster AOI106684"/>
          <xsd:enumeration value="ANL Compass Test System"/>
          <xsd:enumeration value="ANL Global FS Beta E1000 AOI109717"/>
          <xsd:enumeration value="ANL Global FS Storage AOI100260"/>
          <xsd:enumeration value="ANL Global FS TDS Storage 10011834"/>
          <xsd:enumeration value="ANL Haswell 10 &amp; 30 Nodes"/>
          <xsd:enumeration value="ANL Intel Test Rack"/>
          <xsd:enumeration value="ANL Node Swap 10000726"/>
          <xsd:enumeration value="ANL Nodes"/>
          <xsd:enumeration value="ANL Polaris"/>
          <xsd:enumeration value="ANL Petaflop"/>
          <xsd:enumeration value="ANL Petaflop BDW Exp"/>
          <xsd:enumeration value="ANL PF Exp KNL"/>
          <xsd:enumeration value="ANL PF OPA Switch"/>
          <xsd:enumeration value="ANL PF Skylake Compute"/>
          <xsd:enumeration value="ANL PF Skylake Logins"/>
          <xsd:enumeration value="ANL QDR Rack Expansion"/>
          <xsd:enumeration value="ANL Rack Upgrade"/>
          <xsd:enumeration value="ANL Skylake Node Configs"/>
          <xsd:enumeration value="ANL Small Lustre"/>
          <xsd:enumeration value="ANL Storage Eval"/>
          <xsd:enumeration value="ANL Theta TDS"/>
          <xsd:enumeration value="ANL VIZ Cluster"/>
          <xsd:enumeration value="Ansys L300N AOI109629"/>
          <xsd:enumeration value="Ansys L300 AOI110037"/>
          <xsd:enumeration value="Ansys Nano"/>
          <xsd:enumeration value="Ansys XC40"/>
          <xsd:enumeration value="ANU NCI CCS ARM Server"/>
          <xsd:enumeration value="ANU NCI XC50 Test System"/>
          <xsd:enumeration value="Apollo"/>
          <xsd:enumeration value="Appro - Old CCD"/>
          <xsd:enumeration value="ARCHER XC30"/>
          <xsd:enumeration value="ARCHER KNL XC"/>
          <xsd:enumeration value="ARL TI14"/>
          <xsd:enumeration value="ARL TI18"/>
          <xsd:enumeration value="ARL XT5 Upgrade"/>
          <xsd:enumeration value="ARSC X1"/>
          <xsd:enumeration value="ARSC XK6 Nano"/>
          <xsd:enumeration value="AStar ACRC CS500 Refresh"/>
          <xsd:enumeration value="AStar uRiKA"/>
          <xsd:enumeration value="ATI Urika"/>
          <xsd:enumeration value="AUDI CAE Production Cluster"/>
          <xsd:enumeration value="AUDI CAE Testing Cluster"/>
          <xsd:enumeration value="AWE ARM EAP"/>
          <xsd:enumeration value="AWE HPC TDS AOI109811"/>
          <xsd:enumeration value="AWE HPC AOI109172"/>
          <xsd:enumeration value="AWE login node"/>
          <xsd:enumeration value="AWE XE6n"/>
          <xsd:enumeration value="AwesomeSauce"/>
          <xsd:enumeration value="AWI CCS"/>
          <xsd:enumeration value="AWI CCS Upgrade"/>
          <xsd:enumeration value="AWI 8 BDW Nodes"/>
          <xsd:enumeration value="BAE XC30"/>
          <xsd:enumeration value="Baker Hughes CCS"/>
          <xsd:enumeration value="Bank of America CCS"/>
          <xsd:enumeration value="Bank of America XC30"/>
          <xsd:enumeration value="BAPL Cluster Refresh"/>
          <xsd:enumeration value="Baylor 4 Node Expansion"/>
          <xsd:enumeration value="Baylor Add Node Blocks"/>
          <xsd:enumeration value="Baylor Refresh"/>
          <xsd:enumeration value="Baylor GPU AOI108757"/>
          <xsd:enumeration value="Baylor GPU Project AOI106599"/>
          <xsd:enumeration value="Baylor GPU Upgrade"/>
          <xsd:enumeration value="Baylor High Memory Node"/>
          <xsd:enumeration value="Biogen XMT"/>
          <xsd:enumeration value="BLUEARROW"/>
          <xsd:enumeration value="Blue Waters"/>
          <xsd:enumeration value="Blue Waters Upgrade"/>
          <xsd:enumeration value="BP America Phase1"/>
          <xsd:enumeration value="BP Compute Skylake"/>
          <xsd:enumeration value="Broad Institute Athena"/>
          <xsd:enumeration value="BSU XC40"/>
          <xsd:enumeration value="BULL CALMIP ClusterStor 105141"/>
          <xsd:enumeration value="BULL CEA ClusterStor 105013"/>
          <xsd:enumeration value="CASA Nano"/>
          <xsd:enumeration value="CEA E1000 AOI110006"/>
          <xsd:enumeration value="CEA EAP ARM"/>
          <xsd:enumeration value="CEA Envoy"/>
          <xsd:enumeration value="CEA Envoy Upgrade"/>
          <xsd:enumeration value="CEA L300N 10011400"/>
          <xsd:enumeration value="CEA T1KF Test Config Upgrade"/>
          <xsd:enumeration value="CEA Upgrade Disks AOI108241"/>
          <xsd:enumeration value="CFMS CCS"/>
          <xsd:enumeration value="Chevron CCS"/>
          <xsd:enumeration value="Chevron L300N AOI109510"/>
          <xsd:enumeration value="Cielo"/>
          <xsd:enumeration value="Cielo File System Upgrade"/>
          <xsd:enumeration value="CIMATEC ClusterStor AOI106921"/>
          <xsd:enumeration value="CIMATEC ClusterStor AOI109081"/>
          <xsd:enumeration value="Citadel CCS Eval"/>
          <xsd:enumeration value="Citadel CPU Farm Eval"/>
          <xsd:enumeration value="Cluster"/>
          <xsd:enumeration value="CNCS Senegal ClusterStor 10011474"/>
          <xsd:enumeration value="CNPEM Sirius E1000 AOI110535"/>
          <xsd:enumeration value="ConocoPhillips Eval Sys"/>
          <xsd:enumeration value="ConocoPhillips Rome Eval 10011733"/>
          <xsd:enumeration value="Continuum Dynamics XC40"/>
          <xsd:enumeration value="Convergent CCS"/>
          <xsd:enumeration value="Convergent Upgrade"/>
          <xsd:enumeration value="Corning L300N AOI106854"/>
          <xsd:enumeration value="Cray 4U Hydra2"/>
          <xsd:enumeration value="Cray AMD Benchmark Cluster 10011230"/>
          <xsd:enumeration value="Cray Baymax for DC 10011769"/>
          <xsd:enumeration value="Cray Baymax for Marketing 10011767 10011768"/>
          <xsd:enumeration value="Cray Baymax for PE 10011786"/>
          <xsd:enumeration value="Cray Baymax node for HPCM 10011904"/>
          <xsd:enumeration value="Cray Cluster Rosetta"/>
          <xsd:enumeration value="Cray CCS12325"/>
          <xsd:enumeration value="Cray ClusterStor 10011785 AOI110530"/>
          <xsd:enumeration value="Cray ClusterStor Shasta Dev Testing"/>
          <xsd:enumeration value="Cray COE Poplar Upgrade AOI110907"/>
          <xsd:enumeration value="Cray COE Redwood Upgrade AOI110906"/>
          <xsd:enumeration value="Cray COE Tulip Upgrade AOI110908"/>
          <xsd:enumeration value="Cray CS500 HDR"/>
          <xsd:enumeration value="Cray CS500 Minsky"/>
          <xsd:enumeration value="Cray CSStorm ClusterStor Training"/>
          <xsd:enumeration value="Cray DAOS Eval HW for Lance"/>
          <xsd:enumeration value="Cray E1000 for Training"/>
          <xsd:enumeration value="Cray E1000 10011836"/>
          <xsd:enumeration value="Cray E1000 10011837"/>
          <xsd:enumeration value="Cray E1000 10011838"/>
          <xsd:enumeration value="Cray E1000 10011839"/>
          <xsd:enumeration value="Cray E1000 10011860"/>
          <xsd:enumeration value="Cray E1000D 10011935"/>
          <xsd:enumeration value="Cray Hill COE System 10011527"/>
          <xsd:enumeration value="Cray Hill #2 COE System AOI109825"/>
          <xsd:enumeration value="Cray Inc 4 Cab Skylake"/>
          <xsd:enumeration value="Cray Inc ClusterStor for Benchmarking AOI107040"/>
          <xsd:enumeration value="Cray Intel Deep Learning System"/>
          <xsd:enumeration value="Cray Intel JIC Sandstone Peak Cluster"/>
          <xsd:enumeration value="Cray Jarvis"/>
          <xsd:enumeration value="Cray JIC Cluster"/>
          <xsd:enumeration value="Cray L300 Slingshot Testing"/>
          <xsd:enumeration value="Cray LC Analytics XC40"/>
          <xsd:enumeration value="Cray Limestone EMC Testing"/>
          <xsd:enumeration value="Cray Loon Upgrade Skylake"/>
          <xsd:enumeration value="Cray Malbec"/>
          <xsd:enumeration value="Cray MLS CS400"/>
          <xsd:enumeration value="Cray MPN GPU System 10011180"/>
          <xsd:enumeration value="Cray NeptuneII AOI106460"/>
          <xsd:enumeration value="Cray Nike Systems"/>
          <xsd:enumeration value="Cray Pinehurst"/>
          <xsd:enumeration value="Cray Q418 AMD MN for Jim Grindle"/>
          <xsd:enumeration value="Cray River/Hill Tom Newell AOI109873"/>
          <xsd:enumeration value="Cray River Rack for Wham Expansion"/>
          <xsd:enumeration value="Cray Rosetta AOI107749"/>
          <xsd:enumeration value="Cray Rosetta AOI107860"/>
          <xsd:enumeration value="Cray SC19 AOI109909"/>
          <xsd:enumeration value="Cray Scout"/>
          <xsd:enumeration value="Cray Shandy 10011519"/>
          <xsd:enumeration value="Cray Shasta 1Q18 AOI106630"/>
          <xsd:enumeration value="Cray Shasta 1Q18 AOI106631"/>
          <xsd:enumeration value="Cray Shasta Houston HPE Lab TDS1 Mist"/>
          <xsd:enumeration value="Cray Shasta Houston HPE Lab TDS2 Shriner"/>
          <xsd:enumeration value="Cray Shasta Houston HPE Lab TDS3 CCM6"/>
          <xsd:enumeration value="Cray Shasta Mountain for Service"/>
          <xsd:enumeration value="Cray Shasta MNT EMI Testing"/>
          <xsd:enumeration value="Cray Shasta River"/>
          <xsd:enumeration value="Cray Shasta River Benchmarking 10011619"/>
          <xsd:enumeration value="Cray Shasta River Dev1 SN10011207"/>
          <xsd:enumeration value="Cray Shasta River Dev2 SN10011208"/>
          <xsd:enumeration value="Cray Shasta River Dev3 SN10011204"/>
          <xsd:enumeration value="Cray Shasta River Dev4 SN10011205"/>
          <xsd:enumeration value="Cray Shasta River Dev5 SN10011206"/>
          <xsd:enumeration value="Cray Shasta River Early Access SW Sys AOI107840"/>
          <xsd:enumeration value="Cray Shasta River Rosetta Final 7 racks"/>
          <xsd:enumeration value="Cray Shasta River Jolt1 and Jolt2"/>
          <xsd:enumeration value="Cray Shasta River SusEng 10011692"/>
          <xsd:enumeration value="Cray Shasta River Sys SVC/TNG AOI109995"/>
          <xsd:enumeration value="Cray Shasta TDS EMI Testing"/>
          <xsd:enumeration value="Cray Skylake"/>
          <xsd:enumeration value="Cray SMS Platforms for JeffS AOI106889"/>
          <xsd:enumeration value="Cray SS-978 Extra Service Rack"/>
          <xsd:enumeration value="Cray SW Dev J Grindle"/>
          <xsd:enumeration value="Cray Test Oppy R&amp;D SanJose AOI109806"/>
          <xsd:enumeration value="Cray Twood"/>
          <xsd:enumeration value="Cray Valley COE System 10011547"/>
          <xsd:enumeration value="Cray Zircon"/>
          <xsd:enumeration value="CSC Cascade Phase I"/>
          <xsd:enumeration value="CSC Cascade Phase II"/>
          <xsd:enumeration value="CSCS 2509 Upgrade"/>
          <xsd:enumeration value="CSCS 2546 Haswell"/>
          <xsd:enumeration value="CSCS 2559"/>
          <xsd:enumeration value="CSCS 3rd Cabinet"/>
          <xsd:enumeration value="CSCS Brisi"/>
          <xsd:enumeration value="CSCS CCS AOI106669"/>
          <xsd:enumeration value="CSCS HBP"/>
          <xsd:enumeration value="CSCS MeteoCH"/>
          <xsd:enumeration value="CSCS Rosa Amendment 30"/>
          <xsd:enumeration value="CSCS Amendment 36"/>
          <xsd:enumeration value="CSCS Amendment 38"/>
          <xsd:enumeration value="CSCS Amendment 39"/>
          <xsd:enumeration value="CSCS Daint Ext"/>
          <xsd:enumeration value="CSCS Daint Ext 2018 AOI106375"/>
          <xsd:enumeration value="CSCS Daint Merger Upgrade"/>
          <xsd:enumeration value="CSCS Dora Ext"/>
          <xsd:enumeration value="CSCS Dora Upgrade"/>
          <xsd:enumeration value="CSCS eLogins"/>
          <xsd:enumeration value="CSCS Hybrid Upgrade"/>
          <xsd:enumeration value="CSCS KNL Standalone"/>
          <xsd:enumeration value="CSCS Relocation"/>
          <xsd:enumeration value="CSCS Santis Merger Upgrade"/>
          <xsd:enumeration value="CSCS Shasta AOI108966"/>
          <xsd:enumeration value="CSCS Shasta SW Preview"/>
          <xsd:enumeration value="CSCS SNX1600 Upgrade"/>
          <xsd:enumeration value="CSCS SNX3000"/>
          <xsd:enumeration value="CSCS SNX3000 EXT"/>
          <xsd:enumeration value="CSCS SSDs"/>
          <xsd:enumeration value="CSCS Travel"/>
          <xsd:enumeration value="CSU Disk"/>
          <xsd:enumeration value="CSU Upgrade"/>
          <xsd:enumeration value="CSU XE6"/>
          <xsd:enumeration value="CU NSF 2015 Storage"/>
          <xsd:enumeration value="CU SNX Eval"/>
          <xsd:enumeration value="Daewoo Cluster AOI110916"/>
          <xsd:enumeration value="DANA Canada CCS"/>
          <xsd:enumeration value="DANA Germany CCS"/>
          <xsd:enumeration value="DANA India CCS"/>
          <xsd:enumeration value="DANA Lisle CCS"/>
          <xsd:enumeration value="DANA Maumee CCS"/>
          <xsd:enumeration value="DANA Ohio CCS"/>
          <xsd:enumeration value="DANA Ohio Reconfig"/>
          <xsd:enumeration value="Data Center"/>
          <xsd:enumeration value="Deloitte Athena"/>
          <xsd:enumeration value="Deloitte Internal Urika"/>
          <xsd:enumeration value="Deloitte Urika2"/>
          <xsd:enumeration value="DES Queensland AOI110478"/>
          <xsd:enumeration value="DHPI ARL"/>
          <xsd:enumeration value="DHPI ARL Upgrade"/>
          <xsd:enumeration value="DMI Phase II"/>
          <xsd:enumeration value="DMI XC40"/>
          <xsd:enumeration value="DMI XT4"/>
          <xsd:enumeration value="DMI XT5"/>
          <xsd:enumeration value="DMI Upgrade"/>
          <xsd:enumeration value="DNV CCS"/>
          <xsd:enumeration value="DSTG CS300 PDU Upgrade"/>
          <xsd:enumeration value="DSTG CS400 IB Upgrade"/>
          <xsd:enumeration value="DSTG DDN SSD Upgrade"/>
          <xsd:enumeration value="DSTG DDN Storage Capacity Upgrade"/>
          <xsd:enumeration value="DSTG DDN Upgrade"/>
          <xsd:enumeration value="DSTG Upgrades"/>
          <xsd:enumeration value="DSTO CCS"/>
          <xsd:enumeration value="Duke CCS"/>
          <xsd:enumeration value="DWD P100"/>
          <xsd:enumeration value="DWD Upgrade Phase2"/>
          <xsd:enumeration value="DWD XC30"/>
          <xsd:enumeration value="DWD XC30 Upgrade"/>
          <xsd:enumeration value="DWD Phase II"/>
          <xsd:enumeration value="DWD SSD AOI107631"/>
          <xsd:enumeration value="DXC CSC4975"/>
          <xsd:enumeration value="DXC CSC4976"/>
          <xsd:enumeration value="DXC XC40"/>
          <xsd:enumeration value="ECMWF HPCF"/>
          <xsd:enumeration value="ECMWF Novel"/>
          <xsd:enumeration value="ECMWF Phase II"/>
          <xsd:enumeration value="Edge Cluster"/>
          <xsd:enumeration value="Embry-Riddle CCS"/>
          <xsd:enumeration value="ENI CCS"/>
          <xsd:enumeration value="ENI ClusterStor 10011523"/>
          <xsd:enumeration value="EPFL CCS"/>
          <xsd:enumeration value="EPSRC Archer2"/>
          <xsd:enumeration value="ERDC Analytics"/>
          <xsd:enumeration value="ERDC DAAC CCS"/>
          <xsd:enumeration value="ERDC Garnet Storage"/>
          <xsd:enumeration value="ERDC ORS"/>
          <xsd:enumeration value="ERDC Relocation"/>
          <xsd:enumeration value="ERDC TI16"/>
          <xsd:enumeration value="ERDC TI18"/>
          <xsd:enumeration value="ERDC XC30"/>
          <xsd:enumeration value="ERDC XC40 Upgrade"/>
          <xsd:enumeration value="ERDC VIS Upgrade"/>
          <xsd:enumeration value="Ernst &amp; Young PilotProject"/>
          <xsd:enumeration value="Exxon 2016 XC40"/>
          <xsd:enumeration value="Exxon 2018 Campus Compute"/>
          <xsd:enumeration value="Exxon 2018 Campus Move"/>
          <xsd:enumeration value="Exxon 2018 Campus Storage"/>
          <xsd:enumeration value="Exxon 2018 IB Core Upgrade"/>
          <xsd:enumeration value="Exxon 2019 Capacity Adder AOI108372"/>
          <xsd:enumeration value="Exxon 2019 SSDs AOI109677"/>
          <xsd:enumeration value="Exxon 2019 TDS L300F Trial"/>
          <xsd:enumeration value="Exxon 2019 Storage 1st Half"/>
          <xsd:enumeration value="Exxon 6TB 11005 Upgrade"/>
          <xsd:enumeration value="Exxon 6TB 11012 Upgrade"/>
          <xsd:enumeration value="Exxon 6TB Upgrade BMT2305"/>
          <xsd:enumeration value="Exxon AMD Epyc Eval"/>
          <xsd:enumeration value="Exxon ARM Eval"/>
          <xsd:enumeration value="Exxon Campus Cluster1 Move"/>
          <xsd:enumeration value="Exxon Campus Cluster2 Move"/>
          <xsd:enumeration value="Exxon CLFS"/>
          <xsd:enumeration value="Exxon Capability 52"/>
          <xsd:enumeration value="Exxon Capacity Cluster"/>
          <xsd:enumeration value="Exxon Capacity Cluster #2"/>
          <xsd:enumeration value="Exxon Eval XC KNL"/>
          <xsd:enumeration value="Exxon Extra Networking"/>
          <xsd:enumeration value="Exxon L300 TDS AOI107720"/>
          <xsd:enumeration value="Exxon Machine Learning"/>
          <xsd:enumeration value="Exxon P30 SMW Disk Upgrades"/>
          <xsd:enumeration value="Exxon Reservoir Test Cluster"/>
          <xsd:enumeration value="Exxon Rome AOI109731"/>
          <xsd:enumeration value="Exxon SNX S/N 11072"/>
          <xsd:enumeration value="Exxon SNX 12PB Expansion"/>
          <xsd:enumeration value="Exxon Sonexion Infrastructure Upgrade"/>
          <xsd:enumeration value="Exxon Storage"/>
          <xsd:enumeration value="Exxon TDS Jones"/>
          <xsd:enumeration value="Exxon TDS 2473 Upgrade"/>
          <xsd:enumeration value="Exxon TDS XC50 AOI107809"/>
          <xsd:enumeration value="Exxon Vis Nodes"/>
          <xsd:enumeration value="Exxon Visualization Platform"/>
          <xsd:enumeration value="Exxon XC Dev Sys Upgrade"/>
          <xsd:enumeration value="Exxon XE6"/>
          <xsd:enumeration value="Exxon XE6 Trade-In"/>
          <xsd:enumeration value="Exxon 6cab Upgrade"/>
          <xsd:enumeration value="Exxon 32cab Upgrade"/>
          <xsd:enumeration value="Exxon 64cab Upgrade"/>
          <xsd:enumeration value="Exxon IL DIMM Upgrade"/>
          <xsd:enumeration value="Exxon 4207 Upgrade"/>
          <xsd:enumeration value="Exxon XK6"/>
          <xsd:enumeration value="Exxon XC Dev Sys Upgrade"/>
          <xsd:enumeration value="Exxon XC40 21cabs"/>
          <xsd:enumeration value="Exxon XC30"/>
          <xsd:enumeration value="Ferrari XE6m"/>
          <xsd:enumeration value="FMI"/>
          <xsd:enumeration value="FMI Teho HSW"/>
          <xsd:enumeration value="FMI Voima HSW"/>
          <xsd:enumeration value="FMI XC30"/>
          <xsd:enumeration value="FZ Juelich CCS"/>
          <xsd:enumeration value="FZ Juelich EAP ARM"/>
          <xsd:enumeration value="GA Tech ARM"/>
          <xsd:enumeration value="GE XC40 Upgrade"/>
          <xsd:enumeration value="GE-GRECC XC30"/>
          <xsd:enumeration value="GE-GRECC XC30 Upgrade"/>
          <xsd:enumeration value="GE-GRECC XC40 TDS"/>
          <xsd:enumeration value="GE-IL Upgrade"/>
          <xsd:enumeration value="GE-New York"/>
          <xsd:enumeration value="GE-New York Upgrade"/>
          <xsd:enumeration value="Goldman Sachs 2298"/>
          <xsd:enumeration value="Goldman Sachs Quanta"/>
          <xsd:enumeration value="Goldman Sachs Urika"/>
          <xsd:enumeration value="HanWha HPC_CS"/>
          <xsd:enumeration value="Harris CCS Eval"/>
          <xsd:enumeration value="Harris CCS Replacement"/>
          <xsd:enumeration value="Haas Cluster AOI104720"/>
          <xsd:enumeration value="HECToR IL Upgrade"/>
          <xsd:enumeration value="HKSH XC30"/>
          <xsd:enumeration value="HLRS"/>
          <xsd:enumeration value="HLRS AI Cluster AOI109599"/>
          <xsd:enumeration value="HLRS Cascade"/>
          <xsd:enumeration value="HLRS EAP ARM"/>
          <xsd:enumeration value="HLRS GPU Cluster"/>
          <xsd:enumeration value="HLRS Phase 0"/>
          <xsd:enumeration value="HLRS Phase I"/>
          <xsd:enumeration value="HLRS Phase II"/>
          <xsd:enumeration value="HLRS PrePost Nodes AOI106653"/>
          <xsd:enumeration value="HLRS PrePost Node Replacement"/>
          <xsd:enumeration value="HLRS Storage Replacement"/>
          <xsd:enumeration value="HLRS Urika-GX 16-node"/>
          <xsd:enumeration value="HLRS Urika-GX 48-node"/>
          <xsd:enumeration value="HLRS Urika-XC"/>
          <xsd:enumeration value="HLRS XC30 Upgrade"/>
          <xsd:enumeration value="HLRS XC40 TDS"/>
          <xsd:enumeration value="HLRS XE6m"/>
          <xsd:enumeration value="HONDA EVAL"/>
          <xsd:enumeration value="Honeywell India CS400"/>
          <xsd:enumeration value="Honeywell India CS400 Network Upgrade"/>
          <xsd:enumeration value="Honeywell India Upgrade"/>
          <xsd:enumeration value="Honeywell KCP"/>
          <xsd:enumeration value="Honeywell KCP 2nd ClusterStor AOI109741"/>
          <xsd:enumeration value="Honeywell KCP Cluster 2015"/>
          <xsd:enumeration value="Honeywell KCP ClusterStor"/>
          <xsd:enumeration value="Honeywell Refresh Loaner"/>
          <xsd:enumeration value="HP Chevron ClusterStor 105019"/>
          <xsd:enumeration value="HP ENI 106362"/>
          <xsd:enumeration value="HP ENI Loaner 106500"/>
          <xsd:enumeration value="HP Petrobras AOI106477"/>
          <xsd:enumeration value="HP Renault 105244"/>
          <xsd:enumeration value="HP Shell ClusterStor 104931"/>
          <xsd:enumeration value="HP TOTAL ClusterStor AOI107708"/>
          <xsd:enumeration value="Hyundai AI GPU System"/>
          <xsd:enumeration value="Hyundai CS500 Engine Part AOI109378"/>
          <xsd:enumeration value="Hyundai XC"/>
          <xsd:enumeration value="Hyundai XC Upgrade"/>
          <xsd:enumeration value="IACS XE6m"/>
          <xsd:enumeration value="IACS 2018 Upgrade"/>
          <xsd:enumeration value="IAS L300N 10011590"/>
          <xsd:enumeration value="IBS XC50"/>
          <xsd:enumeration value="ICM XC40"/>
          <xsd:enumeration value="IDA CCS Marconi I"/>
          <xsd:enumeration value="IDA CCS Marconi II"/>
          <xsd:enumeration value="IIT Bombay XC"/>
          <xsd:enumeration value="IME XK Nano"/>
          <xsd:enumeration value="IMP CCS AOI108768"/>
          <xsd:enumeration value="IMP GPU Solution"/>
          <xsd:enumeration value="Indiana University Crest TDS"/>
          <xsd:enumeration value="Indiana University Shasta Mountain"/>
          <xsd:enumeration value="Indiana University XC30 Addon"/>
          <xsd:enumeration value="Indiana University XC Option"/>
          <xsd:enumeration value="Indiana University Expansion"/>
          <xsd:enumeration value="Indiana University XK"/>
          <xsd:enumeration value="Inhouse Hadoop"/>
          <xsd:enumeration value="INPE CPTEC Upgrade"/>
          <xsd:enumeration value="INPE Gemini Upgrade"/>
          <xsd:enumeration value="INPE Storage"/>
          <xsd:enumeration value="Intel A21 Australis PartA AOI110694"/>
          <xsd:enumeration value="Intel A21 Borealis PartA AOI110697"/>
          <xsd:enumeration value="Intel XC TDS"/>
          <xsd:enumeration value="ISI Storage 2019 AOI109055"/>
          <xsd:enumeration value="ISM1"/>
          <xsd:enumeration value="JAIST XC30"/>
          <xsd:enumeration value="JAIST XC40"/>
          <xsd:enumeration value="JMA XC+"/>
          <xsd:enumeration value="JP Morgan Houston"/>
          <xsd:enumeration value="JP Morgan Lassen P2"/>
          <xsd:enumeration value="JQST CCS AOI100294"/>
          <xsd:enumeration value="JQST XC AOI100294"/>
          <xsd:enumeration value="JSU CCS"/>
          <xsd:enumeration value="Jump 2015 Expansion"/>
          <xsd:enumeration value="Jump 2015 2nd Expansion"/>
          <xsd:enumeration value="Jump 2016 Expansion"/>
          <xsd:enumeration value="Jump 2017 GPU Expansion"/>
          <xsd:enumeration value="Jump GS100 Hydra1 Storm Node"/>
          <xsd:enumeration value="Jump Trading CCS"/>
          <xsd:enumeration value="KAPL CCS"/>
          <xsd:enumeration value="KAPL Cluster Refresh"/>
          <xsd:enumeration value="Kaust 10011572 AOI109025"/>
          <xsd:enumeration value="Kaust 108 CLX Nodes"/>
          <xsd:enumeration value="Kaust 108 Rome Nodes AOI110814"/>
          <xsd:enumeration value="Kaust 108 Skylake Nodes"/>
          <xsd:enumeration value="Kaust CCS"/>
          <xsd:enumeration value="Kaust HSW CDL"/>
          <xsd:enumeration value="Kaust IB Upgrade"/>
          <xsd:enumeration value="Kaust Neser2"/>
          <xsd:enumeration value="Kaust Neser2 Expansion"/>
          <xsd:enumeration value="Kaust TAS"/>
          <xsd:enumeration value="Kaust TAS DCBS Increase"/>
          <xsd:enumeration value="Kaust TAS DCBS Increase Phase2"/>
          <xsd:enumeration value="Kaust Upgrade HDR Cards"/>
          <xsd:enumeration value="Kaust Urika"/>
          <xsd:enumeration value="Kaust Urika-XC"/>
          <xsd:enumeration value="Kaust XC30"/>
          <xsd:enumeration value="KISA AI ICT Project"/>
          <xsd:enumeration value="KISA AI Storage 109045"/>
          <xsd:enumeration value="KISTI CCS"/>
          <xsd:enumeration value="KMA2"/>
          <xsd:enumeration value="KMA3 Interim"/>
          <xsd:enumeration value="KMA3 Initial"/>
          <xsd:enumeration value="KMA3 Final"/>
          <xsd:enumeration value="KMA Sonexion Upgrade"/>
          <xsd:enumeration value="KMA Phase II"/>
          <xsd:enumeration value="KMA Storage AOI104895"/>
          <xsd:enumeration value="KMA XC30 Phase I"/>
          <xsd:enumeration value="Kyoto ACCMS Common Docs"/>
          <xsd:enumeration value="Kyoto CCS 2016"/>
          <xsd:enumeration value="Kyoto XC40 2016"/>
          <xsd:enumeration value="Kyoto CCS"/>
          <xsd:enumeration value="Kyoto XE6"/>
          <xsd:enumeration value="Kyoto XC30"/>
          <xsd:enumeration value="Kyoto XC30 2543"/>
          <xsd:enumeration value="Kyoto XC40"/>
          <xsd:enumeration value="Lamborghini CCS"/>
          <xsd:enumeration value="LANL 2017 ARM"/>
          <xsd:enumeration value="LANL CCS Wolf"/>
          <xsd:enumeration value="LANL Grider XC50 LC AOI106648"/>
          <xsd:enumeration value="LANL Grider XC50 3AC AOI106648"/>
          <xsd:enumeration value="LANL Grider Shasta Early Access Sys"/>
          <xsd:enumeration value="LANL Lujan CS500 NSP AOI109709"/>
          <xsd:enumeration value="LANL MI50 AOI111003"/>
          <xsd:enumeration value="LANL Montoya"/>
          <xsd:enumeration value="LANL Shasta Mountain AOI109638"/>
          <xsd:enumeration value="LANL Shasta River AOI110001"/>
          <xsd:enumeration value="LANL Shasta River AOI111064 AOI111065"/>
          <xsd:enumeration value="LANL SNX"/>
          <xsd:enumeration value="LANL Tomlinson"/>
          <xsd:enumeration value="LANL Trinity SNX"/>
          <xsd:enumeration value="LANL XE6"/>
          <xsd:enumeration value="LANL XE6 4246"/>
          <xsd:enumeration value="LANL XC30"/>
          <xsd:enumeration value="LAVAL CCS"/>
          <xsd:enumeration value="LGD CCS"/>
          <xsd:enumeration value="LLNL 1SU"/>
          <xsd:enumeration value="LLNL ARM Nodes"/>
          <xsd:enumeration value="LLNL Coral2 EAS1"/>
          <xsd:enumeration value="LLNL Coral2 EAS2"/>
          <xsd:enumeration value="LLNL GPU Cluster"/>
          <xsd:enumeration value="LLNL Shasta Test Rack"/>
          <xsd:enumeration value="LLNL Test Bed"/>
          <xsd:enumeration value="LMAC Aero Phase III Palmdale (single rack)"/>
          <xsd:enumeration value="LMAC Ft Worth BMT 2036 2077"/>
          <xsd:enumeration value="LMAC Marietta BMT 2032 2072"/>
          <xsd:enumeration value="LMAC Marietta BMT 2045 2071"/>
          <xsd:enumeration value="LMAC Marietta BMT 2046 2070"/>
          <xsd:enumeration value="LMAC Marietta BMT 2047 2069"/>
          <xsd:enumeration value="LMAC Marietta BMT 2048 2068"/>
          <xsd:enumeration value="LMAC Marietta CCS12317"/>
          <xsd:enumeration value="LMAC Marietta CCS12318"/>
          <xsd:enumeration value="LMAC Marietta CCS12319"/>
          <xsd:enumeration value="LMAC Marietta CCS12320"/>
          <xsd:enumeration value="LMAC Marietta Intel Test Switch"/>
          <xsd:enumeration value="LMAC Palmdale BMT 2031 2075"/>
          <xsd:enumeration value="LMAC Palmdale BMT 2033 2073"/>
          <xsd:enumeration value="LMAC Palmdale BMT 2034 2074"/>
          <xsd:enumeration value="LMAC Palmdale BMT 2035 2076"/>
          <xsd:enumeration value="LMAC Palmdale BMT 2049"/>
          <xsd:enumeration value="LMAC Palmdale BMT 2050"/>
          <xsd:enumeration value="LMAC Palmdale Single Rack"/>
          <xsd:enumeration value="LMAC Q216 FTW CCS"/>
          <xsd:enumeration value="LMAC Q316 Marietta Part 1"/>
          <xsd:enumeration value="LMAC Q316 Marietta Part 2"/>
          <xsd:enumeration value="LMAC Texas MLS"/>
          <xsd:enumeration value="LMCO 5th Cluster AOI108230"/>
          <xsd:enumeration value="LMCO 4300 Class Cluster"/>
          <xsd:enumeration value="LMCO Aero FTW 864 core"/>
          <xsd:enumeration value="LMCO Aero MLS Phase I"/>
          <xsd:enumeration value="LMCO Aero MLS Ph1.5"/>
          <xsd:enumeration value="LMCO Aero Palmdale 720 core"/>
          <xsd:enumeration value="LMCO Aero Palmdale SNX"/>
          <xsd:enumeration value="LMCO Aero Phase II"/>
          <xsd:enumeration value="LMCO Aero Phase III"/>
          <xsd:enumeration value="LMCO Aero Phase IV"/>
          <xsd:enumeration value="LMCO Candlebox Disk Upgrade"/>
          <xsd:enumeration value="LMCO Chickenfoot Disk Upgrade"/>
          <xsd:enumeration value="LMCO F35 Cluster AOI109785"/>
          <xsd:enumeration value="LMCO FTW Cluster 10011464"/>
          <xsd:enumeration value="LMCO FTW Upgrade1 AOI109103"/>
          <xsd:enumeration value="LMCO General Info"/>
          <xsd:enumeration value="LMCO Indigo Upgrade"/>
          <xsd:enumeration value="LMCO Indigo Upgrade 2017"/>
          <xsd:enumeration value="LMCO Indigo Update 2019"/>
          <xsd:enumeration value="LMCO Kelly Replacement"/>
          <xsd:enumeration value="LMCO Marietta CDU 2018 AOI106670"/>
          <xsd:enumeration value="LMCO Marietta CDU"/>
          <xsd:enumeration value="LMCO Marietta CDU2"/>
          <xsd:enumeration value="LMCO Marietta Cluster AOI109785"/>
          <xsd:enumeration value="LMCO Marietta Consolidation"/>
          <xsd:enumeration value="LMCO Marcrayola Upgrade"/>
          <xsd:enumeration value="LMCO Marcobalt Upgrade"/>
          <xsd:enumeration value="LMCO Marfirebrick Upgrade"/>
          <xsd:enumeration value="LMCO Marlava Upgrade"/>
          <xsd:enumeration value="LMCO Marolive Upgrade"/>
          <xsd:enumeration value="LMCO Marplatinum Upgrade"/>
          <xsd:enumeration value="LMCO Marplum Upgrade"/>
          <xsd:enumeration value="LMCO Martan Upgrade"/>
          <xsd:enumeration value="LMCO Olive Add-on"/>
          <xsd:enumeration value="LMCO Olive Move"/>
          <xsd:enumeration value="LMCO Olive Upgrade 2017"/>
          <xsd:enumeration value="LMCO Orchid Upgrade"/>
          <xsd:enumeration value="LMCO Orchid Upgrade 2017"/>
          <xsd:enumeration value="LMCO Orchid Update 2019"/>
          <xsd:enumeration value="LMCO Palmdale 2018 Class Cluster"/>
          <xsd:enumeration value="LMCO Palmdale 2018 Unclass Cluster"/>
          <xsd:enumeration value="LMCO Palmdale 260 Core"/>
          <xsd:enumeration value="LMCO Palmdale 4th Cluster"/>
          <xsd:enumeration value="LMCO Palmdale MLS"/>
          <xsd:enumeration value="LMCO Phase V"/>
          <xsd:enumeration value="LMCO Plum Upgrade"/>
          <xsd:enumeration value="LMCO Skwbride Upgrade"/>
          <xsd:enumeration value="LMCO Skwbuckcherry Upgrade"/>
          <xsd:enumeration value="LMCO Skwcandlebox Upgrade"/>
          <xsd:enumeration value="LMCO Skwchickenfoot Upgrade"/>
          <xsd:enumeration value="LMCO Skwmudvayne Upgrade"/>
          <xsd:enumeration value="LMCO Skwozzy Upgrade"/>
          <xsd:enumeration value="LMCO Skwpantera Upgrade"/>
          <xsd:enumeration value="LMCO SKWQUEEN AOI110778"/>
          <xsd:enumeration value="LMCO Skwseether Upgrade"/>
          <xsd:enumeration value="LMCO SKWTHRICE Palmdale Cluster"/>
          <xsd:enumeration value="LMCO Skwsublime Upgrade"/>
          <xsd:enumeration value="LMCO SNX Upgrade"/>
          <xsd:enumeration value="LMCO Soundgarden"/>
          <xsd:enumeration value="LNCC Santos Dumont Fornetix"/>
          <xsd:enumeration value="LNCC Santos Dumont HW Upgrade"/>
          <xsd:enumeration value="Lockheed CCS"/>
          <xsd:enumeration value="Madagascar Amendment 1"/>
          <xsd:enumeration value="Marietta CCS"/>
          <xsd:enumeration value="MarkIII Eval AOI108183"/>
          <xsd:enumeration value="Markley Hybrid CS500"/>
          <xsd:enumeration value="Mayo XMT2"/>
          <xsd:enumeration value="Mayo Upgrade"/>
          <xsd:enumeration value="Mayo Athena Beta"/>
          <xsd:enumeration value="Mayo Urika"/>
          <xsd:enumeration value="Mazda CS500 AOI110223"/>
          <xsd:enumeration value="McLaren Automotive Viz Node"/>
          <xsd:enumeration value="McLaren CFD"/>
          <xsd:enumeration value="McLaren FEA CCS"/>
          <xsd:enumeration value="McLaren FEA Viz Nodes"/>
          <xsd:enumeration value="McLaren XE6"/>
          <xsd:enumeration value="MCSR Upgrade"/>
          <xsd:enumeration value="MCSR Ole Miss 2018 Expansion"/>
          <xsd:enumeration value="MCSR Ole Miss 2019 Expansion"/>
          <xsd:enumeration value="MCSR Ole Miss 2020 Expansion"/>
          <xsd:enumeration value="MCSR Ole Miss Storage Add"/>
          <xsd:enumeration value="MERCK 2 Pascal Nodes"/>
          <xsd:enumeration value="MERCK 500NX 10011553"/>
          <xsd:enumeration value="MERCK CCS GPU"/>
          <xsd:enumeration value="MERCK ClusterStor Cable AOI110912"/>
          <xsd:enumeration value="MERCK CS-Storm Nodes"/>
          <xsd:enumeration value="MERCK CS-Storm Additions"/>
          <xsd:enumeration value="MERCK GPU Add 1 Node"/>
          <xsd:enumeration value="MERCK OPT2"/>
          <xsd:enumeration value="MERCK OPT3"/>
          <xsd:enumeration value="MERCK P100 Servers"/>
          <xsd:enumeration value="MERCK P100 Node Upgrade"/>
          <xsd:enumeration value="MERCK SNX"/>
          <xsd:enumeration value="MERCK XT5 Upgrade"/>
          <xsd:enumeration value="MERCK XC30"/>
          <xsd:enumeration value="MERCK XC Upgrade"/>
          <xsd:enumeration value="MERCK XC50 6th Cab"/>
          <xsd:enumeration value="Microsoft AOI104994"/>
          <xsd:enumeration value="Microsoft AOI106601"/>
          <xsd:enumeration value="Microsoft Azure L300N Eval"/>
          <xsd:enumeration value="Microsoft Azure Odyssey"/>
          <xsd:enumeration value="Microsoft Chevron ClusterStor AOI109001"/>
          <xsd:enumeration value="Microsoft GPU Eval"/>
          <xsd:enumeration value="Microsoft XC50"/>
          <xsd:enumeration value="MLB XMT"/>
          <xsd:enumeration value="MoES IITM"/>
          <xsd:enumeration value="MoES IITM Extra SSU"/>
          <xsd:enumeration value="MoES NCMRWF"/>
          <xsd:enumeration value="Mount Sinai CCS 2U"/>
          <xsd:enumeration value="Mount Sinai Add Disks"/>
          <xsd:enumeration value="MPG RZG CCS"/>
          <xsd:enumeration value="MSC Travel"/>
          <xsd:enumeration value="MSC CCS"/>
          <xsd:enumeration value="MSC XC Hall A"/>
          <xsd:enumeration value="MSC XC Hall B"/>
          <xsd:enumeration value="MSS XC Upgrade"/>
          <xsd:enumeration value="MSSM Kovatch CCS"/>
          <xsd:enumeration value="MSU CCS"/>
          <xsd:enumeration value="MSU CCS PhaseI"/>
          <xsd:enumeration value="MSU CCS Phase II"/>
          <xsd:enumeration value="MSU CS500 AOI109818"/>
          <xsd:enumeration value="Nallatech CCS"/>
          <xsd:enumeration value="NAOJ XC30"/>
          <xsd:enumeration value="NAOJ XC30 Upgrade"/>
          <xsd:enumeration value="NAOJ XT4"/>
          <xsd:enumeration value="NAOJ XC50"/>
          <xsd:enumeration value="NAVAIR China Lake GPU"/>
          <xsd:enumeration value="NAVO SNX"/>
          <xsd:enumeration value="NAVO TI13"/>
          <xsd:enumeration value="NAVO XT5"/>
          <xsd:enumeration value="NAVSEA TI13"/>
          <xsd:enumeration value="NAVY TI13"/>
          <xsd:enumeration value="NAVY TI15"/>
          <xsd:enumeration value="NAVY TI17"/>
          <xsd:enumeration value="NAVY TI19"/>
          <xsd:enumeration value="NAWC Urika-GX AOI106308"/>
          <xsd:enumeration value="NAWC Urika-GX Ph2 AOI106663"/>
          <xsd:enumeration value="NC A&amp;T 2487"/>
          <xsd:enumeration value="NC A&amp;T XC30"/>
          <xsd:enumeration value="NCAR XT5m"/>
          <xsd:enumeration value="NCAR Upgrade"/>
          <xsd:enumeration value="NCATU XC40 Upgrade Blade"/>
          <xsd:enumeration value="NCEP NOAA Manassas VA AOI110688"/>
          <xsd:enumeration value="NCEP NOAA Phoenix AOI110689"/>
          <xsd:enumeration value="NCEP NOAA TDS AOI110660"/>
          <xsd:enumeration value="NCEP Orlando"/>
          <xsd:enumeration value="NCEP Reston"/>
          <xsd:enumeration value="NCEP Reston DDN Upgrade"/>
          <xsd:enumeration value="NCKU XE6 Nano"/>
          <xsd:enumeration value="NCSA Memory Upgrade"/>
          <xsd:enumeration value="NCSA SC18 Cluster AOI106934"/>
          <xsd:enumeration value="NCSA QBR 0313"/>
          <xsd:enumeration value="NCSA QBR 0413"/>
          <xsd:enumeration value="NCSA QBR 0214"/>
          <xsd:enumeration value="NCSA QBR 0414"/>
          <xsd:enumeration value="NDSU CCS"/>
          <xsd:enumeration value="NDSU CCS 2017"/>
          <xsd:enumeration value="NDSU CS-Storm AOI105190"/>
          <xsd:enumeration value="NDSU EDR IB AOI106496"/>
          <xsd:enumeration value="NDSU FDR IB AOI106292"/>
          <xsd:enumeration value="NDSU Upgrade"/>
          <xsd:enumeration value="NEA XC30"/>
          <xsd:enumeration value="NERSC 2TB SSD eslogin"/>
          <xsd:enumeration value="NERSC Cori EsLogin AOI109989"/>
          <xsd:enumeration value="NERSC Cori EsLogin Upgrade"/>
          <xsd:enumeration value="NERSC CCS"/>
          <xsd:enumeration value="NERSC Cori SSD Add AOI109064"/>
          <xsd:enumeration value="NERSC Cori TDS 2nd Cab"/>
          <xsd:enumeration value="NERSC Gerty Login Nodes"/>
          <xsd:enumeration value="NERSC Mendel HSW Upgrade"/>
          <xsd:enumeration value="NERSC4"/>
          <xsd:enumeration value="NERSC5"/>
          <xsd:enumeration value="NERSC6"/>
          <xsd:enumeration value="NERSC7"/>
          <xsd:enumeration value="NERSC7 Cascade"/>
          <xsd:enumeration value="NERSC8"/>
          <xsd:enumeration value="NERSC9 Early Access SW System"/>
          <xsd:enumeration value="NERSC9 Early Access TestSys Ph2"/>
          <xsd:enumeration value="NERSC9 Shasta"/>
          <xsd:enumeration value="NERSC JGI XC40 BOGO"/>
          <xsd:enumeration value="NERSC N9 CSStorm AOI106999"/>
          <xsd:enumeration value="NERSC QBR"/>
          <xsd:enumeration value="NERSC SC"/>
          <xsd:enumeration value="NERSC Student Cluster AOI107716"/>
          <xsd:enumeration value="NESI2 Auckland CCS"/>
          <xsd:enumeration value="NESI2 Auckland XC"/>
          <xsd:enumeration value="NESI2 Auckland UFM Server"/>
          <xsd:enumeration value="NESI2 Wellington CCS"/>
          <xsd:enumeration value="NESI2 Wellington CCS Nodes"/>
          <xsd:enumeration value="NESI2 Wellington XC"/>
          <xsd:enumeration value="NexIT CCS AOI107824"/>
          <xsd:enumeration value="NFRI XC50 AOI106871"/>
          <xsd:enumeration value="NGA CCS AOI111090"/>
          <xsd:enumeration value="NIED 2nd Try&amp;Buy AOI107818"/>
          <xsd:enumeration value="NIED 2019 Cluster AOI104859"/>
          <xsd:enumeration value="NIED 2019 Try&amp;Buy"/>
          <xsd:enumeration value="NIED Addon AOI109450"/>
          <xsd:enumeration value="NIEHS CCS"/>
          <xsd:enumeration value="NIER NexIT CS500 10011389"/>
          <xsd:enumeration value="NIER NexIT CS500 AOI109072"/>
          <xsd:enumeration value="NIWA Genomics Nodes"/>
          <xsd:enumeration value="nsf-kraken"/>
          <xsd:enumeration value="NOAA Boulder AOI109370"/>
          <xsd:enumeration value="NOAA CMRS"/>
          <xsd:enumeration value="NOAA CMRS2"/>
          <xsd:enumeration value="NOAA Consideration"/>
          <xsd:enumeration value="NOAA CSC Fairmont"/>
          <xsd:enumeration value="NOAA CSC Fairmont 2 Racks"/>
          <xsd:enumeration value="NOAA CSC Fairmont FGA"/>
          <xsd:enumeration value="NOAA CSC Fairmont FGA TDS"/>
          <xsd:enumeration value="NOAA Fairmont Hera Upgrade"/>
          <xsd:enumeration value="NOAA GFDL XC40"/>
          <xsd:enumeration value="NOAA NSSL"/>
          <xsd:enumeration value="NOAA NSSL L300"/>
          <xsd:enumeration value="NOAA ORNL Add XC Cab"/>
          <xsd:enumeration value="NOAA ORNL XC Cab13/14"/>
          <xsd:enumeration value="NOAA ORNL XC40"/>
          <xsd:enumeration value="NOAA R&amp;D CSRA AOI104863"/>
          <xsd:enumeration value="NOAA Upgrade to XE6"/>
          <xsd:enumeration value="NOAA XE6 4220"/>
          <xsd:enumeration value="NOAA XE6m 4245"/>
          <xsd:enumeration value="NOAA XC30"/>
          <xsd:enumeration value="NOAA XC30AC Expansion"/>
          <xsd:enumeration value="NOAA XT6"/>
          <xsd:enumeration value="Northrop Cluster 2017"/>
          <xsd:enumeration value="Northrop CS500 10011568 AOI109556"/>
          <xsd:enumeration value="Northrop NGC CDU AOI108868"/>
          <xsd:enumeration value="Northrop NGC CCR AOI106488"/>
          <xsd:enumeration value="Northrop NGC Cluster AOI104219"/>
          <xsd:enumeration value="Northrop NGC Eval CS AOI108177"/>
          <xsd:enumeration value="Northrop NGC Storage AOI107894"/>
          <xsd:enumeration value="Northrop NGC XC AOI104179"/>
          <xsd:enumeration value="Northrop XC 2H17"/>
          <xsd:enumeration value="Northrop XC30 Test"/>
          <xsd:enumeration value="Northrop XC40"/>
          <xsd:enumeration value="NOVARTIS CA"/>
          <xsd:enumeration value="NOVARTIS China"/>
          <xsd:enumeration value="NOVARTIS MA"/>
          <xsd:enumeration value="NOVARTIS Switzerland"/>
          <xsd:enumeration value="NOVARTIS CS-Storm"/>
          <xsd:enumeration value="NRCAN XE6m"/>
          <xsd:enumeration value="NRL ARM EAP"/>
          <xsd:enumeration value="NRL ARM EAP2"/>
          <xsd:enumeration value="NRL Interlagos Upgrade"/>
          <xsd:enumeration value="NRL Storage Upgrade"/>
          <xsd:enumeration value="NRL XC30 Merge"/>
          <xsd:enumeration value="NRL XE6m"/>
          <xsd:enumeration value="NRL Upgrade"/>
          <xsd:enumeration value="NSCC AMD Seed Program"/>
          <xsd:enumeration value="NSCC Climate Modeling System"/>
          <xsd:enumeration value="NSWC CCS Upgrade"/>
          <xsd:enumeration value="NSWC Dahlgren CS500"/>
          <xsd:enumeration value="NSWC Dahlgren CS500 Upgrade"/>
          <xsd:enumeration value="NSWC Switch"/>
          <xsd:enumeration value="NTU CCS AOI100035"/>
          <xsd:enumeration value="NTU Upgrade AOI109475"/>
          <xsd:enumeration value="NUS Cluster AOI109732"/>
          <xsd:enumeration value="NVIDIA L300N"/>
          <xsd:enumeration value="NVIDIA Nano"/>
          <xsd:enumeration value="NVIDIA XC30"/>
          <xsd:enumeration value="NYU add GPU Nodes"/>
          <xsd:enumeration value="NYU Next Gen Compute AOI103957"/>
          <xsd:enumeration value="NYUAD ClusterStor Refresh"/>
          <xsd:enumeration value="ODU 80 nodes"/>
          <xsd:enumeration value="Ole Miss Compute Grant"/>
          <xsd:enumeration value="On Demand Systems Dyson Cluster"/>
          <xsd:enumeration value="ORNL 4084 Upgrade"/>
          <xsd:enumeration value="ORNL AMD GPU TestSys"/>
          <xsd:enumeration value="ORNL Atchley MI60 Cards"/>
          <xsd:enumeration value="ORNL Athena"/>
          <xsd:enumeration value="ORNL BDW BER Upgrade"/>
          <xsd:enumeration value="ORNL Bland Shasta SW Preview"/>
          <xsd:enumeration value="ORNL CADES 1GB Chassis"/>
          <xsd:enumeration value="ORNL CADES 2U Single Node 2GPU"/>
          <xsd:enumeration value="ORNL CADES 2 GPU Nodes"/>
          <xsd:enumeration value="ORNL CADES 2 Test Nodes"/>
          <xsd:enumeration value="ORNL CADES 6BDW Nodes"/>
          <xsd:enumeration value="ORNL CADES 8 Test Nodes"/>
          <xsd:enumeration value="ORNL CADES 10 Nodes"/>
          <xsd:enumeration value="ORNL CADES 12 Compute"/>
          <xsd:enumeration value="ORNL CADES 15 Nodes"/>
          <xsd:enumeration value="ORNL CADES 16 Nodes"/>
          <xsd:enumeration value="ORNL CADES 25 Nodes"/>
          <xsd:enumeration value="ORNL CADES 30 Nodes"/>
          <xsd:enumeration value="ORNL CADES BSD Units"/>
          <xsd:enumeration value="ORNL CADES Condo1"/>
          <xsd:enumeration value="ORNL CADES Condo2"/>
          <xsd:enumeration value="ORNL CADES CCSI Units"/>
          <xsd:enumeration value="ORNL CADES CNMS Units"/>
          <xsd:enumeration value="ORNL CADES Galloway"/>
          <xsd:enumeration value="ORNL CADES GPU Units"/>
          <xsd:enumeration value="ORNL CADES NSED Units"/>
          <xsd:enumeration value="ORNL CADES SNS Units"/>
          <xsd:enumeration value="ORNL COE Gigabyte Servers with MI100s"/>
          <xsd:enumeration value="ORNL Cranfill Storm Nodes"/>
          <xsd:enumeration value="ORNL Darter KNL"/>
          <xsd:enumeration value="ORNL EASA 1and2"/>
          <xsd:enumeration value="ORNL Envoy"/>
          <xsd:enumeration value="ORNL Ezell AMD Servers"/>
          <xsd:enumeration value="ORNL Galen Cluster"/>
          <xsd:enumeration value="ORNL Galloway 2 Nodes"/>
          <xsd:enumeration value="ORNL Galloway CADES12 AOI106646"/>
          <xsd:enumeration value="ORNL Galloway SN10011373"/>
          <xsd:enumeration value="ORNL Layton 2U CS500 AOI110557"/>
          <xsd:enumeration value="ORNL Layton 2u Servers AOI109869"/>
          <xsd:enumeration value="ORNL Layton AOI109740"/>
          <xsd:enumeration value="ORNL Layton AOI110754"/>
          <xsd:enumeration value="ORNL Layton Cloud"/>
          <xsd:enumeration value="ORNL Layton Cloud AMD Option"/>
          <xsd:enumeration value="ORNL Layton CS-Storm Nodes AOI109868"/>
          <xsd:enumeration value="ORNL Nichols CS500 NSP AOI109730"/>
          <xsd:enumeration value="ORNL NOAA 2 BDWs"/>
          <xsd:enumeration value="ORNL OLCF2"/>
          <xsd:enumeration value="ORNL OLCF3"/>
          <xsd:enumeration value="ORNL Quigley 30CPU"/>
          <xsd:enumeration value="ORNL Rhea CS Eval"/>
          <xsd:enumeration value="ORNL Sarp ClusterStor Eval"/>
          <xsd:enumeration value="ORNL Shutt 1AMD AOI111106"/>
          <xsd:enumeration value="ORNL Shutt AOI106332"/>
          <xsd:enumeration value="ORNL Shutt AOI109581"/>
          <xsd:enumeration value="ORNL Shutt AOI109807"/>
          <xsd:enumeration value="ORNL Shutt AOI109864"/>
          <xsd:enumeration value="ORNL Shutt AOI109865"/>
          <xsd:enumeration value="ORNL Shutt AOI110678"/>
          <xsd:enumeration value="ORNL Shutt AOI111024"/>
          <xsd:enumeration value="ORNL Spider Server"/>
          <xsd:enumeration value="ORNL Student Cluster Challenge 10011524"/>
          <xsd:enumeration value="ORNL Tahoma"/>
          <xsd:enumeration value="ORNL Theory Cluster AOI106265"/>
          <xsd:enumeration value="ORNL Trater SN10011364"/>
          <xsd:enumeration value="ORNL Trater SN10011365"/>
          <xsd:enumeration value="ORNL Trater SN10011366"/>
          <xsd:enumeration value="ORNL Trater SN10011372"/>
          <xsd:enumeration value="ORNL uRiKA"/>
          <xsd:enumeration value="ORNL Vetter MI60 Server"/>
          <xsd:enumeration value="ORNL XC30"/>
          <xsd:enumeration value="ORNL Zachary 4 Node CS500"/>
          <xsd:enumeration value="ORNL Zachary Skylake AOI106332"/>
          <xsd:enumeration value="ORNL Zachary Skylake AOI108809"/>
          <xsd:enumeration value="OSC XMT"/>
          <xsd:enumeration value="Osprey"/>
          <xsd:enumeration value="OSS-EXP (2)"/>
          <xsd:enumeration value="PAGASA XC"/>
          <xsd:enumeration value="Pawsey"/>
          <xsd:enumeration value="Pawsey SC15"/>
          <xsd:enumeration value="PDC XC30"/>
          <xsd:enumeration value="PDC/KTH XC30"/>
          <xsd:enumeration value="PDC/KTH XC Upgrade Phase2"/>
          <xsd:enumeration value="PDC/KTH Phase 1"/>
          <xsd:enumeration value="PDC/KTH Phase 2"/>
          <xsd:enumeration value="PDC/KTH Phase 3"/>
          <xsd:enumeration value="Penguin Ansys ClusterStor 106379"/>
          <xsd:enumeration value="Penguin Shell ClusterStor 104933"/>
          <xsd:enumeration value="Penguin Shell ClusterStor 104935"/>
          <xsd:enumeration value="Penguin Shell ClusterStor 104936"/>
          <xsd:enumeration value="Penguin Shell ClusterStor 104937"/>
          <xsd:enumeration value="Penguin Shell ClusterStor 105093"/>
          <xsd:enumeration value="Penguin Shell ClusterStor 105094"/>
          <xsd:enumeration value="Penguin Shell ClusterStor 106303"/>
          <xsd:enumeration value="Penguin Shell ClusterStor 106974"/>
          <xsd:enumeration value="Penguin Shell R&amp;D OPA 106539"/>
          <xsd:enumeration value="Penn State College of Medicine Compute"/>
          <xsd:enumeration value="Penn State Power Change"/>
          <xsd:enumeration value="Penn State XC"/>
          <xsd:enumeration value="Petrobras Sonexion"/>
          <xsd:enumeration value="PGS New Storage Adder Houston AOI110046"/>
          <xsd:enumeration value="PGS New Storage Adder London AOI110473"/>
          <xsd:enumeration value="PGS Used Storage Adder Houston AOI109829"/>
          <xsd:enumeration value="PGS Used Storage Adder London AOI110474"/>
          <xsd:enumeration value="PGS STO Expansion"/>
          <xsd:enumeration value="PGS STO Expansion 2018"/>
          <xsd:enumeration value="PGS STO Expansion 2019"/>
          <xsd:enumeration value="PGS STO Expansion3 2019"/>
          <xsd:enumeration value="PGS XC 2016"/>
          <xsd:enumeration value="PGS XC30"/>
          <xsd:enumeration value="PGS XC40"/>
          <xsd:enumeration value="Phase 0"/>
          <xsd:enumeration value="Phase 1"/>
          <xsd:enumeration value="Phase 2"/>
          <xsd:enumeration value="Phase 3"/>
          <xsd:enumeration value="Phizzle Athena"/>
          <xsd:enumeration value="Plexxikon CCS"/>
          <xsd:enumeration value="PNC XMT"/>
          <xsd:enumeration value="PNNL CCS"/>
          <xsd:enumeration value="PNNL Memory Swap"/>
          <xsd:enumeration value="PNNL 64P Upgrade"/>
          <xsd:enumeration value="PNNL 128P Upgrade"/>
          <xsd:enumeration value="PNNL Shasta AI"/>
          <xsd:enumeration value="PNNL uRiKA"/>
          <xsd:enumeration value="PNNL XMT"/>
          <xsd:enumeration value="PNNL XMT2"/>
          <xsd:enumeration value="PO 36658 S/W Arch Team"/>
          <xsd:enumeration value="POC"/>
          <xsd:enumeration value="POC 2299"/>
          <xsd:enumeration value="PPPL XC40"/>
          <xsd:enumeration value="Proctor &amp; Gamble HPC Refresh"/>
          <xsd:enumeration value="PSC E1000s AOI110618"/>
          <xsd:enumeration value="PSC XT3"/>
          <xsd:enumeration value="PSC Upgrade"/>
          <xsd:enumeration value="PSC uRiKA"/>
          <xsd:enumeration value="PSU CCS"/>
          <xsd:enumeration value="PSU Split"/>
          <xsd:enumeration value="QATAR XMT"/>
          <xsd:enumeration value="QEERI XC40"/>
          <xsd:enumeration value="QEERI TAMUQ XC50"/>
          <xsd:enumeration value="RedStorm"/>
          <xsd:enumeration value="Renault G200 Expansion"/>
          <xsd:enumeration value="RIKEN Baymax Cluster"/>
          <xsd:enumeration value="ROKAF NWP Server"/>
          <xsd:enumeration value="Roshydromet 6cab XC &amp; SNX"/>
          <xsd:enumeration value="Roshydromet XC 10000844"/>
          <xsd:enumeration value="Roshydromet XC 10000845"/>
          <xsd:enumeration value="RRZN HLRN3"/>
          <xsd:enumeration value="RRZN PhaseII"/>
          <xsd:enumeration value="RRZN XC40 TDS"/>
          <xsd:enumeration value="RTRI SC30"/>
          <xsd:enumeration value="RTRI XC"/>
          <xsd:enumeration value="RUS"/>
          <xsd:enumeration value="Samsung Cluster Loan"/>
          <xsd:enumeration value="Samsung Cluster Loan AOI014046"/>
          <xsd:enumeration value="Samsung EDA System AOI107918"/>
          <xsd:enumeration value="Samsung GPU and Upgrade"/>
          <xsd:enumeration value="Samsung SHI Cluster 10011436"/>
          <xsd:enumeration value="Samsung SAIT Cluster AOI106544"/>
          <xsd:enumeration value="Samsung Spider CCS"/>
          <xsd:enumeration value="Sandia CCS SkyBridge"/>
          <xsd:enumeration value="Sandia CCS"/>
          <xsd:enumeration value="Sandia Laros EAP ARM"/>
          <xsd:enumeration value="Sandia Mutrino Blades"/>
          <xsd:enumeration value="Sandia Mutrino Elogin"/>
          <xsd:enumeration value="Sandia XC30"/>
          <xsd:enumeration value="Sandia XMT 2257"/>
          <xsd:enumeration value="Sandia XMT 2260"/>
          <xsd:enumeration value="Sandia XE6 4206"/>
          <xsd:enumeration value="Sandia Volta Upgrade"/>
          <xsd:enumeration value="Sanger Storage Refresh"/>
          <xsd:enumeration value="Saudi Aramco CCS"/>
          <xsd:enumeration value="Saudi Aramco CS500 10011571"/>
          <xsd:enumeration value="Saudi Aramco CS500 10011689"/>
          <xsd:enumeration value="Saudi Aramco CSStorm 10011805"/>
          <xsd:enumeration value="SAWS Phase I"/>
          <xsd:enumeration value="SAWS Phase II"/>
          <xsd:enumeration value="SAWS XC30"/>
          <xsd:enumeration value="SC1 uRiKA"/>
          <xsd:enumeration value="Schlumberger ClusterStor 104938"/>
          <xsd:enumeration value="Schlumberger ClusterStor 109117"/>
          <xsd:enumeration value="Schlumberger Kuala Lumpur AOI105163"/>
          <xsd:enumeration value="Schlumberger AOI106514"/>
          <xsd:enumeration value="SCS YCU XC50"/>
          <xsd:enumeration value="SD Genomics CCS"/>
          <xsd:enumeration value="Sema4 Analytics"/>
          <xsd:enumeration value="SERC KNL Upgrade"/>
          <xsd:enumeration value="SERC XC30"/>
          <xsd:enumeration value="Shell ClusterStor AOI105154"/>
          <xsd:enumeration value="Shell ClusterStor AOI106306"/>
          <xsd:enumeration value="Shell ClusterStor AOI106307"/>
          <xsd:enumeration value="Shell ClusterStor AOI106309"/>
          <xsd:enumeration value="Shell ClusterStor AOI106310"/>
          <xsd:enumeration value="Shell ClusterStor AOI106314"/>
          <xsd:enumeration value="Shell E1000 Eval AOI109866"/>
          <xsd:enumeration value="Shell L300 AOI106311"/>
          <xsd:enumeration value="Shell L300F Flash Eval"/>
          <xsd:enumeration value="Shell Malaysia L300 AOI110824"/>
          <xsd:enumeration value="Shell Oil Trial KNL Upgrade"/>
          <xsd:enumeration value="Shell Oil XC"/>
          <xsd:enumeration value="Shell Storage Adder AOI110657"/>
          <xsd:enumeration value="Silicon Mechanics USDA ClusterStor 104834"/>
          <xsd:enumeration value="SINP"/>
          <xsd:enumeration value="SINP Upgrade"/>
          <xsd:enumeration value="SKHynix E1000 AOI110782"/>
          <xsd:enumeration value="SN Bose XC"/>
          <xsd:enumeration value="SN Bose XE6"/>
          <xsd:enumeration value="SNL DarkBridge"/>
          <xsd:enumeration value="SNL Gentile Shasta AOI110057"/>
          <xsd:enumeration value="SNL Laros ARM System"/>
          <xsd:enumeration value="SNL Laros SW Preview"/>
          <xsd:enumeration value="SNL Monk ClusterStor 16PB"/>
          <xsd:enumeration value="SNL Monk ClusterStor Eval"/>
          <xsd:enumeration value="SNL XMT"/>
          <xsd:enumeration value="SONY Pilot XMT"/>
          <xsd:enumeration value="SONY XC30"/>
          <xsd:enumeration value="SpaceX CS2017"/>
          <xsd:enumeration value="SpaceX Spider"/>
          <xsd:enumeration value="Spanish MOD X1 OC"/>
          <xsd:enumeration value="SS-Multi"/>
          <xsd:enumeration value="SS-679 NetApp"/>
          <xsd:enumeration value="SS-679 NetApp Upgrade"/>
          <xsd:enumeration value="SS-684 4th cab/esFS upgrade"/>
          <xsd:enumeration value="SS-684 Move/Upgrade"/>
          <xsd:enumeration value="SS-687 XE6"/>
          <xsd:enumeration value="SS-688 XE6"/>
          <xsd:enumeration value="SS-690 XT5 XE5"/>
          <xsd:enumeration value="SS-699"/>
          <xsd:enumeration value="SS-703 XMT2"/>
          <xsd:enumeration value="SS-704 XMT2"/>
          <xsd:enumeration value="SS-705 XE6"/>
          <xsd:enumeration value="SS-707 XMT"/>
          <xsd:enumeration value="SS-708 uRiKA"/>
          <xsd:enumeration value="SS-712 - SS688 upgrade"/>
          <xsd:enumeration value="SS-713 ROGUEMINNOW"/>
          <xsd:enumeration value="SS-714 - SS682 upgrade"/>
          <xsd:enumeration value="SS-723 XE6"/>
          <xsd:enumeration value="SS-725 Upgrades"/>
          <xsd:enumeration value="SS-725 XC40 KNL"/>
          <xsd:enumeration value="SS-725 XC40"/>
          <xsd:enumeration value="SS-729 XC30"/>
          <xsd:enumeration value="SS-729 Upgrade"/>
          <xsd:enumeration value="SS-733 CCS"/>
          <xsd:enumeration value="SS-734 Mgmt Node Upgrade"/>
          <xsd:enumeration value="SS-735 CCS"/>
          <xsd:enumeration value="SS-736 XMT"/>
          <xsd:enumeration value="SS-737 Sonexion"/>
          <xsd:enumeration value="SS-738 XMT"/>
          <xsd:enumeration value="SS-747 XC30"/>
          <xsd:enumeration value="SS-749 CCS"/>
          <xsd:enumeration value="SS-749 Cooling"/>
          <xsd:enumeration value="SS-749 PDU"/>
          <xsd:enumeration value="SS-749 Upgrade"/>
          <xsd:enumeration value="SS-753 InfiniteMinions TTO3"/>
          <xsd:enumeration value="SS-753 InfiniteMinions TTO4"/>
          <xsd:enumeration value="SS-753 InfiniteMinions TTO5"/>
          <xsd:enumeration value="SS-756 CCS"/>
          <xsd:enumeration value="SS-757 XC30"/>
          <xsd:enumeration value="SS-766 CCS"/>
          <xsd:enumeration value="SS-770 CCS"/>
          <xsd:enumeration value="SS-774 InfiniteMinions TTO7"/>
          <xsd:enumeration value="SS-775 CCS"/>
          <xsd:enumeration value="SS-777 CCS"/>
          <xsd:enumeration value="SS-778 CCS"/>
          <xsd:enumeration value="SS-779 CCS"/>
          <xsd:enumeration value="SS-781 XC40"/>
          <xsd:enumeration value="SS-782 Shared Sonexion"/>
          <xsd:enumeration value="SS-782 XC40"/>
          <xsd:enumeration value="SS-784 CCS"/>
          <xsd:enumeration value="SS-784 SNX3000"/>
          <xsd:enumeration value="SS-787 320 Cores"/>
          <xsd:enumeration value="SS-787 1150 Cores"/>
          <xsd:enumeration value="SS-788 CCS"/>
          <xsd:enumeration value="SS-797 XC40"/>
          <xsd:enumeration value="SS-798 KNL TDS"/>
          <xsd:enumeration value="SS-800 CCS"/>
          <xsd:enumeration value="SS-801 XC"/>
          <xsd:enumeration value="SS-802 Storage"/>
          <xsd:enumeration value="SS-803 CCS Eval"/>
          <xsd:enumeration value="SS-807 XC40"/>
          <xsd:enumeration value="SS-807 XC40 Upgrade"/>
          <xsd:enumeration value="SS-807 Datawarp"/>
          <xsd:enumeration value="SS-807 Storage"/>
          <xsd:enumeration value="SS-808 Urika"/>
          <xsd:enumeration value="SS-810 CCS"/>
          <xsd:enumeration value="SS-811 CCS"/>
          <xsd:enumeration value="SS-811 AOI103980"/>
          <xsd:enumeration value="SS-813 LNETs"/>
          <xsd:enumeration value="SS-816 TDS"/>
          <xsd:enumeration value="SS-816 XC40"/>
          <xsd:enumeration value="SS-817 eslogin AOI108335"/>
          <xsd:enumeration value="SS-817 XC40"/>
          <xsd:enumeration value="SS-819 DH2"/>
          <xsd:enumeration value="SS-819 DH2 Leaf Blades"/>
          <xsd:enumeration value="SS-829 TDS1 Upgrade"/>
          <xsd:enumeration value="SS-829 TDS2"/>
          <xsd:enumeration value="SS-829 XC"/>
          <xsd:enumeration value="SS-833 CCS"/>
          <xsd:enumeration value="SS-838 CCS"/>
          <xsd:enumeration value="SS-841 CCS"/>
          <xsd:enumeration value="SS-842 CCS"/>
          <xsd:enumeration value="SS-843 CCS"/>
          <xsd:enumeration value="SS-844 CCS"/>
          <xsd:enumeration value="SS-845 CCS"/>
          <xsd:enumeration value="SS-846 CCS"/>
          <xsd:enumeration value="SS-847 SNX3000"/>
          <xsd:enumeration value="SS-852 XC40"/>
          <xsd:enumeration value="SS-852 XC Upgrade"/>
          <xsd:enumeration value="SS-858 LNET"/>
          <xsd:enumeration value="SS-865 Cluster"/>
          <xsd:enumeration value="SS-866 XC50"/>
          <xsd:enumeration value="SS-871 XC40"/>
          <xsd:enumeration value="SS-872 CCS"/>
          <xsd:enumeration value="SS-872 Add Disks"/>
          <xsd:enumeration value="SS-876 ClusterStor Upgrade"/>
          <xsd:enumeration value="SS-876 SNX"/>
          <xsd:enumeration value="SS-877 CCS"/>
          <xsd:enumeration value="SS-877 Up1 AOI106359"/>
          <xsd:enumeration value="SS-877 Up2a AOI106356"/>
          <xsd:enumeration value="SS-877 Up2b AOI106357"/>
          <xsd:enumeration value="SS-877 Up3 AOI106358"/>
          <xsd:enumeration value="SS-880 CCS"/>
          <xsd:enumeration value="SS-881 CCS"/>
          <xsd:enumeration value="SS-882 CCS"/>
          <xsd:enumeration value="SS-883 SNX"/>
          <xsd:enumeration value="SS-884 Athena"/>
          <xsd:enumeration value="SS-887 Upgrade2"/>
          <xsd:enumeration value="SS-897 XC Upgrade"/>
          <xsd:enumeration value="SS-909 XC"/>
          <xsd:enumeration value="SS-910 SNX"/>
          <xsd:enumeration value="SS-913 DevSys"/>
          <xsd:enumeration value="SS-914 Prototype System"/>
          <xsd:enumeration value="SS-915 Pilot System"/>
          <xsd:enumeration value="SS-916 Cluster"/>
          <xsd:enumeration value="SS-917 Storage"/>
          <xsd:enumeration value="SS-918 Urika Storage"/>
          <xsd:enumeration value="SS-918 Urika Upgrade"/>
          <xsd:enumeration value="SS-918 CCS"/>
          <xsd:enumeration value="SS-925 Urika"/>
          <xsd:enumeration value="SS-926 XC Upgrade2"/>
          <xsd:enumeration value="SS-927 CCS"/>
          <xsd:enumeration value="SS-932 BlackKnight Site1 OCONUS-A"/>
          <xsd:enumeration value="SS-934 Ethernet Cluster"/>
          <xsd:enumeration value="SS-941 BlackKnight Site3 OCONUS-H"/>
          <xsd:enumeration value="SS-942 BlackKnight Site4"/>
          <xsd:enumeration value="SS-957 CS-Storm 106398"/>
          <xsd:enumeration value="SS-958 XC40 Upgrade"/>
          <xsd:enumeration value="SS-978 Phase1"/>
          <xsd:enumeration value="SS-978 Phase2"/>
          <xsd:enumeration value="SS-978 Phase3"/>
          <xsd:enumeration value="SS-978 Surrogate Compute Nodes"/>
          <xsd:enumeration value="SS-989 Exp FIPS Drives"/>
          <xsd:enumeration value="SS-990 GPU Nodes"/>
          <xsd:enumeration value="SS-995 Cluster AOI108265"/>
          <xsd:enumeration value="SS-997 Cluster AOI108495"/>
          <xsd:enumeration value="SS-1036 10011798 AOI109985"/>
          <xsd:enumeration value="SSC Cluster Upgrade 10011396"/>
          <xsd:enumeration value="SSC Cluster Upgrade 10011406"/>
          <xsd:enumeration value="SSC HallA 9SSU 10011469"/>
          <xsd:enumeration value="SSC HallB 9SSU 10011468"/>
          <xsd:enumeration value="SSC Scratch Upgrade 10011397"/>
          <xsd:enumeration value="SSC Scratch Upgrade 10011403"/>
          <xsd:enumeration value="SSC A TDS Upgrade"/>
          <xsd:enumeration value="SSC XC50 ViewCLS Servers"/>
          <xsd:enumeration value="SSC XC Upgrade 10011398"/>
          <xsd:enumeration value="SSC XC Upgrade 10011401"/>
          <xsd:enumeration value="SSC A AOI105189"/>
          <xsd:enumeration value="SSC A AOI106656"/>
          <xsd:enumeration value="SSC B AOI106649"/>
          <xsd:enumeration value="SSC B AOI106657"/>
          <xsd:enumeration value="SSL HPC 2019 AOI109622"/>
          <xsd:enumeration value="St Jude Cluster"/>
          <xsd:enumeration value="Stage 0"/>
          <xsd:enumeration value="Stage 1"/>
          <xsd:enumeration value="Stage 2"/>
          <xsd:enumeration value="Stalprodukt XC30"/>
          <xsd:enumeration value="StanfordU CCS"/>
          <xsd:enumeration value="Stevens Institute Nano"/>
          <xsd:enumeration value="Stony Brook CCS"/>
          <xsd:enumeration value="Stony Brook AOI109144"/>
          <xsd:enumeration value="SV1"/>
          <xsd:enumeration value="TACC Lonestar5"/>
          <xsd:enumeration value="Tahoma"/>
          <xsd:enumeration value="TAMU Nano"/>
          <xsd:enumeration value="TAMUQ CCS"/>
          <xsd:enumeration value="TAMUQ GPU"/>
          <xsd:enumeration value="TAMUQ GPU Nodes AOI109978"/>
          <xsd:enumeration value="TAMUQ Urika-XC Trial AOI108224"/>
          <xsd:enumeration value="TAMUQ XC40"/>
          <xsd:enumeration value="Technicolor DC Move"/>
          <xsd:enumeration value="TerraMe XE6m"/>
          <xsd:enumeration value="Thai Navy Cluster"/>
          <xsd:enumeration value="TI08"/>
          <xsd:enumeration value="TI10"/>
          <xsd:enumeration value="TI11/12"/>
          <xsd:enumeration value="TIFR ILGTI XC"/>
          <xsd:enumeration value="TIFR X1"/>
          <xsd:enumeration value="TIFR XC30"/>
          <xsd:enumeration value="TIFR NCBS ScaleMP"/>
          <xsd:enumeration value="TI Tech Nano"/>
          <xsd:enumeration value="TI Tech XC30"/>
          <xsd:enumeration value="TI Tech XK7 Upgrade"/>
          <xsd:enumeration value="TohokuU CCS"/>
          <xsd:enumeration value="TohokuU XC"/>
          <xsd:enumeration value="TokyoU ARM Server"/>
          <xsd:enumeration value="Tokyo U Post T2K"/>
          <xsd:enumeration value="Total HPE Scratch AOI110065"/>
          <xsd:enumeration value="Total KNL Extension"/>
          <xsd:enumeration value="Total XC30"/>
          <xsd:enumeration value="Total Work207 AOI109244"/>
          <xsd:enumeration value="TotalCAE Romania Cluster"/>
          <xsd:enumeration value="Toyota XD1"/>
          <xsd:enumeration value="Toyota F1 XD1"/>
          <xsd:enumeration value="Training CCS"/>
          <xsd:enumeration value="Trinity"/>
          <xsd:enumeration value="Trinity Phase II"/>
          <xsd:enumeration value="Trinity QBR"/>
          <xsd:enumeration value="Tsukuba CCS"/>
          <xsd:enumeration value="Tsukuba Nano"/>
          <xsd:enumeration value="TsukubaU ARM"/>
          <xsd:enumeration value="UAE AirForce ShastaAC"/>
          <xsd:enumeration value="UDE1"/>
          <xsd:enumeration value="UHM 4node Upgrade"/>
          <xsd:enumeration value="UHM 5node Upgrade"/>
          <xsd:enumeration value="UHM CCS"/>
          <xsd:enumeration value="UHM CCS Upgrade"/>
          <xsd:enumeration value="UK Met Data Analytics 2017"/>
          <xsd:enumeration value="UK Met Data Analytics Eval"/>
          <xsd:enumeration value="UK Met KNL Dev Upgrade"/>
          <xsd:enumeration value="UK Met Phase 1b"/>
          <xsd:enumeration value="UK Met Phase 1c"/>
          <xsd:enumeration value="UK Met TDS Upgrade"/>
          <xsd:enumeration value="UK Met XC30"/>
          <xsd:enumeration value="U of Bergen Nano"/>
          <xsd:enumeration value="U of Bergen XT7 Upgrade"/>
          <xsd:enumeration value="U of Bristol GW4"/>
          <xsd:enumeration value="U of Bristol GW4 EAP ARM"/>
          <xsd:enumeration value="U of Bristol GW4 Phase2 AOI100151"/>
          <xsd:enumeration value="U of Bristol GW4 Upgrade AOI109652"/>
          <xsd:enumeration value="U of Chicago Upgrade"/>
          <xsd:enumeration value="U of Coimbra XE6m"/>
          <xsd:enumeration value="U of Indiana XK"/>
          <xsd:enumeration value="U of Miami XE6m"/>
          <xsd:enumeration value="U of Michigan CCS"/>
          <xsd:enumeration value="U of Michigan Molecular Imaging"/>
          <xsd:enumeration value="U of Tokyo XT3"/>
          <xsd:enumeration value="UNH CS500 AOI110051"/>
          <xsd:enumeration value="UNH XE6e"/>
          <xsd:enumeration value="Uni Paderborn HPC2018"/>
          <xsd:enumeration value="Uni Paderborn CS500 Extension AOI110598"/>
          <xsd:enumeration value="Uni Siegen EAP ARM"/>
          <xsd:enumeration value="Urika"/>
          <xsd:enumeration value="US Army CCS"/>
          <xsd:enumeration value="US Army Picatinny 10011426"/>
          <xsd:enumeration value="US Army Picatinny 10011522"/>
          <xsd:enumeration value="US Army Additional Nodes"/>
          <xsd:enumeration value="US Naval Academy XC30"/>
          <xsd:enumeration value="USGS CCS"/>
          <xsd:enumeration value="USGS CS Server AOI109262"/>
          <xsd:enumeration value="USGS CS 500NX Server AOI110067"/>
          <xsd:enumeration value="USGS DL/AI AOI108205"/>
          <xsd:enumeration value="USGS 20 nodes"/>
          <xsd:enumeration value="USGS Upgrade"/>
          <xsd:enumeration value="USGS XC AOI100413"/>
          <xsd:enumeration value="UT Nano"/>
          <xsd:enumeration value="UT XC30"/>
          <xsd:enumeration value="UVA 4800"/>
          <xsd:enumeration value="UVic SX6"/>
          <xsd:enumeration value="UWA XT3"/>
          <xsd:enumeration value="UWA Upgrade"/>
          <xsd:enumeration value="VA Tech CS500 10011763"/>
          <xsd:enumeration value="Vanguard Analytics"/>
          <xsd:enumeration value="Viadex EMBL ClusterStor 105133"/>
          <xsd:enumeration value="Viadex EMBL ClusterStor 105210"/>
          <xsd:enumeration value="Vietnam World Bank"/>
          <xsd:enumeration value="Virgin Media XMT"/>
          <xsd:enumeration value="VT CCS"/>
          <xsd:enumeration value="VT CCS Expansion"/>
          <xsd:enumeration value="VT VBI 2016"/>
          <xsd:enumeration value="VT VBI CCS"/>
          <xsd:enumeration value="VT VBI Phase II"/>
          <xsd:enumeration value="Weather Company XC40"/>
          <xsd:enumeration value="X1"/>
          <xsd:enumeration value="X1E"/>
          <xsd:enumeration value="X2"/>
          <xsd:enumeration value="XC40"/>
          <xsd:enumeration value="XC40 Rosa"/>
          <xsd:enumeration value="XT3"/>
          <xsd:enumeration value="XT4"/>
          <xsd:enumeration value="XT5"/>
          <xsd:enumeration value="XT5m"/>
          <xsd:enumeration value="XT6m"/>
          <xsd:enumeration value="XE5"/>
          <xsd:enumeration value="XE6"/>
          <xsd:enumeration value="XE6m"/>
          <xsd:enumeration value="XD1"/>
          <xsd:enumeration value="XMT"/>
          <xsd:enumeration value="XMT2"/>
          <xsd:enumeration value="Xyratex"/>
          <xsd:enumeration value="YCU 1"/>
          <xsd:enumeration value="YCU 2"/>
          <xsd:enumeration value="YCU 2 Upgrade"/>
          <xsd:enumeration value="ZAMG Cluster"/>
          <xsd:enumeration value="ZIB HLRN3"/>
          <xsd:enumeration value="ZIB PhaseII"/>
          <xsd:enumeration value="ZIB TDS Phase II"/>
          <xsd:enumeration value="ZIB XC30 2553"/>
        </xsd:restriction>
      </xsd:simpleType>
    </xsd:element>
    <xsd:element name="S_x002f_N" ma:index="2" nillable="true" ma:displayName="S/N" ma:internalName="S_x002f_N">
      <xsd:simpleType>
        <xsd:restriction base="dms:Text">
          <xsd:maxLength value="15"/>
        </xsd:restriction>
      </xsd:simpleType>
    </xsd:element>
    <xsd:element name="Doc_x0020_Type" ma:index="3" ma:displayName="Doc Type" ma:format="Dropdown" ma:internalName="Doc_x0020_Type">
      <xsd:simpleType>
        <xsd:restriction base="dms:Choice">
          <xsd:enumeration value="Acceptance"/>
          <xsd:enumeration value="Archived CCDs"/>
          <xsd:enumeration value="Archived Configs"/>
          <xsd:enumeration value="Archived Docs"/>
          <xsd:enumeration value="Configuration"/>
          <xsd:enumeration value="Deliverables"/>
          <xsd:enumeration value="MFG/STCO"/>
          <xsd:enumeration value="Project Management"/>
          <xsd:enumeration value="Business - Legal"/>
          <xsd:enumeration value="PreSales Documentation"/>
          <xsd:enumeration value="Presentations"/>
          <xsd:enumeration value="Project Photos"/>
          <xsd:enumeration value="Reports"/>
          <xsd:enumeration value="ACES Main Sys"/>
          <xsd:enumeration value="ACES LANL ART"/>
          <xsd:enumeration value="ACES LANL SDT"/>
          <xsd:enumeration value="ACES SNL ART"/>
        </xsd:restriction>
      </xsd:simpleType>
    </xsd:element>
    <xsd:element name="Revision" ma:index="4" nillable="true" ma:displayName="Revision" ma:internalName="Revision">
      <xsd:simpleType>
        <xsd:restriction base="dms:Text">
          <xsd:maxLength value="5"/>
        </xsd:restriction>
      </xsd:simpleType>
    </xsd:element>
    <xsd:element name="Quarter" ma:index="13" nillable="true" ma:displayName="Quarter" ma:default="none" ma:format="Dropdown" ma:internalName="Quarter">
      <xsd:simpleType>
        <xsd:restriction base="dms:Choice">
          <xsd:enumeration value="none"/>
          <xsd:enumeration value="July 2012"/>
          <xsd:enumeration value="October 2012"/>
          <xsd:enumeration value="January 2013"/>
          <xsd:enumeration value="April 2013"/>
          <xsd:enumeration value="July 2013"/>
          <xsd:enumeration value="October 2013"/>
          <xsd:enumeration value="August 2014"/>
          <xsd:enumeration value="October 2014"/>
          <xsd:enumeration value="December 2014"/>
          <xsd:enumeration value="January 2015"/>
          <xsd:enumeration value="April 2015"/>
          <xsd:enumeration value="July 2015"/>
          <xsd:enumeration value="October 2015"/>
          <xsd:enumeration value="February 2016"/>
          <xsd:enumeration value="April 2016"/>
          <xsd:enumeration value="July 2016"/>
          <xsd:enumeration value="October 2016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ExcludedTransformers xmlns="http://schemas.microsoft.com/sharepoint/v3/contenttype/transformers">
  <Transformer Guid="853d58f5-13c3-46f8-8b81-3ca4abcad7b3"/>
  <Transformer Guid="2798ee32-2961-4232-97dd-1a76b9aa6c6f"/>
</ExcludedTransformers>
</file>

<file path=customXml/itemProps1.xml><?xml version="1.0" encoding="utf-8"?>
<ds:datastoreItem xmlns:ds="http://schemas.openxmlformats.org/officeDocument/2006/customXml" ds:itemID="{49953A86-CB3F-4567-81C6-C736AC8AEC45}">
  <ds:schemaRefs>
    <ds:schemaRef ds:uri="urn:sharePointPublishingRcaProperties"/>
  </ds:schemaRefs>
</ds:datastoreItem>
</file>

<file path=customXml/itemProps2.xml><?xml version="1.0" encoding="utf-8"?>
<ds:datastoreItem xmlns:ds="http://schemas.openxmlformats.org/officeDocument/2006/customXml" ds:itemID="{B8D4B056-90E4-457C-B487-50495A967BF0}">
  <ds:schemaRefs>
    <ds:schemaRef ds:uri="http://schemas.microsoft.com/office/2006/metadata/properties"/>
    <ds:schemaRef ds:uri="http://schemas.microsoft.com/office/infopath/2007/PartnerControls"/>
    <ds:schemaRef ds:uri="aa029b94-31bc-4e82-948e-6695cfe9a7c3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1CB53C9A-B8A5-4B87-BB86-4177F03F79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029b94-31bc-4e82-948e-6695cfe9a7c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7F6E314-81AB-4EDC-B03A-B57CECF19D60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879CEE56-7542-4206-9506-FC5F5C2FA68C}">
  <ds:schemaRefs>
    <ds:schemaRef ds:uri="http://schemas.microsoft.com/sharepoint/v3/contenttype/transformer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Config. Summary</vt:lpstr>
      <vt:lpstr>Rack_Layout</vt:lpstr>
      <vt:lpstr>Device Diagrams</vt:lpstr>
      <vt:lpstr>Colorado v1</vt:lpstr>
      <vt:lpstr>Columbia v1</vt:lpstr>
      <vt:lpstr>Site Layout YAML</vt:lpstr>
      <vt:lpstr>pt_pt (SCT)</vt:lpstr>
      <vt:lpstr>40G_10G</vt:lpstr>
      <vt:lpstr>NMN</vt:lpstr>
      <vt:lpstr>HMN</vt:lpstr>
      <vt:lpstr>IPs</vt:lpstr>
      <vt:lpstr>PDU</vt:lpstr>
      <vt:lpstr>'Colorado v1'!Print_Area</vt:lpstr>
      <vt:lpstr>'Columbia v1'!Print_Area</vt:lpstr>
      <vt:lpstr>Rack_Layout!Print_Area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Sean Wallace</cp:lastModifiedBy>
  <cp:lastPrinted>2019-06-10T14:54:21Z</cp:lastPrinted>
  <dcterms:created xsi:type="dcterms:W3CDTF">2014-10-02T21:08:05Z</dcterms:created>
  <dcterms:modified xsi:type="dcterms:W3CDTF">2020-06-10T21:05:50Z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0x010100175B6B50395D2E4CBA8D4A7B79AD7800</vt:lpwstr>
  </property>
</Properties>
</file>