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6972" tabRatio="853" firstSheet="2" activeTab="2"/>
  </bookViews>
  <sheets>
    <sheet name="帳號" sheetId="5" state="hidden" r:id="rId1"/>
    <sheet name="P95593工單條碼" sheetId="2" state="hidden" r:id="rId2"/>
    <sheet name="新增工單" sheetId="11" r:id="rId3"/>
    <sheet name="查詢工單" sheetId="12" r:id="rId4"/>
    <sheet name="帳號管理" sheetId="13" r:id="rId5"/>
    <sheet name="編輯工單" sheetId="14" r:id="rId6"/>
    <sheet name="QRCode" sheetId="1" state="hidden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2" i="2"/>
  <c r="O7" i="1" l="1"/>
  <c r="P1" i="1" l="1"/>
  <c r="O11" i="1"/>
  <c r="T5" i="1" s="1"/>
</calcChain>
</file>

<file path=xl/sharedStrings.xml><?xml version="1.0" encoding="utf-8"?>
<sst xmlns="http://schemas.openxmlformats.org/spreadsheetml/2006/main" count="208" uniqueCount="176">
  <si>
    <t xml:space="preserve">QR Code </t>
    <phoneticPr fontId="1" type="noConversion"/>
  </si>
  <si>
    <t>DT</t>
    <phoneticPr fontId="1" type="noConversion"/>
  </si>
  <si>
    <t>DM</t>
    <phoneticPr fontId="1" type="noConversion"/>
  </si>
  <si>
    <t>VN</t>
    <phoneticPr fontId="1" type="noConversion"/>
  </si>
  <si>
    <t>SN</t>
    <phoneticPr fontId="1" type="noConversion"/>
  </si>
  <si>
    <t>MN</t>
    <phoneticPr fontId="1" type="noConversion"/>
  </si>
  <si>
    <t>HW</t>
    <phoneticPr fontId="1" type="noConversion"/>
  </si>
  <si>
    <t>BEDID</t>
    <phoneticPr fontId="1" type="noConversion"/>
  </si>
  <si>
    <t>AP8</t>
    <phoneticPr fontId="1" type="noConversion"/>
  </si>
  <si>
    <t>NAN</t>
    <phoneticPr fontId="1" type="noConversion"/>
  </si>
  <si>
    <t>ACI</t>
    <phoneticPr fontId="1" type="noConversion"/>
  </si>
  <si>
    <r>
      <t>標籤料號</t>
    </r>
    <r>
      <rPr>
        <sz val="12"/>
        <color rgb="FF1F497D"/>
        <rFont val="Calibri"/>
        <family val="2"/>
      </rPr>
      <t>:</t>
    </r>
    <r>
      <rPr>
        <sz val="12"/>
        <color theme="1"/>
        <rFont val="Calibri"/>
        <family val="2"/>
      </rPr>
      <t xml:space="preserve"> </t>
    </r>
    <r>
      <rPr>
        <sz val="12"/>
        <color rgb="FF1F497D"/>
        <rFont val="Calibri"/>
        <family val="2"/>
      </rPr>
      <t>1K2060191G (Serial NO. label_M1010-077G 53*26mm)</t>
    </r>
  </si>
  <si>
    <r>
      <t>產品料號</t>
    </r>
    <r>
      <rPr>
        <sz val="12"/>
        <color rgb="FF1F497D"/>
        <rFont val="Calibri"/>
        <family val="2"/>
      </rPr>
      <t xml:space="preserve">: M1010-077G (MB 1.8G Power) </t>
    </r>
    <phoneticPr fontId="1" type="noConversion"/>
  </si>
  <si>
    <t>MB-MPPS-IV</t>
  </si>
  <si>
    <t>R105</t>
    <phoneticPr fontId="1" type="noConversion"/>
  </si>
  <si>
    <t>FieldID</t>
    <phoneticPr fontId="1" type="noConversion"/>
  </si>
  <si>
    <t>數值</t>
    <phoneticPr fontId="1" type="noConversion"/>
  </si>
  <si>
    <t>VEN</t>
    <phoneticPr fontId="1" type="noConversion"/>
  </si>
  <si>
    <t>Year</t>
    <phoneticPr fontId="1" type="noConversion"/>
  </si>
  <si>
    <t>製造地</t>
    <phoneticPr fontId="1" type="noConversion"/>
  </si>
  <si>
    <t>A</t>
    <phoneticPr fontId="1" type="noConversion"/>
  </si>
  <si>
    <t>流水碼(5碼)</t>
    <phoneticPr fontId="1" type="noConversion"/>
  </si>
  <si>
    <t>月份(1-9,A,B,C)</t>
    <phoneticPr fontId="1" type="noConversion"/>
  </si>
  <si>
    <t>製造地( TWY)</t>
    <phoneticPr fontId="1" type="noConversion"/>
  </si>
  <si>
    <t>00001</t>
    <phoneticPr fontId="1" type="noConversion"/>
  </si>
  <si>
    <t>.$DT:</t>
  </si>
  <si>
    <t>.$DM:</t>
  </si>
  <si>
    <t>.$VN:</t>
  </si>
  <si>
    <t>.$SN:</t>
  </si>
  <si>
    <t>.$MN:</t>
  </si>
  <si>
    <t>.$HW:</t>
  </si>
  <si>
    <t>.$ID:</t>
    <phoneticPr fontId="1" type="noConversion"/>
  </si>
  <si>
    <t>QR Code掃碼數值</t>
    <phoneticPr fontId="1" type="noConversion"/>
  </si>
  <si>
    <r>
      <rPr>
        <sz val="11"/>
        <color rgb="FFFF0000"/>
        <rFont val="新細明體"/>
        <family val="1"/>
        <charset val="136"/>
        <scheme val="minor"/>
      </rPr>
      <t>.$DT:</t>
    </r>
    <r>
      <rPr>
        <sz val="11"/>
        <color theme="1"/>
        <rFont val="新細明體"/>
        <family val="2"/>
        <scheme val="minor"/>
      </rPr>
      <t>AP8</t>
    </r>
    <r>
      <rPr>
        <sz val="11"/>
        <color rgb="FFFF0000"/>
        <rFont val="新細明體"/>
        <family val="1"/>
        <charset val="136"/>
        <scheme val="minor"/>
      </rPr>
      <t>.$DM:</t>
    </r>
    <r>
      <rPr>
        <sz val="11"/>
        <color theme="1"/>
        <rFont val="新細明體"/>
        <family val="2"/>
        <scheme val="minor"/>
      </rPr>
      <t>NAN</t>
    </r>
    <r>
      <rPr>
        <sz val="11"/>
        <color rgb="FFFF0000"/>
        <rFont val="新細明體"/>
        <family val="1"/>
        <charset val="136"/>
        <scheme val="minor"/>
      </rPr>
      <t>.$VN:</t>
    </r>
    <r>
      <rPr>
        <sz val="11"/>
        <color theme="1"/>
        <rFont val="新細明體"/>
        <family val="2"/>
        <scheme val="minor"/>
      </rPr>
      <t>ACI</t>
    </r>
    <r>
      <rPr>
        <sz val="11"/>
        <color rgb="FFFF0000"/>
        <rFont val="新細明體"/>
        <family val="1"/>
        <charset val="136"/>
        <scheme val="minor"/>
      </rPr>
      <t>.$SN:</t>
    </r>
    <r>
      <rPr>
        <sz val="11"/>
        <color theme="1"/>
        <rFont val="新細明體"/>
        <family val="2"/>
        <scheme val="minor"/>
      </rPr>
      <t>10240001</t>
    </r>
    <r>
      <rPr>
        <sz val="11"/>
        <color rgb="FFFF0000"/>
        <rFont val="新細明體"/>
        <family val="1"/>
        <charset val="136"/>
        <scheme val="minor"/>
      </rPr>
      <t>.$MN:</t>
    </r>
    <r>
      <rPr>
        <sz val="11"/>
        <color theme="1"/>
        <rFont val="新細明體"/>
        <family val="2"/>
        <scheme val="minor"/>
      </rPr>
      <t>MB-MPPS-IV</t>
    </r>
    <r>
      <rPr>
        <sz val="11"/>
        <color rgb="FFFF0000"/>
        <rFont val="新細明體"/>
        <family val="1"/>
        <charset val="136"/>
        <scheme val="minor"/>
      </rPr>
      <t>.$HW:</t>
    </r>
    <r>
      <rPr>
        <sz val="11"/>
        <color theme="1"/>
        <rFont val="新細明體"/>
        <family val="2"/>
        <scheme val="minor"/>
      </rPr>
      <t>R105</t>
    </r>
    <r>
      <rPr>
        <sz val="11"/>
        <color rgb="FFFF0000"/>
        <rFont val="新細明體"/>
        <family val="1"/>
        <charset val="136"/>
        <scheme val="minor"/>
      </rPr>
      <t>.$ID:</t>
    </r>
    <r>
      <rPr>
        <sz val="11"/>
        <color theme="1"/>
        <rFont val="新細明體"/>
        <family val="2"/>
        <scheme val="minor"/>
      </rPr>
      <t>ACIAP824AA00001</t>
    </r>
    <r>
      <rPr>
        <sz val="11"/>
        <color rgb="FFFF0000"/>
        <rFont val="新細明體"/>
        <family val="1"/>
        <charset val="136"/>
        <scheme val="minor"/>
      </rPr>
      <t>.$</t>
    </r>
    <phoneticPr fontId="1" type="noConversion"/>
  </si>
  <si>
    <t>.$DT:AP8.$DM:NAN.$VN:ACI.$SN:10240029.$MN:MB-MPPS-IV.$HW:R105.$ID:ACIAP824AA00029.$</t>
  </si>
  <si>
    <t>.$DT:AP8.$DM:NAN.$VN:ACI.$SN:10240030.$MN:MB-MPPS-IV.$HW:R105.$ID:ACIAP824AA00030.$</t>
  </si>
  <si>
    <t>.$DT:AP8.$DM:NAN.$VN:ACI.$SN:10240029.$MN:MB-MPPS-IV.$HW:R105.$ID:ACIAP824AA00029.$</t>
    <phoneticPr fontId="1" type="noConversion"/>
  </si>
  <si>
    <t>實際條碼</t>
    <phoneticPr fontId="1" type="noConversion"/>
  </si>
  <si>
    <t>P95593</t>
    <phoneticPr fontId="1" type="noConversion"/>
  </si>
  <si>
    <t>ID</t>
    <phoneticPr fontId="1" type="noConversion"/>
  </si>
  <si>
    <t>01</t>
    <phoneticPr fontId="1" type="noConversion"/>
  </si>
  <si>
    <t>02</t>
    <phoneticPr fontId="1" type="noConversion"/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</si>
  <si>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</si>
  <si>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</si>
  <si>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</si>
  <si>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</si>
  <si>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</si>
  <si>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</si>
  <si>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</si>
  <si>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</si>
  <si>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</si>
  <si>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</si>
  <si>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</si>
  <si>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</si>
  <si>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</si>
  <si>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</si>
  <si>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</si>
  <si>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</si>
  <si>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</si>
  <si>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</si>
  <si>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</si>
  <si>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</si>
  <si>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</si>
  <si>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</si>
  <si>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</si>
  <si>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</si>
  <si>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</si>
  <si>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</si>
  <si>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</si>
  <si>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</si>
  <si>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</si>
  <si>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</si>
  <si>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</si>
  <si>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</si>
  <si>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</si>
  <si>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</si>
  <si>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</si>
  <si>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</si>
  <si>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</si>
  <si>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</si>
  <si>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</si>
  <si>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</si>
  <si>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</si>
  <si>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</si>
  <si>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</si>
  <si>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</si>
  <si>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</si>
  <si>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</si>
  <si>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</si>
  <si>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</si>
  <si>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工單</t>
    <phoneticPr fontId="1" type="noConversion"/>
  </si>
  <si>
    <t>掃描</t>
    <phoneticPr fontId="1" type="noConversion"/>
  </si>
  <si>
    <t>料號</t>
    <phoneticPr fontId="1" type="noConversion"/>
  </si>
  <si>
    <t>CHK</t>
    <phoneticPr fontId="1" type="noConversion"/>
  </si>
  <si>
    <t>摘要</t>
    <phoneticPr fontId="1" type="noConversion"/>
  </si>
  <si>
    <t xml:space="preserve">M1010-077G </t>
    <phoneticPr fontId="1" type="noConversion"/>
  </si>
  <si>
    <t>MB-MPPS-IV/ASEM/Moto MB Cable Power/45-90V AC Input/ 24V/2.0 A DC Output /Triac &amp; Sidactor Type/Input Control/PFC Function/For ASEM Housing for the Built-In Power Supply/RoHS/None Package/For ACI</t>
    <phoneticPr fontId="1" type="noConversion"/>
  </si>
  <si>
    <t>QRCode</t>
  </si>
  <si>
    <t>.$DT:AP8.$DM:NAN.$VN:ACI.$SN:10240004.$MN:MB-MPPS-IV.$HW:R105.$ID:ACIAP824AA00004.$</t>
  </si>
  <si>
    <t>.$DT:AP8.$DM:NAN.$VN:ACI.$SN:10240005.$MN:MB-MPPS-IV.$HW:R105.$ID:ACIAP824AA00005.$</t>
  </si>
  <si>
    <t>.$DT:AP8.$DM:NAN.$VN:ACI.$SN:10240006.$MN:MB-MPPS-IV.$HW:R105.$ID:ACIAP824AA00006.$</t>
  </si>
  <si>
    <t>.$DT:AP8.$DM:NAN.$VN:ACI.$SN:10240007.$MN:MB-MPPS-IV.$HW:R105.$ID:ACIAP824AA00007.$</t>
  </si>
  <si>
    <t>.$DT:AP8.$DM:NAN.$VN:ACI.$SN:10240008.$MN:MB-MPPS-IV.$HW:R105.$ID:ACIAP824AA00008.$</t>
  </si>
  <si>
    <t>.$DT:AP8.$DM:NAN.$VN:ACI.$SN:10240009.$MN:MB-MPPS-IV.$HW:R105.$ID:ACIAP824AA00009.$</t>
  </si>
  <si>
    <t>.$DT:AP8.$DM:NAN.$VN:ACI.$SN:10240010.$MN:MB-MPPS-IV.$HW:R105.$ID:ACIAP824AA00010.$</t>
  </si>
  <si>
    <t>.$DT:AP8.$DM:NAN.$VN:ACI.$SN:10240011.$MN:MB-MPPS-IV.$HW:R105.$ID:ACIAP824AA00011.$</t>
  </si>
  <si>
    <t>.$DT:AP8.$DM:NAN.$VN:ACI.$SN:10240012.$MN:MB-MPPS-IV.$HW:R105.$ID:ACIAP824AA00012.$</t>
  </si>
  <si>
    <t>.$DT:AP8.$DM:NAN.$VN:ACI.$SN:10240013.$MN:MB-MPPS-IV.$HW:R105.$ID:ACIAP824AA00013.$</t>
  </si>
  <si>
    <t>.$DT:AP8.$DM:NAN.$VN:ACI.$SN:10240014.$MN:MB-MPPS-IV.$HW:R105.$ID:ACIAP824AA00014.$</t>
  </si>
  <si>
    <t>.$DT:AP8.$DM:NAN.$VN:ACI.$SN:10240015.$MN:MB-MPPS-IV.$HW:R105.$ID:ACIAP824AA00015.$</t>
  </si>
  <si>
    <t>.$DT:AP8.$DM:NAN.$VN:ACI.$SN:10240016.$MN:MB-MPPS-IV.$HW:R105.$ID:ACIAP824AA00016.$</t>
  </si>
  <si>
    <t>.$DT:AP8.$DM:NAN.$VN:ACI.$SN:10240017.$MN:MB-MPPS-IV.$HW:R105.$ID:ACIAP824AA00017.$</t>
  </si>
  <si>
    <t>.$DT:AP8.$DM:NAN.$VN:ACI.$SN:10240018.$MN:MB-MPPS-IV.$HW:R105.$ID:ACIAP824AA00018.$</t>
  </si>
  <si>
    <t>.$DT:AP8.$DM:NAN.$VN:ACI.$SN:10240019.$MN:MB-MPPS-IV.$HW:R105.$ID:ACIAP824AA00019.$</t>
  </si>
  <si>
    <t>.$DT:AP8.$DM:NAN.$VN:ACI.$SN:10240020.$MN:MB-MPPS-IV.$HW:R105.$ID:ACIAP824AA00020.$</t>
  </si>
  <si>
    <t>.$DT:AP8.$DM:NAN.$VN:ACI.$SN:10240021.$MN:MB-MPPS-IV.$HW:R105.$ID:ACIAP824AA00021.$</t>
  </si>
  <si>
    <t>.$DT:AP8.$DM:NAN.$VN:ACI.$SN:10240022.$MN:MB-MPPS-IV.$HW:R105.$ID:ACIAP824AA00022.$</t>
  </si>
  <si>
    <t>.$DT:AP8.$DM:NAN.$VN:ACI.$SN:10240023.$MN:MB-MPPS-IV.$HW:R105.$ID:ACIAP824AA00023.$</t>
  </si>
  <si>
    <t>.$DT:AP8.$DM:NAN.$VN:ACI.$SN:10240024.$MN:MB-MPPS-IV.$HW:R105.$ID:ACIAP824AA00024.$</t>
  </si>
  <si>
    <t>.$DT:AP8.$DM:NAN.$VN:ACI.$SN:10240025.$MN:MB-MPPS-IV.$HW:R105.$ID:ACIAP824AA00025.$</t>
  </si>
  <si>
    <t>.$DT:AP8.$DM:NAN.$VN:ACI.$SN:10240026.$MN:MB-MPPS-IV.$HW:R105.$ID:ACIAP824AA00026.$</t>
  </si>
  <si>
    <t>.$DT:AP8.$DM:NAN.$VN:ACI.$SN:10240027.$MN:MB-MPPS-IV.$HW:R105.$ID:ACIAP824AA00027.$</t>
  </si>
  <si>
    <t>.$DT:AP8.$DM:NAN.$VN:ACI.$SN:10240028.$MN:MB-MPPS-IV.$HW:R105.$ID:ACIAP824AA00028.$</t>
  </si>
  <si>
    <t>.$DT:AP8.$DM:NAN.$VN:ACI.$SN:10240031.$MN:MB-MPPS-IV.$HW:R105.$ID:ACIAP824AA00031.$</t>
  </si>
  <si>
    <t>.$DT:AP8.$DM:NAN.$VN:ACI.$SN:10240032.$MN:MB-MPPS-IV.$HW:R105.$ID:ACIAP824AA00032.$</t>
  </si>
  <si>
    <t>.$DT:AP8.$DM:NAN.$VN:ACI.$SN:10240033.$MN:MB-MPPS-IV.$HW:R105.$ID:ACIAP824AA00033.$</t>
  </si>
  <si>
    <t>.$DT:AP8.$DM:NAN.$VN:ACI.$SN:10240034.$MN:MB-MPPS-IV.$HW:R105.$ID:ACIAP824AA00034.$</t>
  </si>
  <si>
    <t>.$DT:AP8.$DM:NAN.$VN:ACI.$SN:10240035.$MN:MB-MPPS-IV.$HW:R105.$ID:ACIAP824AA00035.$</t>
  </si>
  <si>
    <t>.$DT:AP8.$DM:NAN.$VN:ACI.$SN:10240036.$MN:MB-MPPS-IV.$HW:R105.$ID:ACIAP824AA00036.$</t>
  </si>
  <si>
    <t>.$DT:AP8.$DM:NAN.$VN:ACI.$SN:10240037.$MN:MB-MPPS-IV.$HW:R105.$ID:ACIAP824AA00037.$</t>
  </si>
  <si>
    <t>.$DT:AP8.$DM:NAN.$VN:ACI.$SN:10240038.$MN:MB-MPPS-IV.$HW:R105.$ID:ACIAP824AA00038.$</t>
  </si>
  <si>
    <t>.$DT:AP8.$DM:NAN.$VN:ACI.$SN:10240039.$MN:MB-MPPS-IV.$HW:R105.$ID:ACIAP824AA00039.$</t>
  </si>
  <si>
    <t>.$DT:AP8.$DM:NAN.$VN:ACI.$SN:10240040.$MN:MB-MPPS-IV.$HW:R105.$ID:ACIAP824AA00040.$</t>
  </si>
  <si>
    <t>.$DT:AP8.$DM:NAN.$VN:ACI.$SN:10240041.$MN:MB-MPPS-IV.$HW:R105.$ID:ACIAP824AA00041.$</t>
  </si>
  <si>
    <t>.$DT:AP8.$DM:NAN.$VN:ACI.$SN:10240042.$MN:MB-MPPS-IV.$HW:R105.$ID:ACIAP824AA00042.$</t>
  </si>
  <si>
    <t>.$DT:AP8.$DM:NAN.$VN:ACI.$SN:10240043.$MN:MB-MPPS-IV.$HW:R105.$ID:ACIAP824AA00043.$</t>
  </si>
  <si>
    <t>.$DT:AP8.$DM:NAN.$VN:ACI.$SN:10240044.$MN:MB-MPPS-IV.$HW:R105.$ID:ACIAP824AA00044.$</t>
  </si>
  <si>
    <t>.$DT:AP8.$DM:NAN.$VN:ACI.$SN:10240045.$MN:MB-MPPS-IV.$HW:R105.$ID:ACIAP824AA00045.$</t>
  </si>
  <si>
    <t>.$DT:AP8.$DM:NAN.$VN:ACI.$SN:10240046.$MN:MB-MPPS-IV.$HW:R105.$ID:ACIAP824AA00046.$</t>
  </si>
  <si>
    <t>.$DT:AP8.$DM:NAN.$VN:ACI.$SN:10240047.$MN:MB-MPPS-IV.$HW:R105.$ID:ACIAP824AA00047.$</t>
  </si>
  <si>
    <t>.$DT:AP8.$DM:NAN.$VN:ACI.$SN:10240048.$MN:MB-MPPS-IV.$HW:R105.$ID:ACIAP824AA00048.$</t>
  </si>
  <si>
    <t>.$DT:AP8.$DM:NAN.$VN:ACI.$SN:10240049.$MN:MB-MPPS-IV.$HW:R105.$ID:ACIAP824AA00049.$</t>
  </si>
  <si>
    <t>.$DT:AP8.$DM:NAN.$VN:ACI.$SN:10240050.$MN:MB-MPPS-IV.$HW:R105.$ID:ACIAP824AA00050.$</t>
  </si>
  <si>
    <t>QRCode 公式</t>
    <phoneticPr fontId="1" type="noConversion"/>
  </si>
  <si>
    <t>.$DT:AP8.$DM:NAN.$VN:ACI.$SN:10240001.$MN:MB-MPPS-IV.$HW:R105.$ID:ACIAP824AA00001.$</t>
    <phoneticPr fontId="1" type="noConversion"/>
  </si>
  <si>
    <t>.$DT:AP8.$DM:NAN.$VN:ACI.$SN:10240002.$MN:MB-MPPS-IV.$HW:R105.$ID:ACIAP824AA00002.$</t>
    <phoneticPr fontId="1" type="noConversion"/>
  </si>
  <si>
    <t>admin</t>
    <phoneticPr fontId="1" type="noConversion"/>
  </si>
  <si>
    <t>PWD</t>
    <phoneticPr fontId="1" type="noConversion"/>
  </si>
  <si>
    <t>op</t>
    <phoneticPr fontId="1" type="noConversion"/>
  </si>
  <si>
    <t>.$DT:AP8.$DM:NAN.$VN:ACI.$SN:10240003.$MN:MB-MPPS-IV.$HW:R105.$ID:ACIAP824AA00003.$</t>
    <phoneticPr fontId="1" type="noConversion"/>
  </si>
  <si>
    <t>(隱藏)</t>
    <phoneticPr fontId="1" type="noConversion"/>
  </si>
  <si>
    <t>進入後常出現以下錯誤訊息</t>
    <phoneticPr fontId="1" type="noConversion"/>
  </si>
  <si>
    <t>要找"備註"欄位時無X軸拉Bar , 只有Y軸拉Bar</t>
    <phoneticPr fontId="1" type="noConversion"/>
  </si>
  <si>
    <t>* 建表日期欄名改為"開始生產日"</t>
    <phoneticPr fontId="1" type="noConversion"/>
  </si>
  <si>
    <t>* 編輯畫面的日期也是"開始生產日"</t>
    <phoneticPr fontId="1" type="noConversion"/>
  </si>
  <si>
    <t>super</t>
    <phoneticPr fontId="1" type="noConversion"/>
  </si>
  <si>
    <t>TWN</t>
    <phoneticPr fontId="1" type="noConversion"/>
  </si>
  <si>
    <t>ACI</t>
    <phoneticPr fontId="1" type="noConversion"/>
  </si>
  <si>
    <t>packing</t>
    <phoneticPr fontId="1" type="noConversion"/>
  </si>
  <si>
    <t>廠區</t>
    <phoneticPr fontId="1" type="noConversion"/>
  </si>
  <si>
    <t>                                新網址http://192.168.29.40:3000/  帳號/密碼： admin/1234</t>
    <phoneticPr fontId="1" type="noConversion"/>
  </si>
  <si>
    <t>* 查詢畫面中的日期查詢 , 查詢欄位為"開始生產日"非"編輯日期"</t>
    <phoneticPr fontId="1" type="noConversion"/>
  </si>
  <si>
    <t>OP 不應有"刪除"權限</t>
    <phoneticPr fontId="1" type="noConversion"/>
  </si>
  <si>
    <t>Operator</t>
    <phoneticPr fontId="1" type="noConversion"/>
  </si>
  <si>
    <t>Supervisor</t>
    <phoneticPr fontId="1" type="noConversion"/>
  </si>
  <si>
    <t>Admin</t>
    <phoneticPr fontId="1" type="noConversion"/>
  </si>
  <si>
    <t>User</t>
    <phoneticPr fontId="1" type="noConversion"/>
  </si>
  <si>
    <t>角色\權限</t>
    <phoneticPr fontId="1" type="noConversion"/>
  </si>
  <si>
    <t>查詢</t>
    <phoneticPr fontId="1" type="noConversion"/>
  </si>
  <si>
    <t>新增</t>
    <phoneticPr fontId="1" type="noConversion"/>
  </si>
  <si>
    <t>修改</t>
    <phoneticPr fontId="1" type="noConversion"/>
  </si>
  <si>
    <t>刪除</t>
    <phoneticPr fontId="1" type="noConversion"/>
  </si>
  <si>
    <t>v</t>
    <phoneticPr fontId="1" type="noConversion"/>
  </si>
  <si>
    <t>帳號設定</t>
    <phoneticPr fontId="1" type="noConversion"/>
  </si>
  <si>
    <t>角色權限</t>
    <phoneticPr fontId="1" type="noConversion"/>
  </si>
  <si>
    <t>編輯欄位可否改變"儲存格底色"(如下示意), 避免改錯欄位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</si>
</sst>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Calibri"/>
      <family val="2"/>
    </font>
    <font>
      <sz val="12"/>
      <color rgb="FF1F497D"/>
      <name val="Calibri"/>
      <family val="2"/>
    </font>
    <font>
      <sz val="12"/>
      <color rgb="FF1F497D"/>
      <name val="新細明體"/>
      <family val="1"/>
      <charset val="136"/>
    </font>
    <font>
      <sz val="11"/>
      <color rgb="FF0070C0"/>
      <name val="新細明體"/>
      <family val="2"/>
      <scheme val="minor"/>
    </font>
    <font>
      <sz val="11"/>
      <color rgb="FFFF0000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sz val="11"/>
      <color rgb="FFFF0000"/>
      <name val="新細明體"/>
      <family val="2"/>
      <scheme val="minor"/>
    </font>
    <font>
      <u/>
      <sz val="11"/>
      <color theme="10"/>
      <name val="新細明體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2" borderId="0" xfId="0" applyFill="1"/>
    <xf numFmtId="0" fontId="0" fillId="0" borderId="1" xfId="0" applyBorder="1"/>
    <xf numFmtId="0" fontId="0" fillId="0" borderId="1" xfId="0" quotePrefix="1" applyBorder="1"/>
    <xf numFmtId="0" fontId="5" fillId="0" borderId="0" xfId="0" applyFont="1"/>
    <xf numFmtId="0" fontId="7" fillId="0" borderId="0" xfId="0" applyFont="1"/>
    <xf numFmtId="0" fontId="8" fillId="0" borderId="1" xfId="0" applyFont="1" applyBorder="1"/>
    <xf numFmtId="0" fontId="0" fillId="0" borderId="0" xfId="0" quotePrefix="1"/>
    <xf numFmtId="0" fontId="9" fillId="0" borderId="0" xfId="1"/>
    <xf numFmtId="0" fontId="0" fillId="3" borderId="1" xfId="0" applyFill="1" applyBorder="1"/>
    <xf numFmtId="0" fontId="8" fillId="0" borderId="0" xfId="0" applyFont="1"/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</xdr:row>
      <xdr:rowOff>98520</xdr:rowOff>
    </xdr:from>
    <xdr:to>
      <xdr:col>17</xdr:col>
      <xdr:colOff>97374</xdr:colOff>
      <xdr:row>14</xdr:row>
      <xdr:rowOff>6213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79520"/>
          <a:ext cx="9348054" cy="2193693"/>
        </a:xfrm>
        <a:prstGeom prst="rect">
          <a:avLst/>
        </a:prstGeom>
      </xdr:spPr>
    </xdr:pic>
    <xdr:clientData/>
  </xdr:twoCellAnchor>
  <xdr:twoCellAnchor>
    <xdr:from>
      <xdr:col>0</xdr:col>
      <xdr:colOff>68580</xdr:colOff>
      <xdr:row>18</xdr:row>
      <xdr:rowOff>76374</xdr:rowOff>
    </xdr:from>
    <xdr:to>
      <xdr:col>16</xdr:col>
      <xdr:colOff>411480</xdr:colOff>
      <xdr:row>40</xdr:row>
      <xdr:rowOff>152400</xdr:rowOff>
    </xdr:to>
    <xdr:grpSp>
      <xdr:nvGrpSpPr>
        <xdr:cNvPr id="8" name="群組 7"/>
        <xdr:cNvGrpSpPr/>
      </xdr:nvGrpSpPr>
      <xdr:grpSpPr>
        <a:xfrm>
          <a:off x="68580" y="3505374"/>
          <a:ext cx="9121140" cy="4267026"/>
          <a:chOff x="68580" y="8458374"/>
          <a:chExt cx="9121140" cy="4267026"/>
        </a:xfrm>
      </xdr:grpSpPr>
      <xdr:pic>
        <xdr:nvPicPr>
          <xdr:cNvPr id="4" name="圖片 3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8580" y="8458374"/>
            <a:ext cx="9121140" cy="4235629"/>
          </a:xfrm>
          <a:prstGeom prst="rect">
            <a:avLst/>
          </a:prstGeom>
        </xdr:spPr>
      </xdr:pic>
      <xdr:sp macro="" textlink="">
        <xdr:nvSpPr>
          <xdr:cNvPr id="5" name="矩形 4"/>
          <xdr:cNvSpPr/>
        </xdr:nvSpPr>
        <xdr:spPr>
          <a:xfrm>
            <a:off x="114300" y="12291060"/>
            <a:ext cx="8923020" cy="43434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cxnSp macro="">
        <xdr:nvCxnSpPr>
          <xdr:cNvPr id="7" name="直線單箭頭接點 6"/>
          <xdr:cNvCxnSpPr>
            <a:stCxn id="4" idx="3"/>
          </xdr:cNvCxnSpPr>
        </xdr:nvCxnSpPr>
        <xdr:spPr>
          <a:xfrm flipH="1">
            <a:off x="8138160" y="10576189"/>
            <a:ext cx="1051560" cy="1661531"/>
          </a:xfrm>
          <a:prstGeom prst="straightConnector1">
            <a:avLst/>
          </a:prstGeom>
          <a:ln w="38100">
            <a:solidFill>
              <a:srgbClr val="FF0000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41832</xdr:rowOff>
    </xdr:from>
    <xdr:to>
      <xdr:col>15</xdr:col>
      <xdr:colOff>332644</xdr:colOff>
      <xdr:row>16</xdr:row>
      <xdr:rowOff>38099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13332"/>
          <a:ext cx="8562244" cy="2472767"/>
        </a:xfrm>
        <a:prstGeom prst="rect">
          <a:avLst/>
        </a:prstGeom>
      </xdr:spPr>
    </xdr:pic>
    <xdr:clientData/>
  </xdr:twoCellAnchor>
  <xdr:twoCellAnchor editAs="oneCell">
    <xdr:from>
      <xdr:col>15</xdr:col>
      <xdr:colOff>327660</xdr:colOff>
      <xdr:row>1</xdr:row>
      <xdr:rowOff>129540</xdr:rowOff>
    </xdr:from>
    <xdr:to>
      <xdr:col>23</xdr:col>
      <xdr:colOff>496446</xdr:colOff>
      <xdr:row>18</xdr:row>
      <xdr:rowOff>38765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57260" y="320040"/>
          <a:ext cx="4557906" cy="3147725"/>
        </a:xfrm>
        <a:prstGeom prst="rect">
          <a:avLst/>
        </a:prstGeom>
      </xdr:spPr>
    </xdr:pic>
    <xdr:clientData/>
  </xdr:twoCellAnchor>
  <xdr:twoCellAnchor editAs="oneCell">
    <xdr:from>
      <xdr:col>0</xdr:col>
      <xdr:colOff>320040</xdr:colOff>
      <xdr:row>19</xdr:row>
      <xdr:rowOff>189270</xdr:rowOff>
    </xdr:from>
    <xdr:to>
      <xdr:col>16</xdr:col>
      <xdr:colOff>443338</xdr:colOff>
      <xdr:row>32</xdr:row>
      <xdr:rowOff>53340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0040" y="3808770"/>
          <a:ext cx="8901538" cy="234057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1</xdr:row>
      <xdr:rowOff>152400</xdr:rowOff>
    </xdr:from>
    <xdr:to>
      <xdr:col>15</xdr:col>
      <xdr:colOff>189712</xdr:colOff>
      <xdr:row>17</xdr:row>
      <xdr:rowOff>106680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" y="342900"/>
          <a:ext cx="8282152" cy="30022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1</xdr:row>
      <xdr:rowOff>140112</xdr:rowOff>
    </xdr:from>
    <xdr:to>
      <xdr:col>16</xdr:col>
      <xdr:colOff>339058</xdr:colOff>
      <xdr:row>18</xdr:row>
      <xdr:rowOff>33039</xdr:rowOff>
    </xdr:to>
    <xdr:grpSp>
      <xdr:nvGrpSpPr>
        <xdr:cNvPr id="4" name="群組 3"/>
        <xdr:cNvGrpSpPr/>
      </xdr:nvGrpSpPr>
      <xdr:grpSpPr>
        <a:xfrm>
          <a:off x="167640" y="330612"/>
          <a:ext cx="8949658" cy="3131427"/>
          <a:chOff x="0" y="406812"/>
          <a:chExt cx="8949658" cy="3131427"/>
        </a:xfrm>
      </xdr:grpSpPr>
      <xdr:pic>
        <xdr:nvPicPr>
          <xdr:cNvPr id="2" name="圖片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0" y="406812"/>
            <a:ext cx="8949658" cy="3131427"/>
          </a:xfrm>
          <a:prstGeom prst="rect">
            <a:avLst/>
          </a:prstGeom>
        </xdr:spPr>
      </xdr:pic>
      <xdr:sp macro="" textlink="">
        <xdr:nvSpPr>
          <xdr:cNvPr id="3" name="矩形 2"/>
          <xdr:cNvSpPr/>
        </xdr:nvSpPr>
        <xdr:spPr>
          <a:xfrm>
            <a:off x="6019800" y="1889760"/>
            <a:ext cx="487680" cy="43434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4</xdr:row>
      <xdr:rowOff>129540</xdr:rowOff>
    </xdr:from>
    <xdr:to>
      <xdr:col>10</xdr:col>
      <xdr:colOff>337690</xdr:colOff>
      <xdr:row>28</xdr:row>
      <xdr:rowOff>143847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" y="922020"/>
          <a:ext cx="5778370" cy="4586307"/>
        </a:xfrm>
        <a:prstGeom prst="rect">
          <a:avLst/>
        </a:prstGeom>
      </xdr:spPr>
    </xdr:pic>
    <xdr:clientData/>
  </xdr:twoCellAnchor>
  <xdr:twoCellAnchor>
    <xdr:from>
      <xdr:col>9</xdr:col>
      <xdr:colOff>381000</xdr:colOff>
      <xdr:row>3</xdr:row>
      <xdr:rowOff>22860</xdr:rowOff>
    </xdr:from>
    <xdr:to>
      <xdr:col>11</xdr:col>
      <xdr:colOff>167640</xdr:colOff>
      <xdr:row>21</xdr:row>
      <xdr:rowOff>15240</xdr:rowOff>
    </xdr:to>
    <xdr:cxnSp macro="">
      <xdr:nvCxnSpPr>
        <xdr:cNvPr id="4" name="直線單箭頭接點 3"/>
        <xdr:cNvCxnSpPr/>
      </xdr:nvCxnSpPr>
      <xdr:spPr>
        <a:xfrm flipV="1">
          <a:off x="5318760" y="594360"/>
          <a:ext cx="883920" cy="342138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331360</xdr:colOff>
      <xdr:row>12</xdr:row>
      <xdr:rowOff>76200</xdr:rowOff>
    </xdr:from>
    <xdr:to>
      <xdr:col>18</xdr:col>
      <xdr:colOff>299381</xdr:colOff>
      <xdr:row>32</xdr:row>
      <xdr:rowOff>91440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6400" y="2400300"/>
          <a:ext cx="4943881" cy="3825240"/>
        </a:xfrm>
        <a:prstGeom prst="rect">
          <a:avLst/>
        </a:prstGeom>
      </xdr:spPr>
    </xdr:pic>
    <xdr:clientData/>
  </xdr:twoCellAnchor>
  <xdr:twoCellAnchor editAs="oneCell">
    <xdr:from>
      <xdr:col>26</xdr:col>
      <xdr:colOff>185306</xdr:colOff>
      <xdr:row>0</xdr:row>
      <xdr:rowOff>160020</xdr:rowOff>
    </xdr:from>
    <xdr:to>
      <xdr:col>35</xdr:col>
      <xdr:colOff>532139</xdr:colOff>
      <xdr:row>11</xdr:row>
      <xdr:rowOff>137160</xdr:rowOff>
    </xdr:to>
    <xdr:pic>
      <xdr:nvPicPr>
        <xdr:cNvPr id="8" name="圖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377806" y="160020"/>
          <a:ext cx="5284593" cy="2103120"/>
        </a:xfrm>
        <a:prstGeom prst="rect">
          <a:avLst/>
        </a:prstGeom>
      </xdr:spPr>
    </xdr:pic>
    <xdr:clientData/>
  </xdr:twoCellAnchor>
  <xdr:twoCellAnchor editAs="oneCell">
    <xdr:from>
      <xdr:col>27</xdr:col>
      <xdr:colOff>41584</xdr:colOff>
      <xdr:row>12</xdr:row>
      <xdr:rowOff>76200</xdr:rowOff>
    </xdr:from>
    <xdr:to>
      <xdr:col>35</xdr:col>
      <xdr:colOff>381000</xdr:colOff>
      <xdr:row>23</xdr:row>
      <xdr:rowOff>149874</xdr:rowOff>
    </xdr:to>
    <xdr:pic>
      <xdr:nvPicPr>
        <xdr:cNvPr id="9" name="圖片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057044" y="2392680"/>
          <a:ext cx="4728536" cy="2169174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25</xdr:row>
      <xdr:rowOff>105754</xdr:rowOff>
    </xdr:from>
    <xdr:to>
      <xdr:col>34</xdr:col>
      <xdr:colOff>484899</xdr:colOff>
      <xdr:row>47</xdr:row>
      <xdr:rowOff>84627</xdr:rowOff>
    </xdr:to>
    <xdr:pic>
      <xdr:nvPicPr>
        <xdr:cNvPr id="10" name="圖片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58160" y="4906354"/>
          <a:ext cx="5308359" cy="4169873"/>
        </a:xfrm>
        <a:prstGeom prst="rect">
          <a:avLst/>
        </a:prstGeom>
      </xdr:spPr>
    </xdr:pic>
    <xdr:clientData/>
  </xdr:twoCellAnchor>
  <xdr:twoCellAnchor editAs="oneCell">
    <xdr:from>
      <xdr:col>17</xdr:col>
      <xdr:colOff>1110106</xdr:colOff>
      <xdr:row>15</xdr:row>
      <xdr:rowOff>0</xdr:rowOff>
    </xdr:from>
    <xdr:to>
      <xdr:col>25</xdr:col>
      <xdr:colOff>224289</xdr:colOff>
      <xdr:row>26</xdr:row>
      <xdr:rowOff>36779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008486" y="2697480"/>
          <a:ext cx="5133983" cy="2132279"/>
        </a:xfrm>
        <a:prstGeom prst="rect">
          <a:avLst/>
        </a:prstGeom>
      </xdr:spPr>
    </xdr:pic>
    <xdr:clientData/>
  </xdr:twoCellAnchor>
  <xdr:twoCellAnchor>
    <xdr:from>
      <xdr:col>18</xdr:col>
      <xdr:colOff>586740</xdr:colOff>
      <xdr:row>10</xdr:row>
      <xdr:rowOff>76200</xdr:rowOff>
    </xdr:from>
    <xdr:to>
      <xdr:col>19</xdr:col>
      <xdr:colOff>373380</xdr:colOff>
      <xdr:row>18</xdr:row>
      <xdr:rowOff>144780</xdr:rowOff>
    </xdr:to>
    <xdr:cxnSp macro="">
      <xdr:nvCxnSpPr>
        <xdr:cNvPr id="11" name="直線單箭頭接點 10"/>
        <xdr:cNvCxnSpPr/>
      </xdr:nvCxnSpPr>
      <xdr:spPr>
        <a:xfrm>
          <a:off x="11597640" y="2011680"/>
          <a:ext cx="777240" cy="159258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7"/>
  <sheetViews>
    <sheetView workbookViewId="0">
      <selection activeCell="N1" sqref="N1"/>
    </sheetView>
  </sheetViews>
  <sheetFormatPr defaultRowHeight="15" x14ac:dyDescent="0.3"/>
  <sheetData>
    <row r="1" spans="1:6" x14ac:dyDescent="0.3">
      <c r="A1" t="s">
        <v>39</v>
      </c>
      <c r="B1" t="s">
        <v>147</v>
      </c>
      <c r="C1" t="s">
        <v>159</v>
      </c>
    </row>
    <row r="2" spans="1:6" x14ac:dyDescent="0.3">
      <c r="A2" t="s">
        <v>146</v>
      </c>
      <c r="B2" t="s">
        <v>150</v>
      </c>
      <c r="F2" s="10"/>
    </row>
    <row r="3" spans="1:6" x14ac:dyDescent="0.3">
      <c r="A3" t="s">
        <v>155</v>
      </c>
      <c r="B3" t="s">
        <v>155</v>
      </c>
      <c r="C3" t="s">
        <v>156</v>
      </c>
    </row>
    <row r="4" spans="1:6" x14ac:dyDescent="0.3">
      <c r="A4" t="s">
        <v>148</v>
      </c>
      <c r="B4" t="s">
        <v>148</v>
      </c>
      <c r="C4" t="s">
        <v>156</v>
      </c>
      <c r="E4" t="s">
        <v>160</v>
      </c>
    </row>
    <row r="6" spans="1:6" x14ac:dyDescent="0.3">
      <c r="A6" t="s">
        <v>158</v>
      </c>
      <c r="B6" t="s">
        <v>158</v>
      </c>
      <c r="C6" t="s">
        <v>156</v>
      </c>
    </row>
    <row r="7" spans="1:6" x14ac:dyDescent="0.3">
      <c r="A7" t="s">
        <v>10</v>
      </c>
      <c r="B7" t="s">
        <v>10</v>
      </c>
      <c r="C7" t="s">
        <v>157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51"/>
  <sheetViews>
    <sheetView topLeftCell="B1" workbookViewId="0">
      <selection activeCell="N1" sqref="N1"/>
    </sheetView>
  </sheetViews>
  <sheetFormatPr defaultRowHeight="15" outlineLevelCol="1" x14ac:dyDescent="0.3"/>
  <cols>
    <col min="2" max="2" width="9.375" bestFit="1" customWidth="1"/>
    <col min="3" max="3" width="18.875" hidden="1" customWidth="1" outlineLevel="1"/>
    <col min="4" max="4" width="9" collapsed="1"/>
  </cols>
  <sheetData>
    <row r="1" spans="1:14" x14ac:dyDescent="0.3">
      <c r="A1" t="s">
        <v>39</v>
      </c>
      <c r="B1" t="s">
        <v>4</v>
      </c>
      <c r="C1" t="s">
        <v>143</v>
      </c>
      <c r="D1" t="s">
        <v>97</v>
      </c>
      <c r="M1" t="s">
        <v>90</v>
      </c>
      <c r="N1" t="s">
        <v>38</v>
      </c>
    </row>
    <row r="2" spans="1:14" x14ac:dyDescent="0.3">
      <c r="A2" s="9" t="s">
        <v>40</v>
      </c>
      <c r="B2">
        <v>10240001</v>
      </c>
      <c r="C2" t="str">
        <f>".$DT:AP8.$DM:NAN.$VN:ACI.$SN:"&amp;B2&amp;".$MN:MB-MPPS-IV.$HW:R105.$ID:ACIAP824AA000"&amp;A2&amp;".$"</f>
        <v>.$DT:AP8.$DM:NAN.$VN:ACI.$SN:10240001.$MN:MB-MPPS-IV.$HW:R105.$ID:ACIAP824AA00001.$</v>
      </c>
      <c r="D2" t="s">
        <v>144</v>
      </c>
      <c r="M2" t="s">
        <v>92</v>
      </c>
      <c r="N2" t="s">
        <v>95</v>
      </c>
    </row>
    <row r="3" spans="1:14" x14ac:dyDescent="0.3">
      <c r="A3" s="9" t="s">
        <v>41</v>
      </c>
      <c r="B3">
        <v>10240002</v>
      </c>
      <c r="C3" t="str">
        <f t="shared" ref="C3:C51" si="0">".$DT:AP8.$DM:NAN.$VN:ACI.$SN:"&amp;B3&amp;".$MN:MB-MPPS-IV.$HW:R105.$ID:ACIAP824AA000"&amp;A3&amp;".$"</f>
        <v>.$DT:AP8.$DM:NAN.$VN:ACI.$SN:10240002.$MN:MB-MPPS-IV.$HW:R105.$ID:ACIAP824AA00002.$</v>
      </c>
      <c r="D3" t="s">
        <v>145</v>
      </c>
      <c r="M3" t="s">
        <v>94</v>
      </c>
      <c r="N3" t="s">
        <v>96</v>
      </c>
    </row>
    <row r="4" spans="1:14" x14ac:dyDescent="0.3">
      <c r="A4" s="9" t="s">
        <v>42</v>
      </c>
      <c r="B4">
        <v>10240003</v>
      </c>
      <c r="C4" t="str">
        <f t="shared" si="0"/>
        <v>.$DT:AP8.$DM:NAN.$VN:ACI.$SN:10240003.$MN:MB-MPPS-IV.$HW:R105.$ID:ACIAP824AA00003.$</v>
      </c>
      <c r="D4" t="s">
        <v>149</v>
      </c>
      <c r="M4" t="s">
        <v>91</v>
      </c>
    </row>
    <row r="5" spans="1:14" x14ac:dyDescent="0.3">
      <c r="A5" s="9" t="s">
        <v>43</v>
      </c>
      <c r="B5">
        <v>10240004</v>
      </c>
      <c r="C5" t="str">
        <f t="shared" si="0"/>
        <v>.$DT:AP8.$DM:NAN.$VN:ACI.$SN:10240004.$MN:MB-MPPS-IV.$HW:R105.$ID:ACIAP824AA00004.$</v>
      </c>
      <c r="D5" t="s">
        <v>98</v>
      </c>
      <c r="M5" t="s">
        <v>36</v>
      </c>
    </row>
    <row r="6" spans="1:14" x14ac:dyDescent="0.3">
      <c r="A6" s="9" t="s">
        <v>44</v>
      </c>
      <c r="B6">
        <v>10240005</v>
      </c>
      <c r="C6" t="str">
        <f t="shared" si="0"/>
        <v>.$DT:AP8.$DM:NAN.$VN:ACI.$SN:10240005.$MN:MB-MPPS-IV.$HW:R105.$ID:ACIAP824AA00005.$</v>
      </c>
      <c r="D6" t="s">
        <v>99</v>
      </c>
      <c r="M6" t="s">
        <v>35</v>
      </c>
    </row>
    <row r="7" spans="1:14" x14ac:dyDescent="0.3">
      <c r="A7" s="9" t="s">
        <v>45</v>
      </c>
      <c r="B7">
        <v>10240006</v>
      </c>
      <c r="C7" t="str">
        <f t="shared" si="0"/>
        <v>.$DT:AP8.$DM:NAN.$VN:ACI.$SN:10240006.$MN:MB-MPPS-IV.$HW:R105.$ID:ACIAP824AA00006.$</v>
      </c>
      <c r="D7" t="s">
        <v>100</v>
      </c>
    </row>
    <row r="8" spans="1:14" x14ac:dyDescent="0.3">
      <c r="A8" s="9" t="s">
        <v>46</v>
      </c>
      <c r="B8">
        <v>10240007</v>
      </c>
      <c r="C8" t="str">
        <f t="shared" si="0"/>
        <v>.$DT:AP8.$DM:NAN.$VN:ACI.$SN:10240007.$MN:MB-MPPS-IV.$HW:R105.$ID:ACIAP824AA00007.$</v>
      </c>
      <c r="D8" t="s">
        <v>101</v>
      </c>
      <c r="M8" t="s">
        <v>34</v>
      </c>
    </row>
    <row r="9" spans="1:14" x14ac:dyDescent="0.3">
      <c r="A9" s="9" t="s">
        <v>47</v>
      </c>
      <c r="B9">
        <v>10240008</v>
      </c>
      <c r="C9" t="str">
        <f t="shared" si="0"/>
        <v>.$DT:AP8.$DM:NAN.$VN:ACI.$SN:10240008.$MN:MB-MPPS-IV.$HW:R105.$ID:ACIAP824AA00008.$</v>
      </c>
      <c r="D9" t="s">
        <v>102</v>
      </c>
      <c r="M9" t="s">
        <v>93</v>
      </c>
      <c r="N9" t="str">
        <f>IF(M8=M5,"OK","NG")</f>
        <v>OK</v>
      </c>
    </row>
    <row r="10" spans="1:14" x14ac:dyDescent="0.3">
      <c r="A10" s="9" t="s">
        <v>48</v>
      </c>
      <c r="B10">
        <v>10240009</v>
      </c>
      <c r="C10" t="str">
        <f t="shared" si="0"/>
        <v>.$DT:AP8.$DM:NAN.$VN:ACI.$SN:10240009.$MN:MB-MPPS-IV.$HW:R105.$ID:ACIAP824AA00009.$</v>
      </c>
      <c r="D10" t="s">
        <v>103</v>
      </c>
    </row>
    <row r="11" spans="1:14" x14ac:dyDescent="0.3">
      <c r="A11" s="9" t="s">
        <v>49</v>
      </c>
      <c r="B11">
        <v>10240010</v>
      </c>
      <c r="C11" t="str">
        <f t="shared" si="0"/>
        <v>.$DT:AP8.$DM:NAN.$VN:ACI.$SN:10240010.$MN:MB-MPPS-IV.$HW:R105.$ID:ACIAP824AA00010.$</v>
      </c>
      <c r="D11" t="s">
        <v>104</v>
      </c>
    </row>
    <row r="12" spans="1:14" x14ac:dyDescent="0.3">
      <c r="A12" s="9" t="s">
        <v>50</v>
      </c>
      <c r="B12">
        <v>10240011</v>
      </c>
      <c r="C12" t="str">
        <f t="shared" si="0"/>
        <v>.$DT:AP8.$DM:NAN.$VN:ACI.$SN:10240011.$MN:MB-MPPS-IV.$HW:R105.$ID:ACIAP824AA00011.$</v>
      </c>
      <c r="D12" t="s">
        <v>105</v>
      </c>
    </row>
    <row r="13" spans="1:14" x14ac:dyDescent="0.3">
      <c r="A13" s="9" t="s">
        <v>51</v>
      </c>
      <c r="B13">
        <v>10240012</v>
      </c>
      <c r="C13" t="str">
        <f t="shared" si="0"/>
        <v>.$DT:AP8.$DM:NAN.$VN:ACI.$SN:10240012.$MN:MB-MPPS-IV.$HW:R105.$ID:ACIAP824AA00012.$</v>
      </c>
      <c r="D13" t="s">
        <v>106</v>
      </c>
    </row>
    <row r="14" spans="1:14" x14ac:dyDescent="0.3">
      <c r="A14" s="9" t="s">
        <v>52</v>
      </c>
      <c r="B14">
        <v>10240013</v>
      </c>
      <c r="C14" t="str">
        <f t="shared" si="0"/>
        <v>.$DT:AP8.$DM:NAN.$VN:ACI.$SN:10240013.$MN:MB-MPPS-IV.$HW:R105.$ID:ACIAP824AA00013.$</v>
      </c>
      <c r="D14" t="s">
        <v>107</v>
      </c>
    </row>
    <row r="15" spans="1:14" x14ac:dyDescent="0.3">
      <c r="A15" s="9" t="s">
        <v>53</v>
      </c>
      <c r="B15">
        <v>10240014</v>
      </c>
      <c r="C15" t="str">
        <f t="shared" si="0"/>
        <v>.$DT:AP8.$DM:NAN.$VN:ACI.$SN:10240014.$MN:MB-MPPS-IV.$HW:R105.$ID:ACIAP824AA00014.$</v>
      </c>
      <c r="D15" t="s">
        <v>108</v>
      </c>
    </row>
    <row r="16" spans="1:14" x14ac:dyDescent="0.3">
      <c r="A16" s="9" t="s">
        <v>54</v>
      </c>
      <c r="B16">
        <v>10240015</v>
      </c>
      <c r="C16" t="str">
        <f t="shared" si="0"/>
        <v>.$DT:AP8.$DM:NAN.$VN:ACI.$SN:10240015.$MN:MB-MPPS-IV.$HW:R105.$ID:ACIAP824AA00015.$</v>
      </c>
      <c r="D16" t="s">
        <v>109</v>
      </c>
    </row>
    <row r="17" spans="1:4" x14ac:dyDescent="0.3">
      <c r="A17" s="9" t="s">
        <v>55</v>
      </c>
      <c r="B17">
        <v>10240016</v>
      </c>
      <c r="C17" t="str">
        <f t="shared" si="0"/>
        <v>.$DT:AP8.$DM:NAN.$VN:ACI.$SN:10240016.$MN:MB-MPPS-IV.$HW:R105.$ID:ACIAP824AA00016.$</v>
      </c>
      <c r="D17" t="s">
        <v>110</v>
      </c>
    </row>
    <row r="18" spans="1:4" x14ac:dyDescent="0.3">
      <c r="A18" s="9" t="s">
        <v>56</v>
      </c>
      <c r="B18">
        <v>10240017</v>
      </c>
      <c r="C18" t="str">
        <f t="shared" si="0"/>
        <v>.$DT:AP8.$DM:NAN.$VN:ACI.$SN:10240017.$MN:MB-MPPS-IV.$HW:R105.$ID:ACIAP824AA00017.$</v>
      </c>
      <c r="D18" t="s">
        <v>111</v>
      </c>
    </row>
    <row r="19" spans="1:4" x14ac:dyDescent="0.3">
      <c r="A19" s="9" t="s">
        <v>57</v>
      </c>
      <c r="B19">
        <v>10240018</v>
      </c>
      <c r="C19" t="str">
        <f t="shared" si="0"/>
        <v>.$DT:AP8.$DM:NAN.$VN:ACI.$SN:10240018.$MN:MB-MPPS-IV.$HW:R105.$ID:ACIAP824AA00018.$</v>
      </c>
      <c r="D19" t="s">
        <v>112</v>
      </c>
    </row>
    <row r="20" spans="1:4" x14ac:dyDescent="0.3">
      <c r="A20" s="9" t="s">
        <v>58</v>
      </c>
      <c r="B20">
        <v>10240019</v>
      </c>
      <c r="C20" t="str">
        <f t="shared" si="0"/>
        <v>.$DT:AP8.$DM:NAN.$VN:ACI.$SN:10240019.$MN:MB-MPPS-IV.$HW:R105.$ID:ACIAP824AA00019.$</v>
      </c>
      <c r="D20" t="s">
        <v>113</v>
      </c>
    </row>
    <row r="21" spans="1:4" x14ac:dyDescent="0.3">
      <c r="A21" s="9" t="s">
        <v>59</v>
      </c>
      <c r="B21">
        <v>10240020</v>
      </c>
      <c r="C21" t="str">
        <f t="shared" si="0"/>
        <v>.$DT:AP8.$DM:NAN.$VN:ACI.$SN:10240020.$MN:MB-MPPS-IV.$HW:R105.$ID:ACIAP824AA00020.$</v>
      </c>
      <c r="D21" t="s">
        <v>114</v>
      </c>
    </row>
    <row r="22" spans="1:4" x14ac:dyDescent="0.3">
      <c r="A22" s="9" t="s">
        <v>60</v>
      </c>
      <c r="B22">
        <v>10240021</v>
      </c>
      <c r="C22" t="str">
        <f t="shared" si="0"/>
        <v>.$DT:AP8.$DM:NAN.$VN:ACI.$SN:10240021.$MN:MB-MPPS-IV.$HW:R105.$ID:ACIAP824AA00021.$</v>
      </c>
      <c r="D22" t="s">
        <v>115</v>
      </c>
    </row>
    <row r="23" spans="1:4" x14ac:dyDescent="0.3">
      <c r="A23" s="9" t="s">
        <v>61</v>
      </c>
      <c r="B23">
        <v>10240022</v>
      </c>
      <c r="C23" t="str">
        <f t="shared" si="0"/>
        <v>.$DT:AP8.$DM:NAN.$VN:ACI.$SN:10240022.$MN:MB-MPPS-IV.$HW:R105.$ID:ACIAP824AA00022.$</v>
      </c>
      <c r="D23" t="s">
        <v>116</v>
      </c>
    </row>
    <row r="24" spans="1:4" x14ac:dyDescent="0.3">
      <c r="A24" s="9" t="s">
        <v>62</v>
      </c>
      <c r="B24">
        <v>10240023</v>
      </c>
      <c r="C24" t="str">
        <f t="shared" si="0"/>
        <v>.$DT:AP8.$DM:NAN.$VN:ACI.$SN:10240023.$MN:MB-MPPS-IV.$HW:R105.$ID:ACIAP824AA00023.$</v>
      </c>
      <c r="D24" t="s">
        <v>117</v>
      </c>
    </row>
    <row r="25" spans="1:4" x14ac:dyDescent="0.3">
      <c r="A25" s="9" t="s">
        <v>63</v>
      </c>
      <c r="B25">
        <v>10240024</v>
      </c>
      <c r="C25" t="str">
        <f t="shared" si="0"/>
        <v>.$DT:AP8.$DM:NAN.$VN:ACI.$SN:10240024.$MN:MB-MPPS-IV.$HW:R105.$ID:ACIAP824AA00024.$</v>
      </c>
      <c r="D25" t="s">
        <v>118</v>
      </c>
    </row>
    <row r="26" spans="1:4" x14ac:dyDescent="0.3">
      <c r="A26" s="9" t="s">
        <v>64</v>
      </c>
      <c r="B26">
        <v>10240025</v>
      </c>
      <c r="C26" t="str">
        <f t="shared" si="0"/>
        <v>.$DT:AP8.$DM:NAN.$VN:ACI.$SN:10240025.$MN:MB-MPPS-IV.$HW:R105.$ID:ACIAP824AA00025.$</v>
      </c>
      <c r="D26" t="s">
        <v>119</v>
      </c>
    </row>
    <row r="27" spans="1:4" x14ac:dyDescent="0.3">
      <c r="A27" s="9" t="s">
        <v>65</v>
      </c>
      <c r="B27">
        <v>10240026</v>
      </c>
      <c r="C27" t="str">
        <f t="shared" si="0"/>
        <v>.$DT:AP8.$DM:NAN.$VN:ACI.$SN:10240026.$MN:MB-MPPS-IV.$HW:R105.$ID:ACIAP824AA00026.$</v>
      </c>
      <c r="D27" t="s">
        <v>120</v>
      </c>
    </row>
    <row r="28" spans="1:4" x14ac:dyDescent="0.3">
      <c r="A28" s="9" t="s">
        <v>66</v>
      </c>
      <c r="B28">
        <v>10240027</v>
      </c>
      <c r="C28" t="str">
        <f t="shared" si="0"/>
        <v>.$DT:AP8.$DM:NAN.$VN:ACI.$SN:10240027.$MN:MB-MPPS-IV.$HW:R105.$ID:ACIAP824AA00027.$</v>
      </c>
      <c r="D28" t="s">
        <v>121</v>
      </c>
    </row>
    <row r="29" spans="1:4" x14ac:dyDescent="0.3">
      <c r="A29" s="9" t="s">
        <v>67</v>
      </c>
      <c r="B29">
        <v>10240028</v>
      </c>
      <c r="C29" t="str">
        <f t="shared" si="0"/>
        <v>.$DT:AP8.$DM:NAN.$VN:ACI.$SN:10240028.$MN:MB-MPPS-IV.$HW:R105.$ID:ACIAP824AA00028.$</v>
      </c>
      <c r="D29" t="s">
        <v>122</v>
      </c>
    </row>
    <row r="30" spans="1:4" x14ac:dyDescent="0.3">
      <c r="A30" s="9" t="s">
        <v>68</v>
      </c>
      <c r="B30">
        <v>10240029</v>
      </c>
      <c r="C30" t="str">
        <f t="shared" si="0"/>
        <v>.$DT:AP8.$DM:NAN.$VN:ACI.$SN:10240029.$MN:MB-MPPS-IV.$HW:R105.$ID:ACIAP824AA00029.$</v>
      </c>
      <c r="D30" t="s">
        <v>34</v>
      </c>
    </row>
    <row r="31" spans="1:4" x14ac:dyDescent="0.3">
      <c r="A31" s="9" t="s">
        <v>69</v>
      </c>
      <c r="B31">
        <v>10240030</v>
      </c>
      <c r="C31" t="str">
        <f t="shared" si="0"/>
        <v>.$DT:AP8.$DM:NAN.$VN:ACI.$SN:10240030.$MN:MB-MPPS-IV.$HW:R105.$ID:ACIAP824AA00030.$</v>
      </c>
      <c r="D31" t="s">
        <v>35</v>
      </c>
    </row>
    <row r="32" spans="1:4" x14ac:dyDescent="0.3">
      <c r="A32" s="9" t="s">
        <v>70</v>
      </c>
      <c r="B32">
        <v>10240031</v>
      </c>
      <c r="C32" t="str">
        <f t="shared" si="0"/>
        <v>.$DT:AP8.$DM:NAN.$VN:ACI.$SN:10240031.$MN:MB-MPPS-IV.$HW:R105.$ID:ACIAP824AA00031.$</v>
      </c>
      <c r="D32" t="s">
        <v>123</v>
      </c>
    </row>
    <row r="33" spans="1:4" x14ac:dyDescent="0.3">
      <c r="A33" s="9" t="s">
        <v>71</v>
      </c>
      <c r="B33">
        <v>10240032</v>
      </c>
      <c r="C33" t="str">
        <f t="shared" si="0"/>
        <v>.$DT:AP8.$DM:NAN.$VN:ACI.$SN:10240032.$MN:MB-MPPS-IV.$HW:R105.$ID:ACIAP824AA00032.$</v>
      </c>
      <c r="D33" t="s">
        <v>124</v>
      </c>
    </row>
    <row r="34" spans="1:4" x14ac:dyDescent="0.3">
      <c r="A34" s="9" t="s">
        <v>72</v>
      </c>
      <c r="B34">
        <v>10240033</v>
      </c>
      <c r="C34" t="str">
        <f t="shared" si="0"/>
        <v>.$DT:AP8.$DM:NAN.$VN:ACI.$SN:10240033.$MN:MB-MPPS-IV.$HW:R105.$ID:ACIAP824AA00033.$</v>
      </c>
      <c r="D34" t="s">
        <v>125</v>
      </c>
    </row>
    <row r="35" spans="1:4" x14ac:dyDescent="0.3">
      <c r="A35" s="9" t="s">
        <v>73</v>
      </c>
      <c r="B35">
        <v>10240034</v>
      </c>
      <c r="C35" t="str">
        <f t="shared" si="0"/>
        <v>.$DT:AP8.$DM:NAN.$VN:ACI.$SN:10240034.$MN:MB-MPPS-IV.$HW:R105.$ID:ACIAP824AA00034.$</v>
      </c>
      <c r="D35" t="s">
        <v>126</v>
      </c>
    </row>
    <row r="36" spans="1:4" x14ac:dyDescent="0.3">
      <c r="A36" s="9" t="s">
        <v>74</v>
      </c>
      <c r="B36">
        <v>10240035</v>
      </c>
      <c r="C36" t="str">
        <f t="shared" si="0"/>
        <v>.$DT:AP8.$DM:NAN.$VN:ACI.$SN:10240035.$MN:MB-MPPS-IV.$HW:R105.$ID:ACIAP824AA00035.$</v>
      </c>
      <c r="D36" t="s">
        <v>127</v>
      </c>
    </row>
    <row r="37" spans="1:4" x14ac:dyDescent="0.3">
      <c r="A37" s="9" t="s">
        <v>75</v>
      </c>
      <c r="B37">
        <v>10240036</v>
      </c>
      <c r="C37" t="str">
        <f t="shared" si="0"/>
        <v>.$DT:AP8.$DM:NAN.$VN:ACI.$SN:10240036.$MN:MB-MPPS-IV.$HW:R105.$ID:ACIAP824AA00036.$</v>
      </c>
      <c r="D37" t="s">
        <v>128</v>
      </c>
    </row>
    <row r="38" spans="1:4" x14ac:dyDescent="0.3">
      <c r="A38" s="9" t="s">
        <v>76</v>
      </c>
      <c r="B38">
        <v>10240037</v>
      </c>
      <c r="C38" t="str">
        <f t="shared" si="0"/>
        <v>.$DT:AP8.$DM:NAN.$VN:ACI.$SN:10240037.$MN:MB-MPPS-IV.$HW:R105.$ID:ACIAP824AA00037.$</v>
      </c>
      <c r="D38" t="s">
        <v>129</v>
      </c>
    </row>
    <row r="39" spans="1:4" x14ac:dyDescent="0.3">
      <c r="A39" s="9" t="s">
        <v>77</v>
      </c>
      <c r="B39">
        <v>10240038</v>
      </c>
      <c r="C39" t="str">
        <f t="shared" si="0"/>
        <v>.$DT:AP8.$DM:NAN.$VN:ACI.$SN:10240038.$MN:MB-MPPS-IV.$HW:R105.$ID:ACIAP824AA00038.$</v>
      </c>
      <c r="D39" t="s">
        <v>130</v>
      </c>
    </row>
    <row r="40" spans="1:4" x14ac:dyDescent="0.3">
      <c r="A40" s="9" t="s">
        <v>78</v>
      </c>
      <c r="B40">
        <v>10240039</v>
      </c>
      <c r="C40" t="str">
        <f t="shared" si="0"/>
        <v>.$DT:AP8.$DM:NAN.$VN:ACI.$SN:10240039.$MN:MB-MPPS-IV.$HW:R105.$ID:ACIAP824AA00039.$</v>
      </c>
      <c r="D40" t="s">
        <v>131</v>
      </c>
    </row>
    <row r="41" spans="1:4" x14ac:dyDescent="0.3">
      <c r="A41" s="9" t="s">
        <v>79</v>
      </c>
      <c r="B41">
        <v>10240040</v>
      </c>
      <c r="C41" t="str">
        <f t="shared" si="0"/>
        <v>.$DT:AP8.$DM:NAN.$VN:ACI.$SN:10240040.$MN:MB-MPPS-IV.$HW:R105.$ID:ACIAP824AA00040.$</v>
      </c>
      <c r="D41" t="s">
        <v>132</v>
      </c>
    </row>
    <row r="42" spans="1:4" x14ac:dyDescent="0.3">
      <c r="A42" s="9" t="s">
        <v>80</v>
      </c>
      <c r="B42">
        <v>10240041</v>
      </c>
      <c r="C42" t="str">
        <f t="shared" si="0"/>
        <v>.$DT:AP8.$DM:NAN.$VN:ACI.$SN:10240041.$MN:MB-MPPS-IV.$HW:R105.$ID:ACIAP824AA00041.$</v>
      </c>
      <c r="D42" t="s">
        <v>133</v>
      </c>
    </row>
    <row r="43" spans="1:4" x14ac:dyDescent="0.3">
      <c r="A43" s="9" t="s">
        <v>81</v>
      </c>
      <c r="B43">
        <v>10240042</v>
      </c>
      <c r="C43" t="str">
        <f t="shared" si="0"/>
        <v>.$DT:AP8.$DM:NAN.$VN:ACI.$SN:10240042.$MN:MB-MPPS-IV.$HW:R105.$ID:ACIAP824AA00042.$</v>
      </c>
      <c r="D43" t="s">
        <v>134</v>
      </c>
    </row>
    <row r="44" spans="1:4" x14ac:dyDescent="0.3">
      <c r="A44" s="9" t="s">
        <v>82</v>
      </c>
      <c r="B44">
        <v>10240043</v>
      </c>
      <c r="C44" t="str">
        <f t="shared" si="0"/>
        <v>.$DT:AP8.$DM:NAN.$VN:ACI.$SN:10240043.$MN:MB-MPPS-IV.$HW:R105.$ID:ACIAP824AA00043.$</v>
      </c>
      <c r="D44" t="s">
        <v>135</v>
      </c>
    </row>
    <row r="45" spans="1:4" x14ac:dyDescent="0.3">
      <c r="A45" s="9" t="s">
        <v>83</v>
      </c>
      <c r="B45">
        <v>10240044</v>
      </c>
      <c r="C45" t="str">
        <f t="shared" si="0"/>
        <v>.$DT:AP8.$DM:NAN.$VN:ACI.$SN:10240044.$MN:MB-MPPS-IV.$HW:R105.$ID:ACIAP824AA00044.$</v>
      </c>
      <c r="D45" t="s">
        <v>136</v>
      </c>
    </row>
    <row r="46" spans="1:4" x14ac:dyDescent="0.3">
      <c r="A46" s="9" t="s">
        <v>84</v>
      </c>
      <c r="B46">
        <v>10240045</v>
      </c>
      <c r="C46" t="str">
        <f t="shared" si="0"/>
        <v>.$DT:AP8.$DM:NAN.$VN:ACI.$SN:10240045.$MN:MB-MPPS-IV.$HW:R105.$ID:ACIAP824AA00045.$</v>
      </c>
      <c r="D46" t="s">
        <v>137</v>
      </c>
    </row>
    <row r="47" spans="1:4" x14ac:dyDescent="0.3">
      <c r="A47" s="9" t="s">
        <v>85</v>
      </c>
      <c r="B47">
        <v>10240046</v>
      </c>
      <c r="C47" t="str">
        <f t="shared" si="0"/>
        <v>.$DT:AP8.$DM:NAN.$VN:ACI.$SN:10240046.$MN:MB-MPPS-IV.$HW:R105.$ID:ACIAP824AA00046.$</v>
      </c>
      <c r="D47" t="s">
        <v>138</v>
      </c>
    </row>
    <row r="48" spans="1:4" x14ac:dyDescent="0.3">
      <c r="A48" s="9" t="s">
        <v>86</v>
      </c>
      <c r="B48">
        <v>10240047</v>
      </c>
      <c r="C48" t="str">
        <f t="shared" si="0"/>
        <v>.$DT:AP8.$DM:NAN.$VN:ACI.$SN:10240047.$MN:MB-MPPS-IV.$HW:R105.$ID:ACIAP824AA00047.$</v>
      </c>
      <c r="D48" t="s">
        <v>139</v>
      </c>
    </row>
    <row r="49" spans="1:4" x14ac:dyDescent="0.3">
      <c r="A49" s="9" t="s">
        <v>87</v>
      </c>
      <c r="B49">
        <v>10240048</v>
      </c>
      <c r="C49" t="str">
        <f t="shared" si="0"/>
        <v>.$DT:AP8.$DM:NAN.$VN:ACI.$SN:10240048.$MN:MB-MPPS-IV.$HW:R105.$ID:ACIAP824AA00048.$</v>
      </c>
      <c r="D49" t="s">
        <v>140</v>
      </c>
    </row>
    <row r="50" spans="1:4" x14ac:dyDescent="0.3">
      <c r="A50" s="9" t="s">
        <v>88</v>
      </c>
      <c r="B50">
        <v>10240049</v>
      </c>
      <c r="C50" t="str">
        <f t="shared" si="0"/>
        <v>.$DT:AP8.$DM:NAN.$VN:ACI.$SN:10240049.$MN:MB-MPPS-IV.$HW:R105.$ID:ACIAP824AA00049.$</v>
      </c>
      <c r="D50" t="s">
        <v>141</v>
      </c>
    </row>
    <row r="51" spans="1:4" x14ac:dyDescent="0.3">
      <c r="A51" s="9" t="s">
        <v>89</v>
      </c>
      <c r="B51">
        <v>10240050</v>
      </c>
      <c r="C51" t="str">
        <f t="shared" si="0"/>
        <v>.$DT:AP8.$DM:NAN.$VN:ACI.$SN:10240050.$MN:MB-MPPS-IV.$HW:R105.$ID:ACIAP824AA00050.$</v>
      </c>
      <c r="D51" t="s">
        <v>142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7"/>
  <sheetViews>
    <sheetView tabSelected="1" workbookViewId="0">
      <selection activeCell="T11" sqref="T11"/>
    </sheetView>
  </sheetViews>
  <sheetFormatPr defaultRowHeight="15" x14ac:dyDescent="0.3"/>
  <sheetData>
    <row r="2" spans="1:1" s="3" customFormat="1" x14ac:dyDescent="0.3">
      <c r="A2" s="3" t="s">
        <v>151</v>
      </c>
    </row>
    <row r="17" spans="1:1" s="3" customFormat="1" x14ac:dyDescent="0.3">
      <c r="A17" s="3" t="s">
        <v>152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S30" sqref="S30"/>
    </sheetView>
  </sheetViews>
  <sheetFormatPr defaultRowHeight="15" x14ac:dyDescent="0.3"/>
  <sheetData>
    <row r="1" spans="1:1" s="3" customFormat="1" x14ac:dyDescent="0.3">
      <c r="A1" s="3" t="s">
        <v>153</v>
      </c>
    </row>
    <row r="2" spans="1:1" s="3" customFormat="1" x14ac:dyDescent="0.3">
      <c r="A2" s="3" t="s">
        <v>161</v>
      </c>
    </row>
    <row r="3" spans="1:1" s="3" customFormat="1" x14ac:dyDescent="0.3">
      <c r="A3" s="3" t="s">
        <v>154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workbookViewId="0">
      <selection activeCell="S17" sqref="S17"/>
    </sheetView>
  </sheetViews>
  <sheetFormatPr defaultRowHeight="15" x14ac:dyDescent="0.3"/>
  <cols>
    <col min="18" max="18" width="11.625" customWidth="1"/>
    <col min="19" max="19" width="10.125" customWidth="1"/>
    <col min="23" max="23" width="12.5" customWidth="1"/>
  </cols>
  <sheetData>
    <row r="1" spans="1:23" s="3" customFormat="1" x14ac:dyDescent="0.3">
      <c r="A1" s="3" t="s">
        <v>162</v>
      </c>
    </row>
    <row r="3" spans="1:23" x14ac:dyDescent="0.3">
      <c r="R3" s="12" t="s">
        <v>174</v>
      </c>
    </row>
    <row r="5" spans="1:23" x14ac:dyDescent="0.3">
      <c r="R5" s="11" t="s">
        <v>167</v>
      </c>
      <c r="S5" s="11" t="s">
        <v>168</v>
      </c>
      <c r="T5" s="11" t="s">
        <v>169</v>
      </c>
      <c r="U5" s="11" t="s">
        <v>170</v>
      </c>
      <c r="V5" s="11" t="s">
        <v>171</v>
      </c>
      <c r="W5" s="11" t="s">
        <v>173</v>
      </c>
    </row>
    <row r="6" spans="1:23" x14ac:dyDescent="0.3">
      <c r="R6" s="4" t="s">
        <v>166</v>
      </c>
      <c r="S6" s="4" t="s">
        <v>172</v>
      </c>
      <c r="T6" s="4"/>
      <c r="U6" s="4"/>
      <c r="V6" s="4"/>
      <c r="W6" s="4"/>
    </row>
    <row r="7" spans="1:23" x14ac:dyDescent="0.3">
      <c r="R7" s="4" t="s">
        <v>163</v>
      </c>
      <c r="S7" s="4" t="s">
        <v>172</v>
      </c>
      <c r="T7" s="4" t="s">
        <v>172</v>
      </c>
      <c r="U7" s="4" t="s">
        <v>172</v>
      </c>
      <c r="V7" s="4"/>
      <c r="W7" s="4"/>
    </row>
    <row r="8" spans="1:23" x14ac:dyDescent="0.3">
      <c r="R8" s="4" t="s">
        <v>164</v>
      </c>
      <c r="S8" s="4" t="s">
        <v>172</v>
      </c>
      <c r="T8" s="4" t="s">
        <v>172</v>
      </c>
      <c r="U8" s="4" t="s">
        <v>172</v>
      </c>
      <c r="V8" s="4" t="s">
        <v>172</v>
      </c>
      <c r="W8" s="4"/>
    </row>
    <row r="9" spans="1:23" x14ac:dyDescent="0.3">
      <c r="R9" s="4" t="s">
        <v>165</v>
      </c>
      <c r="S9" s="4" t="s">
        <v>172</v>
      </c>
      <c r="T9" s="4" t="s">
        <v>172</v>
      </c>
      <c r="U9" s="4" t="s">
        <v>172</v>
      </c>
      <c r="V9" s="4" t="s">
        <v>172</v>
      </c>
      <c r="W9" s="4" t="s">
        <v>172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14" sqref="S14"/>
    </sheetView>
  </sheetViews>
  <sheetFormatPr defaultRowHeight="15" x14ac:dyDescent="0.3"/>
  <sheetData>
    <row r="1" spans="1:1" s="3" customFormat="1" x14ac:dyDescent="0.3">
      <c r="A1" s="3" t="s">
        <v>175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workbookViewId="0">
      <selection activeCell="Q14" sqref="Q14"/>
    </sheetView>
  </sheetViews>
  <sheetFormatPr defaultRowHeight="15" x14ac:dyDescent="0.3"/>
  <cols>
    <col min="17" max="17" width="18.375" customWidth="1"/>
    <col min="18" max="18" width="18.25" customWidth="1"/>
    <col min="19" max="19" width="16.25" customWidth="1"/>
    <col min="20" max="20" width="19.25" customWidth="1"/>
  </cols>
  <sheetData>
    <row r="1" spans="1:20" ht="16.2" x14ac:dyDescent="0.3">
      <c r="A1" t="s">
        <v>38</v>
      </c>
      <c r="C1" s="2" t="s">
        <v>12</v>
      </c>
      <c r="O1" s="1"/>
      <c r="P1" t="str">
        <f>".$DT"</f>
        <v>.$DT</v>
      </c>
    </row>
    <row r="2" spans="1:20" ht="16.2" x14ac:dyDescent="0.3">
      <c r="C2" s="2" t="s">
        <v>11</v>
      </c>
      <c r="M2" s="3" t="s">
        <v>0</v>
      </c>
      <c r="N2" s="3"/>
    </row>
    <row r="3" spans="1:20" x14ac:dyDescent="0.3"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0" x14ac:dyDescent="0.3">
      <c r="M4" s="4" t="s">
        <v>15</v>
      </c>
      <c r="N4" s="4" t="s">
        <v>1</v>
      </c>
      <c r="O4" s="4" t="s">
        <v>2</v>
      </c>
      <c r="P4" s="4" t="s">
        <v>3</v>
      </c>
      <c r="Q4" s="4" t="s">
        <v>4</v>
      </c>
      <c r="R4" s="4" t="s">
        <v>5</v>
      </c>
      <c r="S4" s="4" t="s">
        <v>6</v>
      </c>
      <c r="T4" s="4" t="s">
        <v>7</v>
      </c>
    </row>
    <row r="5" spans="1:20" x14ac:dyDescent="0.3">
      <c r="M5" s="4" t="s">
        <v>16</v>
      </c>
      <c r="N5" s="4" t="s">
        <v>8</v>
      </c>
      <c r="O5" s="4" t="s">
        <v>9</v>
      </c>
      <c r="P5" s="4" t="s">
        <v>10</v>
      </c>
      <c r="Q5" s="4">
        <v>10240001</v>
      </c>
      <c r="R5" s="4" t="s">
        <v>13</v>
      </c>
      <c r="S5" s="4" t="s">
        <v>14</v>
      </c>
      <c r="T5" s="4" t="str">
        <f>$N$11&amp;$O$11&amp;$P$11&amp;$Q$11&amp;$R$11&amp;$S$11</f>
        <v>ACIAP824AA00001</v>
      </c>
    </row>
    <row r="7" spans="1:20" x14ac:dyDescent="0.3">
      <c r="M7" s="6" t="s">
        <v>32</v>
      </c>
      <c r="O7" t="str">
        <f>N3&amp;N5&amp;O3&amp;O5&amp;P3&amp;P5&amp;Q3&amp;Q5&amp;R3&amp;R5&amp;S3&amp;S5&amp;T3&amp;T5&amp;".$"</f>
        <v>.$DT:AP8.$DM:NAN.$VN:ACI.$SN:10240001.$MN:MB-MPPS-IV.$HW:R105.$ID:ACIAP824AA00001.$</v>
      </c>
    </row>
    <row r="8" spans="1:20" x14ac:dyDescent="0.3">
      <c r="O8" s="7" t="s">
        <v>33</v>
      </c>
    </row>
    <row r="9" spans="1:20" x14ac:dyDescent="0.3">
      <c r="M9" s="3" t="s">
        <v>7</v>
      </c>
      <c r="N9" s="3"/>
    </row>
    <row r="10" spans="1:20" x14ac:dyDescent="0.3">
      <c r="M10" s="4" t="s">
        <v>15</v>
      </c>
      <c r="N10" s="4" t="s">
        <v>17</v>
      </c>
      <c r="O10" s="4" t="s">
        <v>1</v>
      </c>
      <c r="P10" s="4" t="s">
        <v>18</v>
      </c>
      <c r="Q10" s="4" t="s">
        <v>19</v>
      </c>
      <c r="R10" s="4" t="s">
        <v>22</v>
      </c>
      <c r="S10" s="4" t="s">
        <v>21</v>
      </c>
    </row>
    <row r="11" spans="1:20" x14ac:dyDescent="0.3">
      <c r="M11" s="4" t="s">
        <v>16</v>
      </c>
      <c r="N11" s="4" t="s">
        <v>10</v>
      </c>
      <c r="O11" s="4" t="str">
        <f>$N$5</f>
        <v>AP8</v>
      </c>
      <c r="P11" s="4">
        <v>24</v>
      </c>
      <c r="Q11" s="8" t="s">
        <v>20</v>
      </c>
      <c r="R11" s="4" t="s">
        <v>20</v>
      </c>
      <c r="S11" s="5" t="s">
        <v>24</v>
      </c>
    </row>
    <row r="25" spans="26:26" x14ac:dyDescent="0.3">
      <c r="Z25" t="s">
        <v>23</v>
      </c>
    </row>
    <row r="36" spans="13:20" x14ac:dyDescent="0.3">
      <c r="M36" s="3" t="s">
        <v>37</v>
      </c>
      <c r="N36" s="3"/>
      <c r="O36" s="3"/>
      <c r="P36" s="3"/>
      <c r="Q36" s="3"/>
      <c r="R36" s="3"/>
      <c r="S36" s="3"/>
      <c r="T36" s="3"/>
    </row>
    <row r="37" spans="13:20" x14ac:dyDescent="0.3">
      <c r="M37" s="3" t="s">
        <v>36</v>
      </c>
      <c r="N37" s="3"/>
      <c r="O37" s="3"/>
      <c r="P37" s="3"/>
      <c r="Q37" s="3"/>
      <c r="R37" s="3"/>
      <c r="S37" s="3"/>
      <c r="T37" s="3"/>
    </row>
    <row r="38" spans="13:20" x14ac:dyDescent="0.3">
      <c r="M38" s="3" t="s">
        <v>35</v>
      </c>
      <c r="N38" s="3"/>
      <c r="O38" s="3"/>
      <c r="P38" s="3"/>
      <c r="Q38" s="3"/>
      <c r="R38" s="3"/>
      <c r="S38" s="3"/>
      <c r="T38" s="3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帳號</vt:lpstr>
      <vt:lpstr>P95593工單條碼</vt:lpstr>
      <vt:lpstr>新增工單</vt:lpstr>
      <vt:lpstr>查詢工單</vt:lpstr>
      <vt:lpstr>帳號管理</vt:lpstr>
      <vt:lpstr>編輯工單</vt:lpstr>
      <vt:lpstr>QRCode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2024-12-09T01:10:22Z</dcterms:modified>
</cp:coreProperties>
</file>