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 Project" sheetId="1" r:id="rId4"/>
    <sheet state="visible" name="PV Calculation" sheetId="2" r:id="rId5"/>
    <sheet state="visible" name="EV Calculation" sheetId="3" r:id="rId6"/>
    <sheet state="visible" name="AC Calculation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<sst xmlns="http://schemas.openxmlformats.org/spreadsheetml/2006/main" count="444" uniqueCount="110">
  <si>
    <t>Task Name</t>
  </si>
  <si>
    <t>Duration</t>
  </si>
  <si>
    <t>Start</t>
  </si>
  <si>
    <t>Finish</t>
  </si>
  <si>
    <t>Actual Start</t>
  </si>
  <si>
    <t>Actual Finish</t>
  </si>
  <si>
    <t>Actual Duration</t>
  </si>
  <si>
    <t>Sistem Informasi Senikersku</t>
  </si>
  <si>
    <t>72 days</t>
  </si>
  <si>
    <t>NA</t>
  </si>
  <si>
    <t>Inisiasi</t>
  </si>
  <si>
    <t>1 day</t>
  </si>
  <si>
    <t>Memilih Project Manager dan Tim Project</t>
  </si>
  <si>
    <t>Mendefinisikan tujuan proyek</t>
  </si>
  <si>
    <t>Pembuatan Project Charter</t>
  </si>
  <si>
    <t>Milestone 1</t>
  </si>
  <si>
    <t>0 days</t>
  </si>
  <si>
    <t>Perencanaan</t>
  </si>
  <si>
    <t>47 days</t>
  </si>
  <si>
    <t>42 days</t>
  </si>
  <si>
    <t>Pembuatan dokumen ruang lingkup proyek</t>
  </si>
  <si>
    <t>5 days</t>
  </si>
  <si>
    <t>6 days</t>
  </si>
  <si>
    <t>Pembuatan dokumen rencana kebutuhan proyek</t>
  </si>
  <si>
    <t>Pembuatan dokumen manajemen waktu proyek</t>
  </si>
  <si>
    <t>4 days</t>
  </si>
  <si>
    <t>Milestone</t>
  </si>
  <si>
    <t>Description</t>
  </si>
  <si>
    <t>Baseline completion date</t>
  </si>
  <si>
    <t>Date finished</t>
  </si>
  <si>
    <t>Pembuatan dokumen manajamen biaya proyek</t>
  </si>
  <si>
    <t>Proyek tahap Inisiasi</t>
  </si>
  <si>
    <t>Pembuatan dokumen manajemen kualitas proyek</t>
  </si>
  <si>
    <t>16 days</t>
  </si>
  <si>
    <t>21 days</t>
  </si>
  <si>
    <t>Milestone 2</t>
  </si>
  <si>
    <t>Proyek tahap Perencanaan</t>
  </si>
  <si>
    <t>Pembuatan dokumen manajemen SDM proyek</t>
  </si>
  <si>
    <t>Milestone 3</t>
  </si>
  <si>
    <t>Proyek tahap Eksekusi</t>
  </si>
  <si>
    <t>Pembuatan dokumen manajemen komuinkasi proyek</t>
  </si>
  <si>
    <t>Milestone 4</t>
  </si>
  <si>
    <t>Proyek tahap Kontrol</t>
  </si>
  <si>
    <t>Pembuatan dokumen manajemen resiko proyek</t>
  </si>
  <si>
    <t>Milestone 5</t>
  </si>
  <si>
    <t>Proyek tahap Penutup</t>
  </si>
  <si>
    <t>Pembuatan dokumen manajemen pembelian proyek</t>
  </si>
  <si>
    <t>Eksekusi</t>
  </si>
  <si>
    <t>39 days</t>
  </si>
  <si>
    <t>57 days</t>
  </si>
  <si>
    <t>Pembuatan dokumen SKPL (Spesifikasi Kebutuhan Perangkat Lunak)</t>
  </si>
  <si>
    <t>3 days</t>
  </si>
  <si>
    <t>Pembuatan dokumen DPPL (Deskripsi Perancangan Perangkat Lunak)</t>
  </si>
  <si>
    <t>2 days</t>
  </si>
  <si>
    <t>Pembuatan UI/UX</t>
  </si>
  <si>
    <t>7 days</t>
  </si>
  <si>
    <t>Brainstorming Website Design</t>
  </si>
  <si>
    <t>Membuat Mockup Website dengan Figma</t>
  </si>
  <si>
    <t>Pembuatan Website</t>
  </si>
  <si>
    <t>Membuat Front End Website</t>
  </si>
  <si>
    <t>20 days</t>
  </si>
  <si>
    <t>27 days</t>
  </si>
  <si>
    <t>Membuat Back End Website</t>
  </si>
  <si>
    <t>28 days</t>
  </si>
  <si>
    <t>Kontrol</t>
  </si>
  <si>
    <t>Uji coba website</t>
  </si>
  <si>
    <t>Dokumentasi uji coba website</t>
  </si>
  <si>
    <t>Evaluasi uji coba website serta perbaikan fungsional website</t>
  </si>
  <si>
    <t>Mengontrol perubahan ruang lingkup</t>
  </si>
  <si>
    <t>48 days</t>
  </si>
  <si>
    <t>Penutup</t>
  </si>
  <si>
    <t>9 days</t>
  </si>
  <si>
    <t>Website Deployment</t>
  </si>
  <si>
    <t>User Training</t>
  </si>
  <si>
    <t>Penyerahan website terhadap client</t>
  </si>
  <si>
    <t>Evaluasi Akhir Proyek</t>
  </si>
  <si>
    <t>ID</t>
  </si>
  <si>
    <t>Pembuatan dokumen manajemen komunikasi proyek</t>
  </si>
  <si>
    <t>49 days</t>
  </si>
  <si>
    <t>Planned Value</t>
  </si>
  <si>
    <t>PV</t>
  </si>
  <si>
    <t>Week1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</si>
  <si>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</si>
  <si>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</si>
  <si>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</si>
  <si>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</si>
  <si>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</si>
  <si>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</si>
  <si>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</si>
  <si>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</si>
  <si>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</si>
  <si>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</si>
  <si>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</si>
  <si>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 PV per week</t>
  </si>
  <si>
    <t>Cumulative PV</t>
  </si>
  <si>
    <t>Total PV</t>
  </si>
  <si>
    <t>Kurang lebih 12 Week</t>
  </si>
  <si>
    <t>Cumulative EV</t>
  </si>
  <si>
    <t>Total Actual Cost</t>
  </si>
  <si>
    <t>Cumulative AC</t>
  </si>
  <si>
    <t>Cost Varience</t>
  </si>
  <si>
    <t>Schedule Varience</t>
  </si>
  <si>
    <t xml:space="preserve">Cost Performance Index </t>
  </si>
  <si>
    <t xml:space="preserve">Schedule Performance Index </t>
  </si>
  <si>
    <t>EV - AC</t>
  </si>
  <si>
    <t>EV - PV</t>
  </si>
  <si>
    <t>EV / AC</t>
  </si>
  <si>
    <t>EV / PV</t>
  </si>
  <si>
    <t>Cumulative Actual Cost</t>
  </si>
  <si>
    <t>Cumulative Planned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</si>
</sst>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 m/d/yy"/>
    <numFmt numFmtId="165" formatCode="[$Rp]#,##0"/>
  </numFmts>
  <fonts count="16">
    <font>
      <sz val="10.0"/>
      <color rgb="FF000000"/>
      <name val="Arial"/>
    </font>
    <font>
      <sz val="11.0"/>
      <color theme="1"/>
      <name val="Arial"/>
    </font>
    <font>
      <b/>
      <sz val="11.0"/>
      <color rgb="FF363636"/>
      <name val="&quot;Segoe UI&quot;"/>
    </font>
    <font>
      <b/>
      <sz val="11.0"/>
      <color rgb="FF363636"/>
      <name val="Arial"/>
    </font>
    <font>
      <color theme="1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9.0"/>
      <color rgb="FF363636"/>
      <name val="Arial"/>
    </font>
    <font>
      <sz val="9.0"/>
      <color rgb="FF363636"/>
      <name val="&quot;Segoe UI&quot;"/>
    </font>
    <font>
      <b/>
      <sz val="11.0"/>
      <color theme="1"/>
      <name val="Arial"/>
    </font>
    <font>
      <b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1C0BF"/>
        <bgColor rgb="FF61C0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FE3E8"/>
        <bgColor rgb="FFDFE3E8"/>
      </patternFill>
    </fill>
    <fill>
      <patternFill patternType="solid">
        <fgColor rgb="FF92D050"/>
        <bgColor rgb="FF92D050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readingOrder="0" shrinkToFit="0" vertical="center" wrapText="1"/>
    </xf>
    <xf borderId="1" fillId="3" fontId="5" numFmtId="164" xfId="0" applyAlignment="1" applyBorder="1" applyFont="1" applyNumberFormat="1">
      <alignment readingOrder="0" shrinkToFit="0" vertical="center" wrapText="1"/>
    </xf>
    <xf borderId="1" fillId="3" fontId="5" numFmtId="0" xfId="0" applyAlignment="1" applyBorder="1" applyFont="1">
      <alignment horizontal="right" readingOrder="0"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readingOrder="0" shrinkToFit="0" vertical="center" wrapText="1"/>
    </xf>
    <xf borderId="1" fillId="3" fontId="8" numFmtId="0" xfId="0" applyAlignment="1" applyBorder="1" applyFont="1">
      <alignment readingOrder="0" shrinkToFit="0" vertical="center" wrapText="1"/>
    </xf>
    <xf borderId="1" fillId="3" fontId="8" numFmtId="164" xfId="0" applyAlignment="1" applyBorder="1" applyFont="1" applyNumberFormat="1">
      <alignment readingOrder="0" shrinkToFit="0" vertical="center" wrapText="1"/>
    </xf>
    <xf borderId="1" fillId="3" fontId="8" numFmtId="0" xfId="0" applyAlignment="1" applyBorder="1" applyFont="1">
      <alignment horizontal="right" readingOrder="0" shrinkToFit="0" vertical="center" wrapText="1"/>
    </xf>
    <xf borderId="1" fillId="4" fontId="7" numFmtId="0" xfId="0" applyAlignment="1" applyBorder="1" applyFill="1" applyFont="1">
      <alignment readingOrder="0" shrinkToFit="0" vertical="center" wrapText="1"/>
    </xf>
    <xf borderId="1" fillId="4" fontId="8" numFmtId="0" xfId="0" applyAlignment="1" applyBorder="1" applyFont="1">
      <alignment readingOrder="0" shrinkToFit="0" vertical="center" wrapText="1"/>
    </xf>
    <xf borderId="1" fillId="4" fontId="8" numFmtId="164" xfId="0" applyAlignment="1" applyBorder="1" applyFont="1" applyNumberFormat="1">
      <alignment readingOrder="0" shrinkToFit="0" vertical="center" wrapText="1"/>
    </xf>
    <xf borderId="1" fillId="4" fontId="8" numFmtId="0" xfId="0" applyAlignment="1" applyBorder="1" applyFont="1">
      <alignment horizontal="righ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5" fontId="9" numFmtId="0" xfId="0" applyAlignment="1" applyBorder="1" applyFill="1" applyFont="1">
      <alignment horizontal="center" readingOrder="0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1" fillId="6" fontId="7" numFmtId="0" xfId="0" applyAlignment="1" applyBorder="1" applyFill="1" applyFont="1">
      <alignment readingOrder="0" shrinkToFit="0" vertical="center" wrapText="1"/>
    </xf>
    <xf borderId="1" fillId="6" fontId="8" numFmtId="0" xfId="0" applyAlignment="1" applyBorder="1" applyFont="1">
      <alignment readingOrder="0" shrinkToFit="0" vertical="center" wrapText="1"/>
    </xf>
    <xf borderId="1" fillId="6" fontId="8" numFmtId="164" xfId="0" applyAlignment="1" applyBorder="1" applyFont="1" applyNumberFormat="1">
      <alignment readingOrder="0" shrinkToFit="0" vertical="center" wrapText="1"/>
    </xf>
    <xf borderId="0" fillId="0" fontId="4" numFmtId="0" xfId="0" applyAlignment="1" applyFont="1">
      <alignment readingOrder="0"/>
    </xf>
    <xf borderId="1" fillId="7" fontId="11" numFmtId="0" xfId="0" applyAlignment="1" applyBorder="1" applyFill="1" applyFont="1">
      <alignment horizontal="center" vertical="center"/>
    </xf>
    <xf borderId="1" fillId="7" fontId="2" numFmtId="0" xfId="0" applyAlignment="1" applyBorder="1" applyFont="1">
      <alignment horizontal="center" readingOrder="0" shrinkToFit="0" vertical="center" wrapText="1"/>
    </xf>
    <xf borderId="1" fillId="7" fontId="1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4" numFmtId="0" xfId="0" applyBorder="1" applyFont="1"/>
    <xf borderId="1" fillId="3" fontId="6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4" numFmtId="165" xfId="0" applyAlignment="1" applyBorder="1" applyFont="1" applyNumberFormat="1">
      <alignment horizontal="center" readingOrder="0" vertical="center"/>
    </xf>
    <xf borderId="1" fillId="0" fontId="4" numFmtId="9" xfId="0" applyAlignment="1" applyBorder="1" applyFont="1" applyNumberFormat="1">
      <alignment horizontal="center" readingOrder="0" vertical="center"/>
    </xf>
    <xf borderId="1" fillId="4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2" fillId="8" fontId="13" numFmtId="0" xfId="0" applyAlignment="1" applyBorder="1" applyFill="1" applyFont="1">
      <alignment horizontal="center" readingOrder="0" vertical="center"/>
    </xf>
    <xf borderId="3" fillId="0" fontId="14" numFmtId="0" xfId="0" applyBorder="1" applyFont="1"/>
    <xf borderId="4" fillId="4" fontId="15" numFmtId="165" xfId="0" applyAlignment="1" applyBorder="1" applyFont="1" applyNumberFormat="1">
      <alignment horizontal="center" readingOrder="0" vertical="center"/>
    </xf>
    <xf borderId="1" fillId="0" fontId="12" numFmtId="165" xfId="0" applyBorder="1" applyFont="1" applyNumberFormat="1"/>
    <xf borderId="0" fillId="0" fontId="13" numFmtId="0" xfId="0" applyAlignment="1" applyFont="1">
      <alignment horizontal="center" readingOrder="0" shrinkToFit="0" vertical="center" wrapText="1"/>
    </xf>
    <xf borderId="0" fillId="0" fontId="4" numFmtId="165" xfId="0" applyFont="1" applyNumberFormat="1"/>
    <xf borderId="4" fillId="0" fontId="14" numFmtId="0" xfId="0" applyBorder="1" applyFont="1"/>
    <xf borderId="1" fillId="0" fontId="4" numFmtId="165" xfId="0" applyBorder="1" applyFont="1" applyNumberFormat="1"/>
    <xf borderId="1" fillId="7" fontId="1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9" fontId="13" numFmtId="0" xfId="0" applyAlignment="1" applyBorder="1" applyFill="1" applyFont="1">
      <alignment readingOrder="0" shrinkToFit="0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0" fontId="4" numFmtId="165" xfId="0" applyAlignment="1" applyBorder="1" applyFont="1" applyNumberFormat="1">
      <alignment shrinkToFit="0" wrapText="1"/>
    </xf>
    <xf borderId="1" fillId="0" fontId="4" numFmtId="4" xfId="0" applyBorder="1" applyFont="1" applyNumberFormat="1"/>
    <xf borderId="1" fillId="0" fontId="4" numFmtId="4" xfId="0" applyAlignment="1" applyBorder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15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Actual Cost, Cumulative Planned Value and Cumulative EV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Sheet5!$B$29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Sheet5!$C$28:$N$28</c:f>
            </c:strRef>
          </c:cat>
          <c:val>
            <c:numRef>
              <c:f>Sheet5!$C$29:$N$29</c:f>
              <c:numCache/>
            </c:numRef>
          </c:val>
          <c:smooth val="0"/>
        </c:ser>
        <c:ser>
          <c:idx val="1"/>
          <c:order val="1"/>
          <c:tx>
            <c:strRef>
              <c:f>Sheet5!$B$30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Sheet5!$C$28:$N$28</c:f>
            </c:strRef>
          </c:cat>
          <c:val>
            <c:numRef>
              <c:f>Sheet5!$C$30:$N$30</c:f>
              <c:numCache/>
            </c:numRef>
          </c:val>
          <c:smooth val="0"/>
        </c:ser>
        <c:ser>
          <c:idx val="2"/>
          <c:order val="2"/>
          <c:tx>
            <c:strRef>
              <c:f>Sheet5!$B$31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Sheet5!$C$28:$N$28</c:f>
            </c:strRef>
          </c:cat>
          <c:val>
            <c:numRef>
              <c:f>Sheet5!$C$31:$N$31</c:f>
              <c:numCache/>
            </c:numRef>
          </c:val>
          <c:smooth val="0"/>
        </c:ser>
        <c:axId val="2106285132"/>
        <c:axId val="1595110178"/>
      </c:lineChart>
      <c:catAx>
        <c:axId val="2106285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110178"/>
      </c:catAx>
      <c:valAx>
        <c:axId val="1595110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285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31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43"/>
    <col customWidth="1" min="3" max="3" width="33.43"/>
    <col customWidth="1" min="4" max="4" width="17.29"/>
    <col customWidth="1" min="7" max="9" width="15.43"/>
  </cols>
  <sheetData>
    <row r="3" ht="30.75" customHeight="1">
      <c r="B3" s="1"/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>
      <c r="B4" s="4">
        <v>1.0</v>
      </c>
      <c r="C4" s="5" t="s">
        <v>7</v>
      </c>
      <c r="D4" s="5" t="s">
        <v>8</v>
      </c>
      <c r="E4" s="6">
        <v>44446.0</v>
      </c>
      <c r="F4" s="6">
        <v>44545.0</v>
      </c>
      <c r="G4" s="6">
        <v>44446.0</v>
      </c>
      <c r="H4" s="6">
        <v>44545.0</v>
      </c>
      <c r="I4" s="7" t="s">
        <v>9</v>
      </c>
    </row>
    <row r="5">
      <c r="B5" s="4">
        <v>2.0</v>
      </c>
      <c r="C5" s="8" t="s">
        <v>10</v>
      </c>
      <c r="D5" s="5" t="s">
        <v>11</v>
      </c>
      <c r="E5" s="6">
        <v>44446.0</v>
      </c>
      <c r="F5" s="6">
        <v>44446.0</v>
      </c>
      <c r="G5" s="6">
        <v>44446.0</v>
      </c>
      <c r="H5" s="6">
        <v>44446.0</v>
      </c>
      <c r="I5" s="7" t="s">
        <v>11</v>
      </c>
    </row>
    <row r="6">
      <c r="B6" s="4">
        <v>3.0</v>
      </c>
      <c r="C6" s="9" t="s">
        <v>12</v>
      </c>
      <c r="D6" s="10" t="s">
        <v>11</v>
      </c>
      <c r="E6" s="11">
        <v>44446.0</v>
      </c>
      <c r="F6" s="11">
        <v>44446.0</v>
      </c>
      <c r="G6" s="11">
        <v>44446.0</v>
      </c>
      <c r="H6" s="11">
        <v>44446.0</v>
      </c>
      <c r="I6" s="12" t="s">
        <v>11</v>
      </c>
    </row>
    <row r="7">
      <c r="B7" s="4">
        <v>4.0</v>
      </c>
      <c r="C7" s="9" t="s">
        <v>13</v>
      </c>
      <c r="D7" s="10" t="s">
        <v>11</v>
      </c>
      <c r="E7" s="11">
        <v>44446.0</v>
      </c>
      <c r="F7" s="11">
        <v>44446.0</v>
      </c>
      <c r="G7" s="11">
        <v>44446.0</v>
      </c>
      <c r="H7" s="11">
        <v>44446.0</v>
      </c>
      <c r="I7" s="12" t="s">
        <v>11</v>
      </c>
    </row>
    <row r="8">
      <c r="B8" s="4">
        <v>5.0</v>
      </c>
      <c r="C8" s="9" t="s">
        <v>14</v>
      </c>
      <c r="D8" s="10" t="s">
        <v>11</v>
      </c>
      <c r="E8" s="11">
        <v>44446.0</v>
      </c>
      <c r="F8" s="11">
        <v>44446.0</v>
      </c>
      <c r="G8" s="11">
        <v>44446.0</v>
      </c>
      <c r="H8" s="11">
        <v>44446.0</v>
      </c>
      <c r="I8" s="12" t="s">
        <v>11</v>
      </c>
    </row>
    <row r="9">
      <c r="B9" s="4">
        <v>6.0</v>
      </c>
      <c r="C9" s="13" t="s">
        <v>15</v>
      </c>
      <c r="D9" s="14" t="s">
        <v>16</v>
      </c>
      <c r="E9" s="15">
        <v>44446.0</v>
      </c>
      <c r="F9" s="15">
        <v>44446.0</v>
      </c>
      <c r="G9" s="15">
        <v>44446.0</v>
      </c>
      <c r="H9" s="15">
        <v>44446.0</v>
      </c>
      <c r="I9" s="16" t="s">
        <v>11</v>
      </c>
    </row>
    <row r="10">
      <c r="B10" s="4">
        <v>7.0</v>
      </c>
      <c r="C10" s="9" t="s">
        <v>17</v>
      </c>
      <c r="D10" s="5" t="s">
        <v>18</v>
      </c>
      <c r="E10" s="6">
        <v>44456.0</v>
      </c>
      <c r="F10" s="6">
        <v>44522.0</v>
      </c>
      <c r="G10" s="6">
        <v>44456.0</v>
      </c>
      <c r="H10" s="6">
        <v>44522.0</v>
      </c>
      <c r="I10" s="7" t="s">
        <v>19</v>
      </c>
    </row>
    <row r="11">
      <c r="B11" s="4">
        <v>8.0</v>
      </c>
      <c r="C11" s="9" t="s">
        <v>20</v>
      </c>
      <c r="D11" s="10" t="s">
        <v>21</v>
      </c>
      <c r="E11" s="11">
        <v>44456.0</v>
      </c>
      <c r="F11" s="11">
        <v>44462.0</v>
      </c>
      <c r="G11" s="11">
        <v>44456.0</v>
      </c>
      <c r="H11" s="11">
        <v>44462.0</v>
      </c>
      <c r="I11" s="12" t="s">
        <v>22</v>
      </c>
    </row>
    <row r="12">
      <c r="B12" s="4">
        <v>9.0</v>
      </c>
      <c r="C12" s="9" t="s">
        <v>23</v>
      </c>
      <c r="D12" s="10" t="s">
        <v>21</v>
      </c>
      <c r="E12" s="11">
        <v>44456.0</v>
      </c>
      <c r="F12" s="11">
        <v>44462.0</v>
      </c>
      <c r="G12" s="11">
        <v>44456.0</v>
      </c>
      <c r="H12" s="11">
        <v>44462.0</v>
      </c>
      <c r="I12" s="12" t="s">
        <v>22</v>
      </c>
    </row>
    <row r="13">
      <c r="B13" s="4">
        <v>10.0</v>
      </c>
      <c r="C13" s="9" t="s">
        <v>24</v>
      </c>
      <c r="D13" s="10" t="s">
        <v>25</v>
      </c>
      <c r="E13" s="11">
        <v>44462.0</v>
      </c>
      <c r="F13" s="11">
        <v>44467.0</v>
      </c>
      <c r="G13" s="11">
        <v>44462.0</v>
      </c>
      <c r="H13" s="11">
        <v>44467.0</v>
      </c>
      <c r="I13" s="12" t="s">
        <v>21</v>
      </c>
      <c r="L13" s="17"/>
      <c r="M13" s="18" t="s">
        <v>26</v>
      </c>
      <c r="N13" s="18" t="s">
        <v>27</v>
      </c>
      <c r="O13" s="18" t="s">
        <v>28</v>
      </c>
      <c r="P13" s="18" t="s">
        <v>29</v>
      </c>
    </row>
    <row r="14">
      <c r="B14" s="4">
        <v>11.0</v>
      </c>
      <c r="C14" s="9" t="s">
        <v>30</v>
      </c>
      <c r="D14" s="10" t="s">
        <v>21</v>
      </c>
      <c r="E14" s="11">
        <v>44467.0</v>
      </c>
      <c r="F14" s="11">
        <v>44473.0</v>
      </c>
      <c r="G14" s="11">
        <v>44467.0</v>
      </c>
      <c r="H14" s="11">
        <v>44473.0</v>
      </c>
      <c r="I14" s="12" t="s">
        <v>22</v>
      </c>
      <c r="L14" s="17">
        <v>1.0</v>
      </c>
      <c r="M14" s="18" t="s">
        <v>15</v>
      </c>
      <c r="N14" s="18" t="s">
        <v>31</v>
      </c>
      <c r="O14" s="19"/>
      <c r="P14" s="19"/>
    </row>
    <row r="15">
      <c r="B15" s="4">
        <v>12.0</v>
      </c>
      <c r="C15" s="9" t="s">
        <v>32</v>
      </c>
      <c r="D15" s="10" t="s">
        <v>33</v>
      </c>
      <c r="E15" s="11">
        <v>44474.0</v>
      </c>
      <c r="F15" s="11">
        <v>44495.0</v>
      </c>
      <c r="G15" s="11">
        <v>44474.0</v>
      </c>
      <c r="H15" s="11">
        <v>44495.0</v>
      </c>
      <c r="I15" s="12" t="s">
        <v>34</v>
      </c>
      <c r="L15" s="17">
        <v>2.0</v>
      </c>
      <c r="M15" s="18" t="s">
        <v>35</v>
      </c>
      <c r="N15" s="18" t="s">
        <v>36</v>
      </c>
      <c r="O15" s="19"/>
      <c r="P15" s="19"/>
    </row>
    <row r="16">
      <c r="B16" s="4">
        <v>13.0</v>
      </c>
      <c r="C16" s="9" t="s">
        <v>37</v>
      </c>
      <c r="D16" s="10" t="s">
        <v>21</v>
      </c>
      <c r="E16" s="11">
        <v>44495.0</v>
      </c>
      <c r="F16" s="11">
        <v>44501.0</v>
      </c>
      <c r="G16" s="11">
        <v>44495.0</v>
      </c>
      <c r="H16" s="11">
        <v>44501.0</v>
      </c>
      <c r="I16" s="12" t="s">
        <v>22</v>
      </c>
      <c r="L16" s="17">
        <v>3.0</v>
      </c>
      <c r="M16" s="18" t="s">
        <v>38</v>
      </c>
      <c r="N16" s="18" t="s">
        <v>39</v>
      </c>
      <c r="O16" s="19"/>
      <c r="P16" s="19"/>
    </row>
    <row r="17">
      <c r="B17" s="4">
        <v>14.0</v>
      </c>
      <c r="C17" s="9" t="s">
        <v>40</v>
      </c>
      <c r="D17" s="10" t="s">
        <v>21</v>
      </c>
      <c r="E17" s="11">
        <v>44502.0</v>
      </c>
      <c r="F17" s="11">
        <v>44508.0</v>
      </c>
      <c r="G17" s="11">
        <v>44502.0</v>
      </c>
      <c r="H17" s="11">
        <v>44508.0</v>
      </c>
      <c r="I17" s="12" t="s">
        <v>22</v>
      </c>
      <c r="L17" s="17">
        <v>4.0</v>
      </c>
      <c r="M17" s="18" t="s">
        <v>41</v>
      </c>
      <c r="N17" s="18" t="s">
        <v>42</v>
      </c>
      <c r="O17" s="19"/>
      <c r="P17" s="19"/>
    </row>
    <row r="18">
      <c r="B18" s="4">
        <v>15.0</v>
      </c>
      <c r="C18" s="9" t="s">
        <v>43</v>
      </c>
      <c r="D18" s="10" t="s">
        <v>21</v>
      </c>
      <c r="E18" s="11">
        <v>44509.0</v>
      </c>
      <c r="F18" s="11">
        <v>44515.0</v>
      </c>
      <c r="G18" s="11">
        <v>44509.0</v>
      </c>
      <c r="H18" s="11">
        <v>44515.0</v>
      </c>
      <c r="I18" s="12" t="s">
        <v>22</v>
      </c>
      <c r="L18" s="17">
        <v>5.0</v>
      </c>
      <c r="M18" s="18" t="s">
        <v>44</v>
      </c>
      <c r="N18" s="18" t="s">
        <v>45</v>
      </c>
      <c r="O18" s="19"/>
      <c r="P18" s="19"/>
    </row>
    <row r="19">
      <c r="B19" s="4">
        <v>16.0</v>
      </c>
      <c r="C19" s="9" t="s">
        <v>46</v>
      </c>
      <c r="D19" s="10" t="s">
        <v>21</v>
      </c>
      <c r="E19" s="11">
        <v>44516.0</v>
      </c>
      <c r="F19" s="11">
        <v>44522.0</v>
      </c>
      <c r="G19" s="11">
        <v>44509.0</v>
      </c>
      <c r="H19" s="11">
        <v>44515.0</v>
      </c>
      <c r="I19" s="12" t="s">
        <v>22</v>
      </c>
    </row>
    <row r="20">
      <c r="B20" s="4">
        <v>17.0</v>
      </c>
      <c r="C20" s="13" t="s">
        <v>35</v>
      </c>
      <c r="D20" s="14" t="s">
        <v>16</v>
      </c>
      <c r="E20" s="15">
        <v>44522.0</v>
      </c>
      <c r="F20" s="15">
        <v>44522.0</v>
      </c>
      <c r="G20" s="15">
        <v>44522.0</v>
      </c>
      <c r="H20" s="15">
        <v>44522.0</v>
      </c>
      <c r="I20" s="16" t="s">
        <v>11</v>
      </c>
    </row>
    <row r="21">
      <c r="B21" s="4">
        <v>18.0</v>
      </c>
      <c r="C21" s="8" t="s">
        <v>47</v>
      </c>
      <c r="D21" s="5" t="s">
        <v>48</v>
      </c>
      <c r="E21" s="6">
        <v>44457.0</v>
      </c>
      <c r="F21" s="6">
        <v>44524.0</v>
      </c>
      <c r="G21" s="6">
        <v>44457.0</v>
      </c>
      <c r="H21" s="6">
        <v>44535.0</v>
      </c>
      <c r="I21" s="7" t="s">
        <v>49</v>
      </c>
    </row>
    <row r="22">
      <c r="B22" s="4">
        <v>19.0</v>
      </c>
      <c r="C22" s="9" t="s">
        <v>50</v>
      </c>
      <c r="D22" s="10" t="s">
        <v>51</v>
      </c>
      <c r="E22" s="11">
        <v>44457.0</v>
      </c>
      <c r="F22" s="11">
        <v>44460.0</v>
      </c>
      <c r="G22" s="11">
        <v>44457.0</v>
      </c>
      <c r="H22" s="11">
        <v>44460.0</v>
      </c>
      <c r="I22" s="12" t="s">
        <v>51</v>
      </c>
    </row>
    <row r="23">
      <c r="B23" s="4">
        <v>20.0</v>
      </c>
      <c r="C23" s="9" t="s">
        <v>52</v>
      </c>
      <c r="D23" s="10" t="s">
        <v>51</v>
      </c>
      <c r="E23" s="11">
        <v>44461.0</v>
      </c>
      <c r="F23" s="11">
        <v>44463.0</v>
      </c>
      <c r="G23" s="11">
        <v>44461.0</v>
      </c>
      <c r="H23" s="11">
        <v>44463.0</v>
      </c>
      <c r="I23" s="12" t="s">
        <v>53</v>
      </c>
    </row>
    <row r="24">
      <c r="B24" s="4">
        <v>21.0</v>
      </c>
      <c r="C24" s="9" t="s">
        <v>54</v>
      </c>
      <c r="D24" s="5" t="s">
        <v>22</v>
      </c>
      <c r="E24" s="6">
        <v>44463.0</v>
      </c>
      <c r="F24" s="6">
        <v>44470.0</v>
      </c>
      <c r="G24" s="6">
        <v>44463.0</v>
      </c>
      <c r="H24" s="6">
        <v>44470.0</v>
      </c>
      <c r="I24" s="7" t="s">
        <v>55</v>
      </c>
    </row>
    <row r="25">
      <c r="B25" s="4">
        <v>22.0</v>
      </c>
      <c r="C25" s="9" t="s">
        <v>56</v>
      </c>
      <c r="D25" s="10" t="s">
        <v>11</v>
      </c>
      <c r="E25" s="11">
        <v>44463.0</v>
      </c>
      <c r="F25" s="11">
        <v>44463.0</v>
      </c>
      <c r="G25" s="11">
        <v>44463.0</v>
      </c>
      <c r="H25" s="11">
        <v>44463.0</v>
      </c>
      <c r="I25" s="12" t="s">
        <v>11</v>
      </c>
    </row>
    <row r="26">
      <c r="B26" s="4">
        <v>23.0</v>
      </c>
      <c r="C26" s="9" t="s">
        <v>57</v>
      </c>
      <c r="D26" s="10" t="s">
        <v>21</v>
      </c>
      <c r="E26" s="11">
        <v>44466.0</v>
      </c>
      <c r="F26" s="11">
        <v>44470.0</v>
      </c>
      <c r="G26" s="11">
        <v>44466.0</v>
      </c>
      <c r="H26" s="11">
        <v>44470.0</v>
      </c>
      <c r="I26" s="12" t="s">
        <v>22</v>
      </c>
    </row>
    <row r="27">
      <c r="B27" s="4">
        <v>24.0</v>
      </c>
      <c r="C27" s="9" t="s">
        <v>58</v>
      </c>
      <c r="D27" s="5" t="s">
        <v>48</v>
      </c>
      <c r="E27" s="6">
        <v>44470.0</v>
      </c>
      <c r="F27" s="6">
        <v>44524.0</v>
      </c>
      <c r="G27" s="6">
        <v>44470.0</v>
      </c>
      <c r="H27" s="6">
        <v>44535.0</v>
      </c>
      <c r="I27" s="7" t="s">
        <v>18</v>
      </c>
    </row>
    <row r="28">
      <c r="B28" s="4">
        <v>25.0</v>
      </c>
      <c r="C28" s="9" t="s">
        <v>59</v>
      </c>
      <c r="D28" s="10" t="s">
        <v>60</v>
      </c>
      <c r="E28" s="11">
        <v>44470.0</v>
      </c>
      <c r="F28" s="11">
        <v>44497.0</v>
      </c>
      <c r="G28" s="11">
        <v>44470.0</v>
      </c>
      <c r="H28" s="11">
        <v>44497.0</v>
      </c>
      <c r="I28" s="12" t="s">
        <v>61</v>
      </c>
    </row>
    <row r="29">
      <c r="B29" s="4">
        <v>26.0</v>
      </c>
      <c r="C29" s="9" t="s">
        <v>62</v>
      </c>
      <c r="D29" s="10" t="s">
        <v>60</v>
      </c>
      <c r="E29" s="11">
        <v>44497.0</v>
      </c>
      <c r="F29" s="11">
        <v>44524.0</v>
      </c>
      <c r="G29" s="11">
        <v>44497.0</v>
      </c>
      <c r="H29" s="11">
        <v>44535.0</v>
      </c>
      <c r="I29" s="12" t="s">
        <v>63</v>
      </c>
    </row>
    <row r="30">
      <c r="B30" s="4">
        <v>27.0</v>
      </c>
      <c r="C30" s="13" t="s">
        <v>38</v>
      </c>
      <c r="D30" s="14" t="s">
        <v>16</v>
      </c>
      <c r="E30" s="15">
        <v>44524.0</v>
      </c>
      <c r="F30" s="15">
        <v>44524.0</v>
      </c>
      <c r="G30" s="15">
        <v>44535.0</v>
      </c>
      <c r="H30" s="15">
        <v>44535.0</v>
      </c>
      <c r="I30" s="16" t="s">
        <v>11</v>
      </c>
    </row>
    <row r="31">
      <c r="B31" s="4">
        <v>28.0</v>
      </c>
      <c r="C31" s="8" t="s">
        <v>64</v>
      </c>
      <c r="D31" s="5" t="s">
        <v>55</v>
      </c>
      <c r="E31" s="6">
        <v>44524.0</v>
      </c>
      <c r="F31" s="6">
        <v>44532.0</v>
      </c>
      <c r="G31" s="6">
        <v>44535.0</v>
      </c>
      <c r="H31" s="6">
        <v>44538.0</v>
      </c>
      <c r="I31" s="7" t="s">
        <v>51</v>
      </c>
    </row>
    <row r="32">
      <c r="B32" s="4">
        <v>29.0</v>
      </c>
      <c r="C32" s="9" t="s">
        <v>65</v>
      </c>
      <c r="D32" s="10" t="s">
        <v>55</v>
      </c>
      <c r="E32" s="11">
        <v>44524.0</v>
      </c>
      <c r="F32" s="11">
        <v>44532.0</v>
      </c>
      <c r="G32" s="11">
        <v>44535.0</v>
      </c>
      <c r="H32" s="11">
        <v>44537.0</v>
      </c>
      <c r="I32" s="12" t="s">
        <v>51</v>
      </c>
    </row>
    <row r="33">
      <c r="B33" s="4">
        <v>30.0</v>
      </c>
      <c r="C33" s="9" t="s">
        <v>66</v>
      </c>
      <c r="D33" s="10" t="s">
        <v>55</v>
      </c>
      <c r="E33" s="11">
        <v>44524.0</v>
      </c>
      <c r="F33" s="11">
        <v>44532.0</v>
      </c>
      <c r="G33" s="11">
        <v>44535.0</v>
      </c>
      <c r="H33" s="11">
        <v>44537.0</v>
      </c>
      <c r="I33" s="12" t="s">
        <v>51</v>
      </c>
    </row>
    <row r="34">
      <c r="B34" s="4">
        <v>31.0</v>
      </c>
      <c r="C34" s="9" t="s">
        <v>67</v>
      </c>
      <c r="D34" s="10" t="s">
        <v>55</v>
      </c>
      <c r="E34" s="11">
        <v>44524.0</v>
      </c>
      <c r="F34" s="11">
        <v>44532.0</v>
      </c>
      <c r="G34" s="11">
        <v>44535.0</v>
      </c>
      <c r="H34" s="11">
        <v>44537.0</v>
      </c>
      <c r="I34" s="12" t="s">
        <v>51</v>
      </c>
    </row>
    <row r="35">
      <c r="B35" s="4">
        <v>32.0</v>
      </c>
      <c r="C35" s="9" t="s">
        <v>68</v>
      </c>
      <c r="D35" s="10" t="s">
        <v>69</v>
      </c>
      <c r="E35" s="11">
        <v>44463.0</v>
      </c>
      <c r="F35" s="11">
        <v>44530.0</v>
      </c>
      <c r="G35" s="11">
        <v>44463.0</v>
      </c>
      <c r="H35" s="11">
        <v>44530.0</v>
      </c>
      <c r="I35" s="12" t="s">
        <v>69</v>
      </c>
    </row>
    <row r="36">
      <c r="B36" s="4">
        <v>33.0</v>
      </c>
      <c r="C36" s="13" t="s">
        <v>41</v>
      </c>
      <c r="D36" s="14" t="s">
        <v>16</v>
      </c>
      <c r="E36" s="15">
        <v>44532.0</v>
      </c>
      <c r="F36" s="15">
        <v>44532.0</v>
      </c>
      <c r="G36" s="15">
        <v>44538.0</v>
      </c>
      <c r="H36" s="15">
        <v>44538.0</v>
      </c>
      <c r="I36" s="16" t="s">
        <v>11</v>
      </c>
    </row>
    <row r="37">
      <c r="B37" s="4">
        <v>34.0</v>
      </c>
      <c r="C37" s="8" t="s">
        <v>70</v>
      </c>
      <c r="D37" s="5" t="s">
        <v>71</v>
      </c>
      <c r="E37" s="6">
        <v>44533.0</v>
      </c>
      <c r="F37" s="6">
        <v>44545.0</v>
      </c>
      <c r="G37" s="6">
        <v>44538.0</v>
      </c>
      <c r="H37" s="6">
        <v>44545.0</v>
      </c>
      <c r="I37" s="7" t="s">
        <v>22</v>
      </c>
    </row>
    <row r="38">
      <c r="B38" s="4">
        <v>35.0</v>
      </c>
      <c r="C38" s="9" t="s">
        <v>72</v>
      </c>
      <c r="D38" s="10" t="s">
        <v>21</v>
      </c>
      <c r="E38" s="11">
        <v>44533.0</v>
      </c>
      <c r="F38" s="11">
        <v>44539.0</v>
      </c>
      <c r="G38" s="11">
        <v>44538.0</v>
      </c>
      <c r="H38" s="11">
        <v>44539.0</v>
      </c>
      <c r="I38" s="12" t="s">
        <v>53</v>
      </c>
    </row>
    <row r="39">
      <c r="B39" s="4">
        <v>36.0</v>
      </c>
      <c r="C39" s="9" t="s">
        <v>73</v>
      </c>
      <c r="D39" s="10" t="s">
        <v>53</v>
      </c>
      <c r="E39" s="11">
        <v>44540.0</v>
      </c>
      <c r="F39" s="11">
        <v>44543.0</v>
      </c>
      <c r="G39" s="11">
        <v>44540.0</v>
      </c>
      <c r="H39" s="11">
        <v>44542.0</v>
      </c>
      <c r="I39" s="12" t="s">
        <v>11</v>
      </c>
    </row>
    <row r="40">
      <c r="B40" s="4">
        <v>37.0</v>
      </c>
      <c r="C40" s="9" t="s">
        <v>74</v>
      </c>
      <c r="D40" s="10" t="s">
        <v>11</v>
      </c>
      <c r="E40" s="11">
        <v>44543.0</v>
      </c>
      <c r="F40" s="11">
        <v>44543.0</v>
      </c>
      <c r="G40" s="11">
        <v>44543.0</v>
      </c>
      <c r="H40" s="11">
        <v>44543.0</v>
      </c>
      <c r="I40" s="12" t="s">
        <v>11</v>
      </c>
    </row>
    <row r="41">
      <c r="B41" s="4">
        <v>38.0</v>
      </c>
      <c r="C41" s="9" t="s">
        <v>75</v>
      </c>
      <c r="D41" s="10" t="s">
        <v>53</v>
      </c>
      <c r="E41" s="11">
        <v>44544.0</v>
      </c>
      <c r="F41" s="11">
        <v>44545.0</v>
      </c>
      <c r="G41" s="11">
        <v>44544.0</v>
      </c>
      <c r="H41" s="11">
        <v>44545.0</v>
      </c>
      <c r="I41" s="12" t="s">
        <v>53</v>
      </c>
    </row>
    <row r="43">
      <c r="B43" s="20" t="s">
        <v>76</v>
      </c>
      <c r="C43" s="21" t="s">
        <v>0</v>
      </c>
      <c r="D43" s="21" t="s">
        <v>1</v>
      </c>
      <c r="E43" s="21" t="s">
        <v>2</v>
      </c>
      <c r="F43" s="21" t="s">
        <v>3</v>
      </c>
    </row>
    <row r="44">
      <c r="B44" s="5">
        <v>1.0</v>
      </c>
      <c r="C44" s="5" t="s">
        <v>7</v>
      </c>
      <c r="D44" s="5" t="s">
        <v>8</v>
      </c>
      <c r="E44" s="6">
        <v>44446.0</v>
      </c>
      <c r="F44" s="6">
        <v>44545.0</v>
      </c>
    </row>
    <row r="45">
      <c r="B45" s="5">
        <v>2.0</v>
      </c>
      <c r="C45" s="9" t="s">
        <v>10</v>
      </c>
      <c r="D45" s="5" t="s">
        <v>11</v>
      </c>
      <c r="E45" s="6">
        <v>44446.0</v>
      </c>
      <c r="F45" s="6">
        <v>44446.0</v>
      </c>
    </row>
    <row r="46">
      <c r="B46" s="5">
        <v>3.0</v>
      </c>
      <c r="C46" s="9" t="s">
        <v>12</v>
      </c>
      <c r="D46" s="10" t="s">
        <v>11</v>
      </c>
      <c r="E46" s="11">
        <v>44446.0</v>
      </c>
      <c r="F46" s="11">
        <v>44446.0</v>
      </c>
    </row>
    <row r="47">
      <c r="B47" s="5">
        <v>4.0</v>
      </c>
      <c r="C47" s="9" t="s">
        <v>13</v>
      </c>
      <c r="D47" s="10" t="s">
        <v>11</v>
      </c>
      <c r="E47" s="11">
        <v>44446.0</v>
      </c>
      <c r="F47" s="11">
        <v>44446.0</v>
      </c>
    </row>
    <row r="48">
      <c r="B48" s="5">
        <v>5.0</v>
      </c>
      <c r="C48" s="9" t="s">
        <v>14</v>
      </c>
      <c r="D48" s="10" t="s">
        <v>11</v>
      </c>
      <c r="E48" s="11">
        <v>44446.0</v>
      </c>
      <c r="F48" s="11">
        <v>44446.0</v>
      </c>
    </row>
    <row r="49">
      <c r="B49" s="5">
        <v>6.0</v>
      </c>
      <c r="C49" s="22" t="s">
        <v>15</v>
      </c>
      <c r="D49" s="23" t="s">
        <v>16</v>
      </c>
      <c r="E49" s="24">
        <v>44446.0</v>
      </c>
      <c r="F49" s="24">
        <v>44446.0</v>
      </c>
    </row>
    <row r="50">
      <c r="B50" s="5">
        <v>7.0</v>
      </c>
      <c r="C50" s="9" t="s">
        <v>17</v>
      </c>
      <c r="D50" s="5" t="s">
        <v>18</v>
      </c>
      <c r="E50" s="6">
        <v>44456.0</v>
      </c>
      <c r="F50" s="6">
        <v>44522.0</v>
      </c>
    </row>
    <row r="51">
      <c r="B51" s="5">
        <v>8.0</v>
      </c>
      <c r="C51" s="9" t="s">
        <v>20</v>
      </c>
      <c r="D51" s="10" t="s">
        <v>21</v>
      </c>
      <c r="E51" s="11">
        <v>44456.0</v>
      </c>
      <c r="F51" s="11">
        <v>44462.0</v>
      </c>
    </row>
    <row r="52">
      <c r="B52" s="5">
        <v>9.0</v>
      </c>
      <c r="C52" s="9" t="s">
        <v>23</v>
      </c>
      <c r="D52" s="10" t="s">
        <v>21</v>
      </c>
      <c r="E52" s="11">
        <v>44456.0</v>
      </c>
      <c r="F52" s="11">
        <v>44462.0</v>
      </c>
    </row>
    <row r="53">
      <c r="B53" s="5">
        <v>10.0</v>
      </c>
      <c r="C53" s="9" t="s">
        <v>24</v>
      </c>
      <c r="D53" s="10" t="s">
        <v>25</v>
      </c>
      <c r="E53" s="11">
        <v>44462.0</v>
      </c>
      <c r="F53" s="11">
        <v>44467.0</v>
      </c>
    </row>
    <row r="54">
      <c r="B54" s="5">
        <v>11.0</v>
      </c>
      <c r="C54" s="9" t="s">
        <v>30</v>
      </c>
      <c r="D54" s="10" t="s">
        <v>21</v>
      </c>
      <c r="E54" s="11">
        <v>44467.0</v>
      </c>
      <c r="F54" s="11">
        <v>44473.0</v>
      </c>
    </row>
    <row r="55">
      <c r="B55" s="5">
        <v>12.0</v>
      </c>
      <c r="C55" s="9" t="s">
        <v>32</v>
      </c>
      <c r="D55" s="10" t="s">
        <v>33</v>
      </c>
      <c r="E55" s="11">
        <v>44474.0</v>
      </c>
      <c r="F55" s="11">
        <v>44495.0</v>
      </c>
    </row>
    <row r="56">
      <c r="B56" s="5">
        <v>13.0</v>
      </c>
      <c r="C56" s="9" t="s">
        <v>37</v>
      </c>
      <c r="D56" s="10" t="s">
        <v>21</v>
      </c>
      <c r="E56" s="11">
        <v>44495.0</v>
      </c>
      <c r="F56" s="11">
        <v>44501.0</v>
      </c>
    </row>
    <row r="57">
      <c r="B57" s="5">
        <v>14.0</v>
      </c>
      <c r="C57" s="9" t="s">
        <v>77</v>
      </c>
      <c r="D57" s="10" t="s">
        <v>21</v>
      </c>
      <c r="E57" s="11">
        <v>44502.0</v>
      </c>
      <c r="F57" s="11">
        <v>44508.0</v>
      </c>
    </row>
    <row r="58">
      <c r="B58" s="5">
        <v>15.0</v>
      </c>
      <c r="C58" s="9" t="s">
        <v>43</v>
      </c>
      <c r="D58" s="10" t="s">
        <v>21</v>
      </c>
      <c r="E58" s="11">
        <v>44509.0</v>
      </c>
      <c r="F58" s="11">
        <v>44515.0</v>
      </c>
    </row>
    <row r="59">
      <c r="B59" s="5">
        <v>16.0</v>
      </c>
      <c r="C59" s="9" t="s">
        <v>46</v>
      </c>
      <c r="D59" s="10" t="s">
        <v>21</v>
      </c>
      <c r="E59" s="11">
        <v>44516.0</v>
      </c>
      <c r="F59" s="11">
        <v>44522.0</v>
      </c>
    </row>
    <row r="60">
      <c r="B60" s="5">
        <v>17.0</v>
      </c>
      <c r="C60" s="22" t="s">
        <v>35</v>
      </c>
      <c r="D60" s="23" t="s">
        <v>16</v>
      </c>
      <c r="E60" s="24">
        <v>44522.0</v>
      </c>
      <c r="F60" s="24">
        <v>44522.0</v>
      </c>
    </row>
    <row r="61">
      <c r="B61" s="5">
        <v>18.0</v>
      </c>
      <c r="C61" s="9" t="s">
        <v>47</v>
      </c>
      <c r="D61" s="5" t="s">
        <v>78</v>
      </c>
      <c r="E61" s="6">
        <v>44457.0</v>
      </c>
      <c r="F61" s="6">
        <v>44524.0</v>
      </c>
    </row>
    <row r="62">
      <c r="B62" s="5">
        <v>19.0</v>
      </c>
      <c r="C62" s="9" t="s">
        <v>50</v>
      </c>
      <c r="D62" s="10" t="s">
        <v>51</v>
      </c>
      <c r="E62" s="11">
        <v>44457.0</v>
      </c>
      <c r="F62" s="11">
        <v>44460.0</v>
      </c>
    </row>
    <row r="63">
      <c r="B63" s="5">
        <v>20.0</v>
      </c>
      <c r="C63" s="9" t="s">
        <v>52</v>
      </c>
      <c r="D63" s="10" t="s">
        <v>51</v>
      </c>
      <c r="E63" s="11">
        <v>44461.0</v>
      </c>
      <c r="F63" s="11">
        <v>44463.0</v>
      </c>
    </row>
    <row r="64">
      <c r="B64" s="5">
        <v>21.0</v>
      </c>
      <c r="C64" s="9" t="s">
        <v>54</v>
      </c>
      <c r="D64" s="5" t="s">
        <v>22</v>
      </c>
      <c r="E64" s="6">
        <v>44463.0</v>
      </c>
      <c r="F64" s="6">
        <v>44470.0</v>
      </c>
    </row>
    <row r="65">
      <c r="B65" s="5">
        <v>22.0</v>
      </c>
      <c r="C65" s="9" t="s">
        <v>56</v>
      </c>
      <c r="D65" s="10" t="s">
        <v>11</v>
      </c>
      <c r="E65" s="11">
        <v>44463.0</v>
      </c>
      <c r="F65" s="11">
        <v>44463.0</v>
      </c>
    </row>
    <row r="66">
      <c r="B66" s="5">
        <v>23.0</v>
      </c>
      <c r="C66" s="9" t="s">
        <v>57</v>
      </c>
      <c r="D66" s="10" t="s">
        <v>21</v>
      </c>
      <c r="E66" s="11">
        <v>44466.0</v>
      </c>
      <c r="F66" s="11">
        <v>44470.0</v>
      </c>
    </row>
    <row r="67">
      <c r="B67" s="5">
        <v>24.0</v>
      </c>
      <c r="C67" s="9" t="s">
        <v>58</v>
      </c>
      <c r="D67" s="5" t="s">
        <v>48</v>
      </c>
      <c r="E67" s="6">
        <v>44470.0</v>
      </c>
      <c r="F67" s="6">
        <v>44524.0</v>
      </c>
    </row>
    <row r="68">
      <c r="B68" s="5">
        <v>25.0</v>
      </c>
      <c r="C68" s="9" t="s">
        <v>59</v>
      </c>
      <c r="D68" s="10" t="s">
        <v>60</v>
      </c>
      <c r="E68" s="11">
        <v>44470.0</v>
      </c>
      <c r="F68" s="11">
        <v>44497.0</v>
      </c>
    </row>
    <row r="69">
      <c r="B69" s="5">
        <v>26.0</v>
      </c>
      <c r="C69" s="9" t="s">
        <v>62</v>
      </c>
      <c r="D69" s="10" t="s">
        <v>60</v>
      </c>
      <c r="E69" s="11">
        <v>44497.0</v>
      </c>
      <c r="F69" s="11">
        <v>44524.0</v>
      </c>
    </row>
    <row r="70">
      <c r="B70" s="5">
        <v>27.0</v>
      </c>
      <c r="C70" s="22" t="s">
        <v>38</v>
      </c>
      <c r="D70" s="23" t="s">
        <v>16</v>
      </c>
      <c r="E70" s="24">
        <v>44524.0</v>
      </c>
      <c r="F70" s="24">
        <v>44524.0</v>
      </c>
    </row>
    <row r="71">
      <c r="B71" s="5">
        <v>28.0</v>
      </c>
      <c r="C71" s="9" t="s">
        <v>64</v>
      </c>
      <c r="D71" s="5" t="s">
        <v>55</v>
      </c>
      <c r="E71" s="6">
        <v>44524.0</v>
      </c>
      <c r="F71" s="6">
        <v>44532.0</v>
      </c>
    </row>
    <row r="72">
      <c r="B72" s="5">
        <v>29.0</v>
      </c>
      <c r="C72" s="9" t="s">
        <v>65</v>
      </c>
      <c r="D72" s="5" t="s">
        <v>55</v>
      </c>
      <c r="E72" s="6">
        <v>44524.0</v>
      </c>
      <c r="F72" s="6">
        <v>44532.0</v>
      </c>
    </row>
    <row r="73">
      <c r="B73" s="5">
        <v>30.0</v>
      </c>
      <c r="C73" s="9" t="s">
        <v>66</v>
      </c>
      <c r="D73" s="10" t="s">
        <v>55</v>
      </c>
      <c r="E73" s="11">
        <v>44524.0</v>
      </c>
      <c r="F73" s="11">
        <v>44532.0</v>
      </c>
    </row>
    <row r="74">
      <c r="B74" s="5">
        <v>31.0</v>
      </c>
      <c r="C74" s="9" t="s">
        <v>67</v>
      </c>
      <c r="D74" s="10" t="s">
        <v>55</v>
      </c>
      <c r="E74" s="11">
        <v>44524.0</v>
      </c>
      <c r="F74" s="11">
        <v>44532.0</v>
      </c>
    </row>
    <row r="75">
      <c r="B75" s="5">
        <v>32.0</v>
      </c>
      <c r="C75" s="9" t="s">
        <v>68</v>
      </c>
      <c r="D75" s="10" t="s">
        <v>69</v>
      </c>
      <c r="E75" s="11">
        <v>44463.0</v>
      </c>
      <c r="F75" s="11">
        <v>44530.0</v>
      </c>
    </row>
    <row r="76">
      <c r="B76" s="5">
        <v>33.0</v>
      </c>
      <c r="C76" s="22" t="s">
        <v>41</v>
      </c>
      <c r="D76" s="23" t="s">
        <v>16</v>
      </c>
      <c r="E76" s="24">
        <v>44532.0</v>
      </c>
      <c r="F76" s="24">
        <v>44532.0</v>
      </c>
    </row>
    <row r="77">
      <c r="B77" s="5">
        <v>34.0</v>
      </c>
      <c r="C77" s="9" t="s">
        <v>70</v>
      </c>
      <c r="D77" s="5" t="s">
        <v>71</v>
      </c>
      <c r="E77" s="6">
        <v>44533.0</v>
      </c>
      <c r="F77" s="6">
        <v>44545.0</v>
      </c>
    </row>
    <row r="78">
      <c r="B78" s="5">
        <v>35.0</v>
      </c>
      <c r="C78" s="9" t="s">
        <v>72</v>
      </c>
      <c r="D78" s="10" t="s">
        <v>21</v>
      </c>
      <c r="E78" s="11">
        <v>44533.0</v>
      </c>
      <c r="F78" s="11">
        <v>44539.0</v>
      </c>
    </row>
    <row r="79">
      <c r="B79" s="5">
        <v>36.0</v>
      </c>
      <c r="C79" s="9" t="s">
        <v>73</v>
      </c>
      <c r="D79" s="10" t="s">
        <v>53</v>
      </c>
      <c r="E79" s="11">
        <v>44540.0</v>
      </c>
      <c r="F79" s="11">
        <v>44543.0</v>
      </c>
    </row>
    <row r="80">
      <c r="B80" s="5">
        <v>37.0</v>
      </c>
      <c r="C80" s="9" t="s">
        <v>74</v>
      </c>
      <c r="D80" s="10" t="s">
        <v>11</v>
      </c>
      <c r="E80" s="11">
        <v>44543.0</v>
      </c>
      <c r="F80" s="11">
        <v>44543.0</v>
      </c>
    </row>
    <row r="81">
      <c r="B81" s="5">
        <v>38.0</v>
      </c>
      <c r="C81" s="9" t="s">
        <v>75</v>
      </c>
      <c r="D81" s="10" t="s">
        <v>53</v>
      </c>
      <c r="E81" s="11">
        <v>44544.0</v>
      </c>
      <c r="F81" s="11">
        <v>44545.0</v>
      </c>
    </row>
    <row r="82">
      <c r="B82" s="5">
        <v>39.0</v>
      </c>
      <c r="C82" s="22" t="s">
        <v>44</v>
      </c>
      <c r="D82" s="23" t="s">
        <v>16</v>
      </c>
      <c r="E82" s="24">
        <v>44545.0</v>
      </c>
      <c r="F82" s="24">
        <v>44545.0</v>
      </c>
    </row>
  </sheetData>
  <mergeCells count="1">
    <mergeCell ref="B42:C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29"/>
  </cols>
  <sheetData>
    <row r="5">
      <c r="B5" s="25" t="s">
        <v>79</v>
      </c>
    </row>
    <row r="6">
      <c r="B6" s="26"/>
      <c r="C6" s="27" t="s">
        <v>0</v>
      </c>
      <c r="D6" s="28" t="s">
        <v>80</v>
      </c>
      <c r="E6" s="28" t="s">
        <v>81</v>
      </c>
      <c r="F6" s="28" t="s">
        <v>82</v>
      </c>
      <c r="G6" s="28" t="s">
        <v>83</v>
      </c>
      <c r="H6" s="28" t="s">
        <v>84</v>
      </c>
      <c r="I6" s="28" t="s">
        <v>85</v>
      </c>
      <c r="J6" s="28" t="s">
        <v>86</v>
      </c>
      <c r="K6" s="28" t="s">
        <v>87</v>
      </c>
      <c r="L6" s="28" t="s">
        <v>88</v>
      </c>
      <c r="M6" s="28" t="s">
        <v>89</v>
      </c>
      <c r="N6" s="28" t="s">
        <v>90</v>
      </c>
      <c r="O6" s="28" t="s">
        <v>91</v>
      </c>
      <c r="P6" s="28" t="s">
        <v>92</v>
      </c>
    </row>
    <row r="7">
      <c r="B7" s="29">
        <v>1.0</v>
      </c>
      <c r="C7" s="30" t="s">
        <v>7</v>
      </c>
      <c r="D7" s="29">
        <v>0.0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>
      <c r="B8" s="29">
        <v>2.0</v>
      </c>
      <c r="C8" s="32" t="s">
        <v>10</v>
      </c>
      <c r="D8" s="29">
        <v>0.0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>
      <c r="B9" s="29">
        <v>3.0</v>
      </c>
      <c r="C9" s="33" t="s">
        <v>12</v>
      </c>
      <c r="D9" s="34">
        <v>100000.0</v>
      </c>
      <c r="E9" s="34">
        <v>100000.0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>
      <c r="B10" s="29">
        <v>4.0</v>
      </c>
      <c r="C10" s="33" t="s">
        <v>13</v>
      </c>
      <c r="D10" s="34">
        <v>0.0</v>
      </c>
      <c r="E10" s="34">
        <v>0.0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>
      <c r="B11" s="29">
        <v>5.0</v>
      </c>
      <c r="C11" s="33" t="s">
        <v>14</v>
      </c>
      <c r="D11" s="34">
        <v>100000.0</v>
      </c>
      <c r="E11" s="34">
        <v>100000.0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>
      <c r="B12" s="29">
        <v>6.0</v>
      </c>
      <c r="C12" s="36" t="s">
        <v>15</v>
      </c>
      <c r="D12" s="34">
        <v>0.0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>
      <c r="B13" s="29">
        <v>7.0</v>
      </c>
      <c r="C13" s="33" t="s">
        <v>17</v>
      </c>
      <c r="D13" s="34">
        <v>0.0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4">
      <c r="B14" s="29">
        <v>8.0</v>
      </c>
      <c r="C14" s="33" t="s">
        <v>20</v>
      </c>
      <c r="D14" s="34">
        <v>500000.0</v>
      </c>
      <c r="E14" s="37"/>
      <c r="F14" s="34">
        <v>500000.0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>
      <c r="B15" s="29">
        <v>9.0</v>
      </c>
      <c r="C15" s="33" t="s">
        <v>23</v>
      </c>
      <c r="D15" s="34">
        <v>500000.0</v>
      </c>
      <c r="E15" s="37"/>
      <c r="F15" s="37"/>
      <c r="G15" s="34">
        <v>500000.0</v>
      </c>
      <c r="H15" s="35"/>
      <c r="I15" s="35"/>
      <c r="J15" s="35"/>
      <c r="K15" s="35"/>
      <c r="L15" s="35"/>
      <c r="M15" s="35"/>
      <c r="N15" s="35"/>
      <c r="O15" s="35"/>
      <c r="P15" s="35"/>
    </row>
    <row r="16">
      <c r="B16" s="29">
        <v>10.0</v>
      </c>
      <c r="C16" s="33" t="s">
        <v>24</v>
      </c>
      <c r="D16" s="34">
        <v>400000.0</v>
      </c>
      <c r="E16" s="37"/>
      <c r="F16" s="37"/>
      <c r="G16" s="37"/>
      <c r="H16" s="34">
        <v>400000.0</v>
      </c>
      <c r="I16" s="35"/>
      <c r="J16" s="35"/>
      <c r="K16" s="35"/>
      <c r="L16" s="35"/>
      <c r="M16" s="35"/>
      <c r="N16" s="35"/>
      <c r="O16" s="35"/>
      <c r="P16" s="35"/>
    </row>
    <row r="17">
      <c r="B17" s="29">
        <v>11.0</v>
      </c>
      <c r="C17" s="33" t="s">
        <v>30</v>
      </c>
      <c r="D17" s="34">
        <v>500000.0</v>
      </c>
      <c r="E17" s="37"/>
      <c r="F17" s="37"/>
      <c r="G17" s="37"/>
      <c r="H17" s="37"/>
      <c r="I17" s="34">
        <v>500000.0</v>
      </c>
      <c r="J17" s="35"/>
      <c r="K17" s="35"/>
      <c r="L17" s="35"/>
      <c r="M17" s="35"/>
      <c r="N17" s="35"/>
      <c r="O17" s="35"/>
      <c r="P17" s="35"/>
    </row>
    <row r="18">
      <c r="B18" s="29">
        <v>12.0</v>
      </c>
      <c r="C18" s="33" t="s">
        <v>32</v>
      </c>
      <c r="D18" s="34">
        <v>800000.0</v>
      </c>
      <c r="E18" s="37"/>
      <c r="F18" s="37"/>
      <c r="G18" s="37"/>
      <c r="H18" s="37"/>
      <c r="I18" s="37"/>
      <c r="J18" s="34">
        <v>400000.0</v>
      </c>
      <c r="K18" s="34">
        <v>800000.0</v>
      </c>
      <c r="L18" s="35"/>
      <c r="M18" s="35"/>
      <c r="N18" s="35"/>
      <c r="O18" s="35"/>
      <c r="P18" s="35"/>
    </row>
    <row r="19">
      <c r="B19" s="29">
        <v>13.0</v>
      </c>
      <c r="C19" s="33" t="s">
        <v>37</v>
      </c>
      <c r="D19" s="34">
        <v>500000.0</v>
      </c>
      <c r="E19" s="37"/>
      <c r="F19" s="37"/>
      <c r="G19" s="37"/>
      <c r="H19" s="37"/>
      <c r="I19" s="37"/>
      <c r="J19" s="37"/>
      <c r="K19" s="34">
        <v>500000.0</v>
      </c>
      <c r="L19" s="35"/>
      <c r="M19" s="35"/>
      <c r="N19" s="35"/>
      <c r="O19" s="35"/>
      <c r="P19" s="35"/>
    </row>
    <row r="20">
      <c r="B20" s="29">
        <v>14.0</v>
      </c>
      <c r="C20" s="33" t="s">
        <v>77</v>
      </c>
      <c r="D20" s="34">
        <v>500000.0</v>
      </c>
      <c r="E20" s="37"/>
      <c r="F20" s="37"/>
      <c r="G20" s="37"/>
      <c r="H20" s="37"/>
      <c r="I20" s="37"/>
      <c r="J20" s="37"/>
      <c r="K20" s="37"/>
      <c r="L20" s="34">
        <v>500000.0</v>
      </c>
      <c r="M20" s="35"/>
      <c r="N20" s="35"/>
      <c r="O20" s="35"/>
      <c r="P20" s="35"/>
    </row>
    <row r="21">
      <c r="B21" s="29">
        <v>15.0</v>
      </c>
      <c r="C21" s="33" t="s">
        <v>43</v>
      </c>
      <c r="D21" s="34">
        <v>500000.0</v>
      </c>
      <c r="E21" s="37"/>
      <c r="F21" s="37"/>
      <c r="G21" s="37"/>
      <c r="H21" s="37"/>
      <c r="I21" s="37"/>
      <c r="J21" s="37"/>
      <c r="K21" s="37"/>
      <c r="L21" s="37"/>
      <c r="M21" s="34">
        <v>500000.0</v>
      </c>
      <c r="N21" s="35"/>
      <c r="O21" s="35"/>
      <c r="P21" s="35"/>
    </row>
    <row r="22">
      <c r="B22" s="29">
        <v>16.0</v>
      </c>
      <c r="C22" s="33" t="s">
        <v>46</v>
      </c>
      <c r="D22" s="34">
        <v>500000.0</v>
      </c>
      <c r="E22" s="37"/>
      <c r="F22" s="37"/>
      <c r="G22" s="37"/>
      <c r="H22" s="37"/>
      <c r="I22" s="37"/>
      <c r="J22" s="37"/>
      <c r="K22" s="37"/>
      <c r="L22" s="37"/>
      <c r="M22" s="34">
        <v>500000.0</v>
      </c>
      <c r="N22" s="35"/>
      <c r="O22" s="35"/>
      <c r="P22" s="35"/>
    </row>
    <row r="23">
      <c r="B23" s="29">
        <v>17.0</v>
      </c>
      <c r="C23" s="36" t="s">
        <v>35</v>
      </c>
      <c r="D23" s="38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>
      <c r="B24" s="29">
        <v>18.0</v>
      </c>
      <c r="C24" s="32" t="s">
        <v>47</v>
      </c>
      <c r="D24" s="38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>
      <c r="B25" s="29">
        <v>19.0</v>
      </c>
      <c r="C25" s="33" t="s">
        <v>50</v>
      </c>
      <c r="D25" s="34">
        <v>450000.0</v>
      </c>
      <c r="E25" s="37"/>
      <c r="F25" s="34">
        <v>450000.0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>
      <c r="B26" s="29">
        <v>20.0</v>
      </c>
      <c r="C26" s="33" t="s">
        <v>52</v>
      </c>
      <c r="D26" s="34">
        <v>450000.0</v>
      </c>
      <c r="E26" s="37"/>
      <c r="F26" s="37"/>
      <c r="G26" s="34">
        <v>450000.0</v>
      </c>
      <c r="H26" s="35"/>
      <c r="I26" s="35"/>
      <c r="J26" s="35"/>
      <c r="K26" s="35"/>
      <c r="L26" s="35"/>
      <c r="M26" s="35"/>
      <c r="N26" s="35"/>
      <c r="O26" s="35"/>
      <c r="P26" s="35"/>
    </row>
    <row r="27">
      <c r="B27" s="29">
        <v>21.0</v>
      </c>
      <c r="C27" s="33" t="s">
        <v>54</v>
      </c>
      <c r="D27" s="34">
        <v>1200000.0</v>
      </c>
      <c r="E27" s="37"/>
      <c r="F27" s="37"/>
      <c r="G27" s="37"/>
      <c r="H27" s="34">
        <v>1200000.0</v>
      </c>
      <c r="I27" s="35"/>
      <c r="J27" s="35"/>
      <c r="K27" s="35"/>
      <c r="L27" s="35"/>
      <c r="M27" s="35"/>
      <c r="N27" s="35"/>
      <c r="O27" s="35"/>
      <c r="P27" s="35"/>
    </row>
    <row r="28">
      <c r="B28" s="29">
        <v>22.0</v>
      </c>
      <c r="C28" s="33" t="s">
        <v>56</v>
      </c>
      <c r="D28" s="34">
        <v>0.0</v>
      </c>
      <c r="E28" s="37"/>
      <c r="F28" s="37"/>
      <c r="G28" s="37"/>
      <c r="H28" s="34">
        <v>0.0</v>
      </c>
      <c r="I28" s="35"/>
      <c r="J28" s="35"/>
      <c r="K28" s="35"/>
      <c r="L28" s="35"/>
      <c r="M28" s="35"/>
      <c r="N28" s="35"/>
      <c r="O28" s="35"/>
      <c r="P28" s="35"/>
    </row>
    <row r="29">
      <c r="B29" s="29">
        <v>23.0</v>
      </c>
      <c r="C29" s="33" t="s">
        <v>57</v>
      </c>
      <c r="D29" s="34">
        <v>750000.0</v>
      </c>
      <c r="E29" s="37"/>
      <c r="F29" s="37"/>
      <c r="G29" s="37"/>
      <c r="H29" s="34">
        <v>750000.0</v>
      </c>
      <c r="I29" s="35"/>
      <c r="J29" s="35"/>
      <c r="K29" s="35"/>
      <c r="L29" s="35"/>
      <c r="M29" s="35"/>
      <c r="N29" s="35"/>
      <c r="O29" s="35"/>
      <c r="P29" s="35"/>
    </row>
    <row r="30">
      <c r="B30" s="29">
        <v>24.0</v>
      </c>
      <c r="C30" s="33" t="s">
        <v>58</v>
      </c>
      <c r="D30" s="34">
        <v>0.0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>
      <c r="B31" s="29">
        <v>25.0</v>
      </c>
      <c r="C31" s="33" t="s">
        <v>59</v>
      </c>
      <c r="D31" s="34">
        <v>4000000.0</v>
      </c>
      <c r="E31" s="37"/>
      <c r="F31" s="37"/>
      <c r="G31" s="37"/>
      <c r="H31" s="37"/>
      <c r="I31" s="34">
        <v>2000000.0</v>
      </c>
      <c r="J31" s="34">
        <v>2000000.0</v>
      </c>
      <c r="K31" s="35"/>
      <c r="L31" s="35"/>
      <c r="M31" s="35"/>
      <c r="N31" s="35"/>
      <c r="O31" s="35"/>
      <c r="P31" s="35"/>
    </row>
    <row r="32">
      <c r="B32" s="29">
        <v>26.0</v>
      </c>
      <c r="C32" s="33" t="s">
        <v>62</v>
      </c>
      <c r="D32" s="34">
        <v>5700000.0</v>
      </c>
      <c r="E32" s="37"/>
      <c r="F32" s="37"/>
      <c r="G32" s="37"/>
      <c r="H32" s="37"/>
      <c r="I32" s="37"/>
      <c r="J32" s="34">
        <v>1425000.0</v>
      </c>
      <c r="K32" s="34">
        <v>855000.0</v>
      </c>
      <c r="L32" s="34">
        <v>1140000.0</v>
      </c>
      <c r="M32" s="34">
        <v>1710000.0</v>
      </c>
      <c r="N32" s="35"/>
      <c r="O32" s="35"/>
      <c r="P32" s="35"/>
    </row>
    <row r="33">
      <c r="B33" s="29">
        <v>27.0</v>
      </c>
      <c r="C33" s="36" t="s">
        <v>38</v>
      </c>
      <c r="D33" s="34">
        <v>0.0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>
      <c r="B34" s="29">
        <v>28.0</v>
      </c>
      <c r="C34" s="32" t="s">
        <v>64</v>
      </c>
      <c r="D34" s="34">
        <v>0.0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>
      <c r="B35" s="29">
        <v>29.0</v>
      </c>
      <c r="C35" s="33" t="s">
        <v>65</v>
      </c>
      <c r="D35" s="34">
        <v>350000.0</v>
      </c>
      <c r="E35" s="37"/>
      <c r="F35" s="37"/>
      <c r="G35" s="37"/>
      <c r="H35" s="37"/>
      <c r="I35" s="37"/>
      <c r="J35" s="37"/>
      <c r="K35" s="37"/>
      <c r="L35" s="37"/>
      <c r="M35" s="35"/>
      <c r="N35" s="35"/>
      <c r="O35" s="34">
        <v>350000.0</v>
      </c>
      <c r="P35" s="35"/>
    </row>
    <row r="36">
      <c r="B36" s="29">
        <v>30.0</v>
      </c>
      <c r="C36" s="33" t="s">
        <v>66</v>
      </c>
      <c r="D36" s="34">
        <v>350000.0</v>
      </c>
      <c r="E36" s="37"/>
      <c r="F36" s="37"/>
      <c r="G36" s="37"/>
      <c r="H36" s="37"/>
      <c r="I36" s="37"/>
      <c r="J36" s="37"/>
      <c r="K36" s="37"/>
      <c r="L36" s="37"/>
      <c r="M36" s="35"/>
      <c r="N36" s="35"/>
      <c r="O36" s="34">
        <v>350000.0</v>
      </c>
      <c r="P36" s="35"/>
    </row>
    <row r="37">
      <c r="B37" s="29">
        <v>31.0</v>
      </c>
      <c r="C37" s="33" t="s">
        <v>67</v>
      </c>
      <c r="D37" s="34">
        <v>350000.0</v>
      </c>
      <c r="E37" s="37"/>
      <c r="F37" s="37"/>
      <c r="G37" s="37"/>
      <c r="H37" s="37"/>
      <c r="I37" s="37"/>
      <c r="J37" s="37"/>
      <c r="K37" s="37"/>
      <c r="L37" s="37"/>
      <c r="M37" s="35"/>
      <c r="N37" s="35"/>
      <c r="O37" s="34">
        <v>350000.0</v>
      </c>
      <c r="P37" s="35"/>
    </row>
    <row r="38">
      <c r="B38" s="29">
        <v>32.0</v>
      </c>
      <c r="C38" s="33" t="s">
        <v>68</v>
      </c>
      <c r="D38" s="34">
        <v>500000.0</v>
      </c>
      <c r="E38" s="37"/>
      <c r="F38" s="37"/>
      <c r="G38" s="37"/>
      <c r="H38" s="37"/>
      <c r="I38" s="37"/>
      <c r="J38" s="37"/>
      <c r="K38" s="37"/>
      <c r="L38" s="34">
        <v>125000.0</v>
      </c>
      <c r="M38" s="34">
        <v>125000.0</v>
      </c>
      <c r="N38" s="34">
        <v>250000.0</v>
      </c>
      <c r="O38" s="35"/>
      <c r="P38" s="35"/>
    </row>
    <row r="39">
      <c r="B39" s="29">
        <v>33.0</v>
      </c>
      <c r="C39" s="36" t="s">
        <v>41</v>
      </c>
      <c r="D39" s="34">
        <v>0.0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</row>
    <row r="40">
      <c r="B40" s="29">
        <v>34.0</v>
      </c>
      <c r="C40" s="32" t="s">
        <v>70</v>
      </c>
      <c r="D40" s="34">
        <v>0.0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>
      <c r="B41" s="29">
        <v>35.0</v>
      </c>
      <c r="C41" s="33" t="s">
        <v>72</v>
      </c>
      <c r="D41" s="34">
        <v>1700000.0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4">
        <v>1700000.0</v>
      </c>
    </row>
    <row r="42">
      <c r="B42" s="29">
        <v>36.0</v>
      </c>
      <c r="C42" s="33" t="s">
        <v>73</v>
      </c>
      <c r="D42" s="34">
        <v>500000.0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4">
        <v>500000.0</v>
      </c>
    </row>
    <row r="43">
      <c r="B43" s="29">
        <v>37.0</v>
      </c>
      <c r="C43" s="33" t="s">
        <v>74</v>
      </c>
      <c r="D43" s="34">
        <v>0.0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4">
        <v>0.0</v>
      </c>
    </row>
    <row r="44">
      <c r="B44" s="29">
        <v>38.0</v>
      </c>
      <c r="C44" s="33" t="s">
        <v>75</v>
      </c>
      <c r="D44" s="34">
        <v>250000.0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4">
        <v>250000.0</v>
      </c>
    </row>
    <row r="45">
      <c r="B45" s="39" t="s">
        <v>93</v>
      </c>
      <c r="C45" s="40"/>
      <c r="D45" s="41"/>
      <c r="E45" s="42">
        <f t="shared" ref="E45:O45" si="1">SUM(E6:E44)</f>
        <v>200000</v>
      </c>
      <c r="F45" s="42">
        <f t="shared" si="1"/>
        <v>950000</v>
      </c>
      <c r="G45" s="42">
        <f t="shared" si="1"/>
        <v>950000</v>
      </c>
      <c r="H45" s="42">
        <f t="shared" si="1"/>
        <v>2350000</v>
      </c>
      <c r="I45" s="42">
        <f t="shared" si="1"/>
        <v>2500000</v>
      </c>
      <c r="J45" s="42">
        <f t="shared" si="1"/>
        <v>3825000</v>
      </c>
      <c r="K45" s="42">
        <f t="shared" si="1"/>
        <v>2155000</v>
      </c>
      <c r="L45" s="42">
        <f t="shared" si="1"/>
        <v>1765000</v>
      </c>
      <c r="M45" s="42">
        <f t="shared" si="1"/>
        <v>2835000</v>
      </c>
      <c r="N45" s="42">
        <f t="shared" si="1"/>
        <v>250000</v>
      </c>
      <c r="O45" s="42">
        <f t="shared" si="1"/>
        <v>1050000</v>
      </c>
      <c r="P45" s="42">
        <f>SUM(P41:P44)</f>
        <v>2450000</v>
      </c>
    </row>
    <row r="46">
      <c r="B46" s="43" t="s">
        <v>94</v>
      </c>
      <c r="E46" s="44">
        <f>SUM(E45)</f>
        <v>200000</v>
      </c>
      <c r="F46" s="44">
        <f>SUM(E45:F45)</f>
        <v>1150000</v>
      </c>
      <c r="G46" s="44">
        <f>SUM(E45:G45)</f>
        <v>2100000</v>
      </c>
      <c r="H46" s="44">
        <f>SUM(E45:H45)</f>
        <v>4450000</v>
      </c>
      <c r="I46" s="44">
        <f>SUM(E45:I45)</f>
        <v>6950000</v>
      </c>
      <c r="J46" s="44">
        <f>SUM(E45:J45)</f>
        <v>10775000</v>
      </c>
      <c r="K46" s="44">
        <f>SUM(E45:K45)</f>
        <v>12930000</v>
      </c>
      <c r="L46" s="44">
        <f>SUM(E45:L45)</f>
        <v>14695000</v>
      </c>
      <c r="M46" s="44">
        <f>SUM(E45:M45)</f>
        <v>17530000</v>
      </c>
      <c r="N46" s="44">
        <f>SUM(E45:N45)</f>
        <v>17780000</v>
      </c>
      <c r="O46" s="44">
        <f>SUM(E45:O45)</f>
        <v>18830000</v>
      </c>
      <c r="P46" s="44">
        <f>SUM(E45:P45)</f>
        <v>21280000</v>
      </c>
    </row>
    <row r="47">
      <c r="B47" s="39" t="s">
        <v>95</v>
      </c>
      <c r="C47" s="40"/>
      <c r="D47" s="41">
        <f>SUM(D7:D45)</f>
        <v>21450000</v>
      </c>
    </row>
  </sheetData>
  <mergeCells count="3">
    <mergeCell ref="B45:C45"/>
    <mergeCell ref="B46:D46"/>
    <mergeCell ref="B47:C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86"/>
    <col customWidth="1" min="3" max="3" width="19.86"/>
    <col customWidth="1" min="4" max="4" width="12.57"/>
    <col customWidth="1" min="5" max="16" width="14.14"/>
  </cols>
  <sheetData>
    <row r="6">
      <c r="G6" s="25" t="s">
        <v>96</v>
      </c>
    </row>
    <row r="8">
      <c r="B8" s="26"/>
      <c r="C8" s="27" t="s">
        <v>0</v>
      </c>
      <c r="D8" s="28" t="s">
        <v>80</v>
      </c>
      <c r="E8" s="28" t="s">
        <v>81</v>
      </c>
      <c r="F8" s="28" t="s">
        <v>82</v>
      </c>
      <c r="G8" s="28" t="s">
        <v>83</v>
      </c>
      <c r="H8" s="28" t="s">
        <v>84</v>
      </c>
      <c r="I8" s="28" t="s">
        <v>85</v>
      </c>
      <c r="J8" s="28" t="s">
        <v>86</v>
      </c>
      <c r="K8" s="28" t="s">
        <v>87</v>
      </c>
      <c r="L8" s="28" t="s">
        <v>88</v>
      </c>
      <c r="M8" s="28" t="s">
        <v>89</v>
      </c>
      <c r="N8" s="28" t="s">
        <v>90</v>
      </c>
      <c r="O8" s="28" t="s">
        <v>91</v>
      </c>
      <c r="P8" s="28" t="s">
        <v>92</v>
      </c>
    </row>
    <row r="9">
      <c r="B9" s="29">
        <v>1.0</v>
      </c>
      <c r="C9" s="30" t="s">
        <v>7</v>
      </c>
      <c r="D9" s="29">
        <v>0.0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>
      <c r="B10" s="29">
        <v>2.0</v>
      </c>
      <c r="C10" s="32" t="s">
        <v>10</v>
      </c>
      <c r="D10" s="29">
        <v>0.0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>
      <c r="B11" s="29">
        <v>3.0</v>
      </c>
      <c r="C11" s="33" t="s">
        <v>12</v>
      </c>
      <c r="D11" s="34">
        <v>100000.0</v>
      </c>
      <c r="E11" s="35">
        <v>1.0</v>
      </c>
      <c r="F11" s="35">
        <v>1.0</v>
      </c>
      <c r="G11" s="35">
        <v>1.0</v>
      </c>
      <c r="H11" s="35">
        <v>1.0</v>
      </c>
      <c r="I11" s="35">
        <v>1.0</v>
      </c>
      <c r="J11" s="35">
        <v>1.0</v>
      </c>
      <c r="K11" s="35">
        <v>1.0</v>
      </c>
      <c r="L11" s="35">
        <v>1.0</v>
      </c>
      <c r="M11" s="35">
        <v>1.0</v>
      </c>
      <c r="N11" s="35">
        <v>1.0</v>
      </c>
      <c r="O11" s="35">
        <v>1.0</v>
      </c>
      <c r="P11" s="35">
        <v>1.0</v>
      </c>
    </row>
    <row r="12">
      <c r="B12" s="29">
        <v>4.0</v>
      </c>
      <c r="C12" s="33" t="s">
        <v>13</v>
      </c>
      <c r="D12" s="34">
        <v>0.0</v>
      </c>
      <c r="E12" s="35">
        <v>1.0</v>
      </c>
      <c r="F12" s="35">
        <v>1.0</v>
      </c>
      <c r="G12" s="35">
        <v>1.0</v>
      </c>
      <c r="H12" s="35">
        <v>1.0</v>
      </c>
      <c r="I12" s="35">
        <v>1.0</v>
      </c>
      <c r="J12" s="35">
        <v>1.0</v>
      </c>
      <c r="K12" s="35">
        <v>1.0</v>
      </c>
      <c r="L12" s="35">
        <v>1.0</v>
      </c>
      <c r="M12" s="35">
        <v>1.0</v>
      </c>
      <c r="N12" s="35">
        <v>1.0</v>
      </c>
      <c r="O12" s="35">
        <v>1.0</v>
      </c>
      <c r="P12" s="35">
        <v>1.0</v>
      </c>
    </row>
    <row r="13">
      <c r="B13" s="29">
        <v>5.0</v>
      </c>
      <c r="C13" s="33" t="s">
        <v>14</v>
      </c>
      <c r="D13" s="34">
        <v>100000.0</v>
      </c>
      <c r="E13" s="35">
        <v>1.0</v>
      </c>
      <c r="F13" s="35">
        <v>1.0</v>
      </c>
      <c r="G13" s="35">
        <v>1.0</v>
      </c>
      <c r="H13" s="35">
        <v>1.0</v>
      </c>
      <c r="I13" s="35">
        <v>1.0</v>
      </c>
      <c r="J13" s="35">
        <v>1.0</v>
      </c>
      <c r="K13" s="35">
        <v>1.0</v>
      </c>
      <c r="L13" s="35">
        <v>1.0</v>
      </c>
      <c r="M13" s="35">
        <v>1.0</v>
      </c>
      <c r="N13" s="35">
        <v>1.0</v>
      </c>
      <c r="O13" s="35">
        <v>1.0</v>
      </c>
      <c r="P13" s="35">
        <v>1.0</v>
      </c>
    </row>
    <row r="14">
      <c r="B14" s="29">
        <v>6.0</v>
      </c>
      <c r="C14" s="36" t="s">
        <v>15</v>
      </c>
      <c r="D14" s="34">
        <v>0.0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</row>
    <row r="15">
      <c r="B15" s="29">
        <v>7.0</v>
      </c>
      <c r="C15" s="33" t="s">
        <v>17</v>
      </c>
      <c r="D15" s="34">
        <v>0.0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>
      <c r="B16" s="29">
        <v>8.0</v>
      </c>
      <c r="C16" s="33" t="s">
        <v>20</v>
      </c>
      <c r="D16" s="34">
        <v>500000.0</v>
      </c>
      <c r="E16" s="37"/>
      <c r="F16" s="35">
        <v>1.0</v>
      </c>
      <c r="G16" s="35">
        <v>1.0</v>
      </c>
      <c r="H16" s="35">
        <v>1.0</v>
      </c>
      <c r="I16" s="35">
        <v>1.0</v>
      </c>
      <c r="J16" s="35">
        <v>1.0</v>
      </c>
      <c r="K16" s="35">
        <v>1.0</v>
      </c>
      <c r="L16" s="35">
        <v>1.0</v>
      </c>
      <c r="M16" s="35">
        <v>1.0</v>
      </c>
      <c r="N16" s="35">
        <v>1.0</v>
      </c>
      <c r="O16" s="35">
        <v>1.0</v>
      </c>
      <c r="P16" s="35">
        <v>1.0</v>
      </c>
    </row>
    <row r="17">
      <c r="B17" s="29">
        <v>9.0</v>
      </c>
      <c r="C17" s="33" t="s">
        <v>23</v>
      </c>
      <c r="D17" s="34">
        <v>500000.0</v>
      </c>
      <c r="E17" s="37"/>
      <c r="F17" s="37"/>
      <c r="G17" s="35">
        <v>1.0</v>
      </c>
      <c r="H17" s="35">
        <v>1.0</v>
      </c>
      <c r="I17" s="35">
        <v>1.0</v>
      </c>
      <c r="J17" s="35">
        <v>1.0</v>
      </c>
      <c r="K17" s="35">
        <v>1.0</v>
      </c>
      <c r="L17" s="35">
        <v>1.0</v>
      </c>
      <c r="M17" s="35">
        <v>1.0</v>
      </c>
      <c r="N17" s="35">
        <v>1.0</v>
      </c>
      <c r="O17" s="35">
        <v>1.0</v>
      </c>
      <c r="P17" s="35">
        <v>1.0</v>
      </c>
    </row>
    <row r="18">
      <c r="B18" s="29">
        <v>10.0</v>
      </c>
      <c r="C18" s="33" t="s">
        <v>24</v>
      </c>
      <c r="D18" s="34">
        <v>400000.0</v>
      </c>
      <c r="E18" s="37"/>
      <c r="F18" s="37"/>
      <c r="G18" s="37"/>
      <c r="H18" s="35">
        <v>1.0</v>
      </c>
      <c r="I18" s="35">
        <v>1.0</v>
      </c>
      <c r="J18" s="35">
        <v>1.0</v>
      </c>
      <c r="K18" s="35">
        <v>1.0</v>
      </c>
      <c r="L18" s="35">
        <v>1.0</v>
      </c>
      <c r="M18" s="35">
        <v>1.0</v>
      </c>
      <c r="N18" s="35">
        <v>1.0</v>
      </c>
      <c r="O18" s="35">
        <v>1.0</v>
      </c>
      <c r="P18" s="35">
        <v>1.0</v>
      </c>
    </row>
    <row r="19">
      <c r="B19" s="29">
        <v>11.0</v>
      </c>
      <c r="C19" s="33" t="s">
        <v>30</v>
      </c>
      <c r="D19" s="34">
        <v>500000.0</v>
      </c>
      <c r="E19" s="37"/>
      <c r="F19" s="37"/>
      <c r="G19" s="37"/>
      <c r="H19" s="37"/>
      <c r="I19" s="35">
        <v>1.0</v>
      </c>
      <c r="J19" s="35">
        <v>1.0</v>
      </c>
      <c r="K19" s="35">
        <v>1.0</v>
      </c>
      <c r="L19" s="35">
        <v>1.0</v>
      </c>
      <c r="M19" s="35">
        <v>1.0</v>
      </c>
      <c r="N19" s="35">
        <v>1.0</v>
      </c>
      <c r="O19" s="35">
        <v>1.0</v>
      </c>
      <c r="P19" s="35">
        <v>1.0</v>
      </c>
    </row>
    <row r="20">
      <c r="B20" s="29">
        <v>12.0</v>
      </c>
      <c r="C20" s="33" t="s">
        <v>32</v>
      </c>
      <c r="D20" s="34">
        <v>800000.0</v>
      </c>
      <c r="E20" s="37"/>
      <c r="F20" s="37"/>
      <c r="G20" s="37"/>
      <c r="H20" s="37"/>
      <c r="I20" s="37"/>
      <c r="J20" s="35">
        <v>0.5</v>
      </c>
      <c r="K20" s="35">
        <v>1.0</v>
      </c>
      <c r="L20" s="35">
        <v>1.0</v>
      </c>
      <c r="M20" s="35">
        <v>1.0</v>
      </c>
      <c r="N20" s="35">
        <v>1.0</v>
      </c>
      <c r="O20" s="35">
        <v>1.0</v>
      </c>
      <c r="P20" s="35">
        <v>1.0</v>
      </c>
    </row>
    <row r="21">
      <c r="B21" s="29">
        <v>13.0</v>
      </c>
      <c r="C21" s="33" t="s">
        <v>37</v>
      </c>
      <c r="D21" s="34">
        <v>500000.0</v>
      </c>
      <c r="E21" s="37"/>
      <c r="F21" s="37"/>
      <c r="G21" s="37"/>
      <c r="H21" s="37"/>
      <c r="I21" s="37"/>
      <c r="J21" s="37"/>
      <c r="K21" s="35">
        <v>1.0</v>
      </c>
      <c r="L21" s="35">
        <v>1.0</v>
      </c>
      <c r="M21" s="35">
        <v>1.0</v>
      </c>
      <c r="N21" s="35">
        <v>1.0</v>
      </c>
      <c r="O21" s="35">
        <v>1.0</v>
      </c>
      <c r="P21" s="35">
        <v>1.0</v>
      </c>
    </row>
    <row r="22">
      <c r="B22" s="29">
        <v>14.0</v>
      </c>
      <c r="C22" s="33" t="s">
        <v>77</v>
      </c>
      <c r="D22" s="34">
        <v>500000.0</v>
      </c>
      <c r="E22" s="37"/>
      <c r="F22" s="37"/>
      <c r="G22" s="37"/>
      <c r="H22" s="37"/>
      <c r="I22" s="37"/>
      <c r="J22" s="37"/>
      <c r="K22" s="37"/>
      <c r="L22" s="35">
        <v>1.0</v>
      </c>
      <c r="M22" s="35">
        <v>1.0</v>
      </c>
      <c r="N22" s="35">
        <v>1.0</v>
      </c>
      <c r="O22" s="35">
        <v>1.0</v>
      </c>
      <c r="P22" s="35">
        <v>1.0</v>
      </c>
    </row>
    <row r="23">
      <c r="B23" s="29">
        <v>15.0</v>
      </c>
      <c r="C23" s="33" t="s">
        <v>43</v>
      </c>
      <c r="D23" s="34">
        <v>500000.0</v>
      </c>
      <c r="E23" s="37"/>
      <c r="F23" s="37"/>
      <c r="G23" s="37"/>
      <c r="H23" s="37"/>
      <c r="I23" s="37"/>
      <c r="J23" s="37"/>
      <c r="K23" s="37"/>
      <c r="L23" s="37"/>
      <c r="M23" s="35">
        <v>1.0</v>
      </c>
      <c r="N23" s="35">
        <v>1.0</v>
      </c>
      <c r="O23" s="35">
        <v>1.0</v>
      </c>
      <c r="P23" s="35">
        <v>1.0</v>
      </c>
    </row>
    <row r="24">
      <c r="B24" s="29">
        <v>16.0</v>
      </c>
      <c r="C24" s="33" t="s">
        <v>46</v>
      </c>
      <c r="D24" s="34">
        <v>500000.0</v>
      </c>
      <c r="E24" s="37"/>
      <c r="F24" s="37"/>
      <c r="G24" s="37"/>
      <c r="H24" s="37"/>
      <c r="I24" s="37"/>
      <c r="J24" s="37"/>
      <c r="K24" s="37"/>
      <c r="L24" s="37"/>
      <c r="M24" s="35">
        <v>1.0</v>
      </c>
      <c r="N24" s="35">
        <v>1.0</v>
      </c>
      <c r="O24" s="35">
        <v>1.0</v>
      </c>
      <c r="P24" s="35">
        <v>1.0</v>
      </c>
    </row>
    <row r="25">
      <c r="B25" s="29">
        <v>17.0</v>
      </c>
      <c r="C25" s="36" t="s">
        <v>35</v>
      </c>
      <c r="D25" s="38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6">
      <c r="B26" s="29">
        <v>18.0</v>
      </c>
      <c r="C26" s="32" t="s">
        <v>47</v>
      </c>
      <c r="D26" s="38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</row>
    <row r="27">
      <c r="B27" s="29">
        <v>19.0</v>
      </c>
      <c r="C27" s="33" t="s">
        <v>50</v>
      </c>
      <c r="D27" s="34">
        <v>450000.0</v>
      </c>
      <c r="E27" s="37"/>
      <c r="F27" s="35">
        <v>1.0</v>
      </c>
      <c r="G27" s="35">
        <v>1.0</v>
      </c>
      <c r="H27" s="35">
        <v>1.0</v>
      </c>
      <c r="I27" s="35">
        <v>1.0</v>
      </c>
      <c r="J27" s="35">
        <v>1.0</v>
      </c>
      <c r="K27" s="35">
        <v>1.0</v>
      </c>
      <c r="L27" s="35">
        <v>1.0</v>
      </c>
      <c r="M27" s="35">
        <v>1.0</v>
      </c>
      <c r="N27" s="35">
        <v>1.0</v>
      </c>
      <c r="O27" s="35">
        <v>1.0</v>
      </c>
      <c r="P27" s="35">
        <v>1.0</v>
      </c>
    </row>
    <row r="28">
      <c r="B28" s="29">
        <v>20.0</v>
      </c>
      <c r="C28" s="33" t="s">
        <v>52</v>
      </c>
      <c r="D28" s="34">
        <v>450000.0</v>
      </c>
      <c r="E28" s="37"/>
      <c r="F28" s="37"/>
      <c r="G28" s="35">
        <v>1.0</v>
      </c>
      <c r="H28" s="35">
        <v>1.0</v>
      </c>
      <c r="I28" s="35">
        <v>1.0</v>
      </c>
      <c r="J28" s="35">
        <v>1.0</v>
      </c>
      <c r="K28" s="35">
        <v>1.0</v>
      </c>
      <c r="L28" s="35">
        <v>1.0</v>
      </c>
      <c r="M28" s="35">
        <v>1.0</v>
      </c>
      <c r="N28" s="35">
        <v>1.0</v>
      </c>
      <c r="O28" s="35">
        <v>1.0</v>
      </c>
      <c r="P28" s="35">
        <v>1.0</v>
      </c>
    </row>
    <row r="29">
      <c r="B29" s="29">
        <v>21.0</v>
      </c>
      <c r="C29" s="33" t="s">
        <v>54</v>
      </c>
      <c r="D29" s="34">
        <v>1200000.0</v>
      </c>
      <c r="E29" s="37"/>
      <c r="F29" s="37"/>
      <c r="G29" s="37"/>
      <c r="H29" s="35">
        <v>1.0</v>
      </c>
      <c r="I29" s="35">
        <v>1.0</v>
      </c>
      <c r="J29" s="35">
        <v>1.0</v>
      </c>
      <c r="K29" s="35">
        <v>1.0</v>
      </c>
      <c r="L29" s="35">
        <v>1.0</v>
      </c>
      <c r="M29" s="35">
        <v>1.0</v>
      </c>
      <c r="N29" s="35">
        <v>1.0</v>
      </c>
      <c r="O29" s="35">
        <v>1.0</v>
      </c>
      <c r="P29" s="35">
        <v>1.0</v>
      </c>
    </row>
    <row r="30">
      <c r="B30" s="29">
        <v>22.0</v>
      </c>
      <c r="C30" s="33" t="s">
        <v>56</v>
      </c>
      <c r="D30" s="34">
        <v>0.0</v>
      </c>
      <c r="E30" s="37"/>
      <c r="F30" s="37"/>
      <c r="G30" s="37"/>
      <c r="H30" s="35">
        <v>1.0</v>
      </c>
      <c r="I30" s="35">
        <v>1.0</v>
      </c>
      <c r="J30" s="35">
        <v>1.0</v>
      </c>
      <c r="K30" s="35">
        <v>1.0</v>
      </c>
      <c r="L30" s="35">
        <v>1.0</v>
      </c>
      <c r="M30" s="35">
        <v>1.0</v>
      </c>
      <c r="N30" s="35">
        <v>1.0</v>
      </c>
      <c r="O30" s="35">
        <v>1.0</v>
      </c>
      <c r="P30" s="35">
        <v>1.0</v>
      </c>
    </row>
    <row r="31">
      <c r="B31" s="29">
        <v>23.0</v>
      </c>
      <c r="C31" s="33" t="s">
        <v>57</v>
      </c>
      <c r="D31" s="34">
        <v>750000.0</v>
      </c>
      <c r="E31" s="37"/>
      <c r="F31" s="37"/>
      <c r="G31" s="37"/>
      <c r="H31" s="35">
        <v>1.0</v>
      </c>
      <c r="I31" s="35">
        <v>1.0</v>
      </c>
      <c r="J31" s="35">
        <v>1.0</v>
      </c>
      <c r="K31" s="35">
        <v>1.0</v>
      </c>
      <c r="L31" s="35">
        <v>1.0</v>
      </c>
      <c r="M31" s="35">
        <v>1.0</v>
      </c>
      <c r="N31" s="35">
        <v>1.0</v>
      </c>
      <c r="O31" s="35">
        <v>1.0</v>
      </c>
      <c r="P31" s="35">
        <v>1.0</v>
      </c>
    </row>
    <row r="32">
      <c r="B32" s="29">
        <v>24.0</v>
      </c>
      <c r="C32" s="33" t="s">
        <v>58</v>
      </c>
      <c r="D32" s="34">
        <v>0.0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>
      <c r="B33" s="29">
        <v>25.0</v>
      </c>
      <c r="C33" s="33" t="s">
        <v>59</v>
      </c>
      <c r="D33" s="34">
        <v>4000000.0</v>
      </c>
      <c r="E33" s="37"/>
      <c r="F33" s="37"/>
      <c r="G33" s="37"/>
      <c r="H33" s="37"/>
      <c r="I33" s="35">
        <v>0.5</v>
      </c>
      <c r="J33" s="35">
        <v>1.0</v>
      </c>
      <c r="K33" s="35">
        <v>1.0</v>
      </c>
      <c r="L33" s="35">
        <v>1.0</v>
      </c>
      <c r="M33" s="35">
        <v>1.0</v>
      </c>
      <c r="N33" s="35">
        <v>1.0</v>
      </c>
      <c r="O33" s="35">
        <v>1.0</v>
      </c>
      <c r="P33" s="35">
        <v>1.0</v>
      </c>
    </row>
    <row r="34">
      <c r="B34" s="29">
        <v>26.0</v>
      </c>
      <c r="C34" s="33" t="s">
        <v>62</v>
      </c>
      <c r="D34" s="34">
        <v>5700000.0</v>
      </c>
      <c r="E34" s="37"/>
      <c r="F34" s="37"/>
      <c r="G34" s="37"/>
      <c r="H34" s="37"/>
      <c r="I34" s="37"/>
      <c r="J34" s="35">
        <v>0.25</v>
      </c>
      <c r="K34" s="35">
        <v>0.4</v>
      </c>
      <c r="L34" s="35">
        <v>0.6</v>
      </c>
      <c r="M34" s="35">
        <v>0.9</v>
      </c>
      <c r="N34" s="35">
        <v>1.0</v>
      </c>
      <c r="O34" s="35">
        <v>1.0</v>
      </c>
      <c r="P34" s="35">
        <v>1.0</v>
      </c>
    </row>
    <row r="35">
      <c r="B35" s="29">
        <v>27.0</v>
      </c>
      <c r="C35" s="36" t="s">
        <v>38</v>
      </c>
      <c r="D35" s="34">
        <v>0.0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>
      <c r="B36" s="29">
        <v>28.0</v>
      </c>
      <c r="C36" s="32" t="s">
        <v>64</v>
      </c>
      <c r="D36" s="34">
        <v>0.0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>
      <c r="B37" s="29">
        <v>29.0</v>
      </c>
      <c r="C37" s="33" t="s">
        <v>65</v>
      </c>
      <c r="D37" s="34">
        <v>350000.0</v>
      </c>
      <c r="E37" s="37"/>
      <c r="F37" s="37"/>
      <c r="G37" s="37"/>
      <c r="H37" s="37"/>
      <c r="I37" s="37"/>
      <c r="J37" s="37"/>
      <c r="K37" s="37"/>
      <c r="L37" s="37"/>
      <c r="M37" s="35"/>
      <c r="N37" s="35"/>
      <c r="O37" s="35">
        <v>1.0</v>
      </c>
      <c r="P37" s="35">
        <v>1.0</v>
      </c>
    </row>
    <row r="38">
      <c r="B38" s="29">
        <v>30.0</v>
      </c>
      <c r="C38" s="33" t="s">
        <v>66</v>
      </c>
      <c r="D38" s="34">
        <v>350000.0</v>
      </c>
      <c r="E38" s="37"/>
      <c r="F38" s="37"/>
      <c r="G38" s="37"/>
      <c r="H38" s="37"/>
      <c r="I38" s="37"/>
      <c r="J38" s="37"/>
      <c r="K38" s="37"/>
      <c r="L38" s="37"/>
      <c r="M38" s="35"/>
      <c r="N38" s="35"/>
      <c r="O38" s="35">
        <v>1.0</v>
      </c>
      <c r="P38" s="35">
        <v>1.0</v>
      </c>
    </row>
    <row r="39">
      <c r="B39" s="29">
        <v>31.0</v>
      </c>
      <c r="C39" s="33" t="s">
        <v>67</v>
      </c>
      <c r="D39" s="34">
        <v>350000.0</v>
      </c>
      <c r="E39" s="37"/>
      <c r="F39" s="37"/>
      <c r="G39" s="37"/>
      <c r="H39" s="37"/>
      <c r="I39" s="37"/>
      <c r="J39" s="37"/>
      <c r="K39" s="37"/>
      <c r="L39" s="37"/>
      <c r="M39" s="35"/>
      <c r="N39" s="35"/>
      <c r="O39" s="35">
        <v>1.0</v>
      </c>
      <c r="P39" s="35">
        <v>1.0</v>
      </c>
    </row>
    <row r="40">
      <c r="B40" s="29">
        <v>32.0</v>
      </c>
      <c r="C40" s="33" t="s">
        <v>68</v>
      </c>
      <c r="D40" s="34">
        <v>500000.0</v>
      </c>
      <c r="E40" s="37"/>
      <c r="F40" s="37"/>
      <c r="G40" s="37"/>
      <c r="H40" s="37"/>
      <c r="I40" s="37"/>
      <c r="J40" s="37"/>
      <c r="K40" s="37"/>
      <c r="L40" s="35">
        <v>0.25</v>
      </c>
      <c r="M40" s="35">
        <v>0.5</v>
      </c>
      <c r="N40" s="35">
        <v>1.0</v>
      </c>
      <c r="O40" s="35">
        <v>1.0</v>
      </c>
      <c r="P40" s="35">
        <v>1.0</v>
      </c>
    </row>
    <row r="41">
      <c r="B41" s="29">
        <v>33.0</v>
      </c>
      <c r="C41" s="36" t="s">
        <v>41</v>
      </c>
      <c r="D41" s="34">
        <v>0.0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</row>
    <row r="42">
      <c r="B42" s="29">
        <v>34.0</v>
      </c>
      <c r="C42" s="32" t="s">
        <v>70</v>
      </c>
      <c r="D42" s="34">
        <v>0.0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</row>
    <row r="43">
      <c r="B43" s="29">
        <v>35.0</v>
      </c>
      <c r="C43" s="33" t="s">
        <v>72</v>
      </c>
      <c r="D43" s="34">
        <v>1700000.0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5">
        <v>1.0</v>
      </c>
    </row>
    <row r="44">
      <c r="B44" s="29">
        <v>36.0</v>
      </c>
      <c r="C44" s="33" t="s">
        <v>73</v>
      </c>
      <c r="D44" s="34">
        <v>500000.0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5">
        <v>1.0</v>
      </c>
    </row>
    <row r="45">
      <c r="B45" s="29">
        <v>37.0</v>
      </c>
      <c r="C45" s="33" t="s">
        <v>74</v>
      </c>
      <c r="D45" s="34">
        <v>0.0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5">
        <v>1.0</v>
      </c>
    </row>
    <row r="46">
      <c r="B46" s="29">
        <v>38.0</v>
      </c>
      <c r="C46" s="33" t="s">
        <v>75</v>
      </c>
      <c r="D46" s="34">
        <v>250000.0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5">
        <v>1.0</v>
      </c>
    </row>
    <row r="47">
      <c r="B47" s="39" t="s">
        <v>97</v>
      </c>
      <c r="C47" s="40"/>
      <c r="D47" s="45"/>
      <c r="E47" s="46">
        <f t="shared" ref="E47:P47" si="1">SUMPRODUCT(E11:E46,$D$11:$D$46)</f>
        <v>200000</v>
      </c>
      <c r="F47" s="46">
        <f t="shared" si="1"/>
        <v>1150000</v>
      </c>
      <c r="G47" s="46">
        <f t="shared" si="1"/>
        <v>2100000</v>
      </c>
      <c r="H47" s="46">
        <f t="shared" si="1"/>
        <v>4450000</v>
      </c>
      <c r="I47" s="46">
        <f t="shared" si="1"/>
        <v>6950000</v>
      </c>
      <c r="J47" s="46">
        <f t="shared" si="1"/>
        <v>10775000</v>
      </c>
      <c r="K47" s="46">
        <f t="shared" si="1"/>
        <v>12530000</v>
      </c>
      <c r="L47" s="46">
        <f t="shared" si="1"/>
        <v>14295000</v>
      </c>
      <c r="M47" s="46">
        <f t="shared" si="1"/>
        <v>17130000</v>
      </c>
      <c r="N47" s="46">
        <f t="shared" si="1"/>
        <v>17950000</v>
      </c>
      <c r="O47" s="46">
        <f t="shared" si="1"/>
        <v>19000000</v>
      </c>
      <c r="P47" s="46">
        <f t="shared" si="1"/>
        <v>21450000</v>
      </c>
    </row>
    <row r="49">
      <c r="B49" s="25"/>
    </row>
  </sheetData>
  <mergeCells count="1">
    <mergeCell ref="B47:D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26"/>
      <c r="C3" s="27" t="s">
        <v>0</v>
      </c>
      <c r="D3" s="28" t="s">
        <v>81</v>
      </c>
      <c r="E3" s="28" t="s">
        <v>82</v>
      </c>
      <c r="F3" s="28" t="s">
        <v>83</v>
      </c>
      <c r="G3" s="28" t="s">
        <v>84</v>
      </c>
      <c r="H3" s="28" t="s">
        <v>85</v>
      </c>
      <c r="I3" s="28" t="s">
        <v>86</v>
      </c>
      <c r="J3" s="28" t="s">
        <v>87</v>
      </c>
      <c r="K3" s="28" t="s">
        <v>88</v>
      </c>
      <c r="L3" s="28" t="s">
        <v>89</v>
      </c>
      <c r="M3" s="28" t="s">
        <v>90</v>
      </c>
      <c r="N3" s="28" t="s">
        <v>91</v>
      </c>
      <c r="O3" s="28" t="s">
        <v>92</v>
      </c>
    </row>
    <row r="4">
      <c r="B4" s="29">
        <v>1.0</v>
      </c>
      <c r="C4" s="30" t="s">
        <v>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>
      <c r="B5" s="29">
        <v>2.0</v>
      </c>
      <c r="C5" s="32" t="s">
        <v>10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>
      <c r="B6" s="29">
        <v>3.0</v>
      </c>
      <c r="C6" s="33" t="s">
        <v>12</v>
      </c>
      <c r="D6" s="34">
        <v>35000.0</v>
      </c>
      <c r="E6" s="34">
        <v>50000.0</v>
      </c>
      <c r="F6" s="34"/>
      <c r="G6" s="34"/>
      <c r="H6" s="34"/>
      <c r="I6" s="34"/>
      <c r="J6" s="34"/>
      <c r="K6" s="34"/>
      <c r="L6" s="34"/>
      <c r="M6" s="34"/>
      <c r="N6" s="34"/>
      <c r="O6" s="34"/>
    </row>
    <row r="7">
      <c r="B7" s="29">
        <v>4.0</v>
      </c>
      <c r="C7" s="33" t="s">
        <v>13</v>
      </c>
      <c r="D7" s="34">
        <v>0.0</v>
      </c>
      <c r="E7" s="34">
        <v>0.0</v>
      </c>
      <c r="F7" s="34"/>
      <c r="G7" s="34"/>
      <c r="H7" s="34"/>
      <c r="I7" s="34"/>
      <c r="J7" s="34"/>
      <c r="K7" s="34"/>
      <c r="L7" s="34"/>
      <c r="M7" s="34"/>
      <c r="N7" s="34"/>
      <c r="O7" s="34"/>
    </row>
    <row r="8">
      <c r="B8" s="29">
        <v>5.0</v>
      </c>
      <c r="C8" s="33" t="s">
        <v>14</v>
      </c>
      <c r="D8" s="34">
        <v>35000.0</v>
      </c>
      <c r="E8" s="34">
        <v>50000.0</v>
      </c>
      <c r="F8" s="34"/>
      <c r="G8" s="34"/>
      <c r="H8" s="34"/>
      <c r="I8" s="34"/>
      <c r="J8" s="34"/>
      <c r="K8" s="34"/>
      <c r="L8" s="34"/>
      <c r="M8" s="34"/>
      <c r="N8" s="34"/>
      <c r="O8" s="34"/>
    </row>
    <row r="9">
      <c r="B9" s="29">
        <v>6.0</v>
      </c>
      <c r="C9" s="36" t="s">
        <v>15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>
      <c r="B10" s="29">
        <v>7.0</v>
      </c>
      <c r="C10" s="33" t="s">
        <v>17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>
      <c r="B11" s="29">
        <v>8.0</v>
      </c>
      <c r="C11" s="33" t="s">
        <v>20</v>
      </c>
      <c r="D11" s="38"/>
      <c r="E11" s="34">
        <v>250000.0</v>
      </c>
      <c r="F11" s="34">
        <v>250000.0</v>
      </c>
      <c r="G11" s="34"/>
      <c r="H11" s="34"/>
      <c r="I11" s="34"/>
      <c r="J11" s="34"/>
      <c r="K11" s="34"/>
      <c r="L11" s="34"/>
      <c r="M11" s="34"/>
      <c r="N11" s="34"/>
      <c r="O11" s="34"/>
    </row>
    <row r="12">
      <c r="B12" s="29">
        <v>9.0</v>
      </c>
      <c r="C12" s="33" t="s">
        <v>23</v>
      </c>
      <c r="D12" s="38"/>
      <c r="E12" s="38"/>
      <c r="F12" s="34">
        <v>300000.0</v>
      </c>
      <c r="G12" s="34">
        <v>150000.0</v>
      </c>
      <c r="H12" s="34"/>
      <c r="I12" s="34"/>
      <c r="J12" s="34"/>
      <c r="K12" s="34"/>
      <c r="L12" s="34"/>
      <c r="M12" s="34"/>
      <c r="N12" s="34"/>
      <c r="O12" s="34"/>
    </row>
    <row r="13">
      <c r="B13" s="29">
        <v>10.0</v>
      </c>
      <c r="C13" s="33" t="s">
        <v>24</v>
      </c>
      <c r="D13" s="38"/>
      <c r="E13" s="38"/>
      <c r="F13" s="38"/>
      <c r="G13" s="34">
        <v>200000.0</v>
      </c>
      <c r="H13" s="34">
        <v>200000.0</v>
      </c>
      <c r="I13" s="34"/>
      <c r="J13" s="34"/>
      <c r="K13" s="34"/>
      <c r="L13" s="34"/>
      <c r="M13" s="34"/>
      <c r="N13" s="34"/>
      <c r="O13" s="34"/>
    </row>
    <row r="14">
      <c r="B14" s="29">
        <v>11.0</v>
      </c>
      <c r="C14" s="33" t="s">
        <v>30</v>
      </c>
      <c r="D14" s="38"/>
      <c r="E14" s="38"/>
      <c r="F14" s="38"/>
      <c r="G14" s="38"/>
      <c r="H14" s="34">
        <v>500000.0</v>
      </c>
      <c r="I14" s="34"/>
      <c r="J14" s="34"/>
      <c r="K14" s="34"/>
      <c r="L14" s="34"/>
      <c r="M14" s="34"/>
      <c r="N14" s="34"/>
      <c r="O14" s="34"/>
    </row>
    <row r="15">
      <c r="B15" s="29">
        <v>12.0</v>
      </c>
      <c r="C15" s="33" t="s">
        <v>32</v>
      </c>
      <c r="D15" s="38"/>
      <c r="E15" s="38"/>
      <c r="F15" s="38"/>
      <c r="G15" s="38"/>
      <c r="H15" s="38"/>
      <c r="I15" s="34">
        <v>400000.0</v>
      </c>
      <c r="J15" s="34">
        <v>400000.0</v>
      </c>
      <c r="K15" s="34"/>
      <c r="L15" s="34"/>
      <c r="M15" s="34"/>
      <c r="N15" s="34"/>
      <c r="O15" s="34"/>
    </row>
    <row r="16">
      <c r="B16" s="29">
        <v>13.0</v>
      </c>
      <c r="C16" s="33" t="s">
        <v>37</v>
      </c>
      <c r="D16" s="38"/>
      <c r="E16" s="38"/>
      <c r="F16" s="38"/>
      <c r="G16" s="38"/>
      <c r="H16" s="38"/>
      <c r="I16" s="38"/>
      <c r="J16" s="34">
        <v>450000.0</v>
      </c>
      <c r="K16" s="34"/>
      <c r="L16" s="34"/>
      <c r="M16" s="34"/>
      <c r="N16" s="34"/>
      <c r="O16" s="34"/>
    </row>
    <row r="17">
      <c r="B17" s="29">
        <v>14.0</v>
      </c>
      <c r="C17" s="33" t="s">
        <v>77</v>
      </c>
      <c r="D17" s="38"/>
      <c r="E17" s="38"/>
      <c r="F17" s="38"/>
      <c r="G17" s="38"/>
      <c r="H17" s="38"/>
      <c r="I17" s="38"/>
      <c r="J17" s="38"/>
      <c r="K17" s="34">
        <v>350000.0</v>
      </c>
      <c r="L17" s="34">
        <v>150000.0</v>
      </c>
      <c r="M17" s="34"/>
      <c r="N17" s="34"/>
      <c r="O17" s="34"/>
    </row>
    <row r="18">
      <c r="B18" s="29">
        <v>15.0</v>
      </c>
      <c r="C18" s="33" t="s">
        <v>43</v>
      </c>
      <c r="D18" s="38"/>
      <c r="E18" s="38"/>
      <c r="F18" s="38"/>
      <c r="G18" s="38"/>
      <c r="H18" s="38"/>
      <c r="I18" s="38"/>
      <c r="J18" s="38"/>
      <c r="K18" s="38"/>
      <c r="L18" s="34">
        <v>350000.0</v>
      </c>
      <c r="M18" s="34">
        <v>100000.0</v>
      </c>
      <c r="N18" s="34"/>
      <c r="O18" s="34"/>
    </row>
    <row r="19">
      <c r="B19" s="29">
        <v>16.0</v>
      </c>
      <c r="C19" s="33" t="s">
        <v>46</v>
      </c>
      <c r="D19" s="38"/>
      <c r="E19" s="38"/>
      <c r="F19" s="38"/>
      <c r="G19" s="38"/>
      <c r="H19" s="38"/>
      <c r="I19" s="38"/>
      <c r="J19" s="38"/>
      <c r="K19" s="38"/>
      <c r="L19" s="34">
        <v>350000.0</v>
      </c>
      <c r="M19" s="34">
        <v>100000.0</v>
      </c>
      <c r="N19" s="34"/>
      <c r="O19" s="34"/>
    </row>
    <row r="20">
      <c r="B20" s="29">
        <v>17.0</v>
      </c>
      <c r="C20" s="36" t="s">
        <v>35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>
      <c r="B21" s="29">
        <v>18.0</v>
      </c>
      <c r="C21" s="32" t="s">
        <v>47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>
      <c r="B22" s="29">
        <v>19.0</v>
      </c>
      <c r="C22" s="33" t="s">
        <v>50</v>
      </c>
      <c r="D22" s="38"/>
      <c r="E22" s="34">
        <v>450000.0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>
      <c r="B23" s="29">
        <v>20.0</v>
      </c>
      <c r="C23" s="33" t="s">
        <v>52</v>
      </c>
      <c r="D23" s="38"/>
      <c r="E23" s="38"/>
      <c r="F23" s="34">
        <v>450000.0</v>
      </c>
      <c r="G23" s="34"/>
      <c r="H23" s="34"/>
      <c r="I23" s="34"/>
      <c r="J23" s="34"/>
      <c r="K23" s="34"/>
      <c r="L23" s="34"/>
      <c r="M23" s="34"/>
      <c r="N23" s="34"/>
      <c r="O23" s="34"/>
    </row>
    <row r="24">
      <c r="B24" s="29">
        <v>21.0</v>
      </c>
      <c r="C24" s="33" t="s">
        <v>54</v>
      </c>
      <c r="D24" s="38"/>
      <c r="E24" s="38"/>
      <c r="F24" s="38"/>
      <c r="G24" s="34">
        <v>700000.0</v>
      </c>
      <c r="H24" s="34">
        <v>400000.0</v>
      </c>
      <c r="I24" s="34"/>
      <c r="J24" s="34"/>
      <c r="K24" s="34"/>
      <c r="L24" s="34"/>
      <c r="M24" s="34"/>
      <c r="N24" s="34"/>
      <c r="O24" s="34"/>
    </row>
    <row r="25">
      <c r="B25" s="29">
        <v>22.0</v>
      </c>
      <c r="C25" s="33" t="s">
        <v>56</v>
      </c>
      <c r="D25" s="38"/>
      <c r="E25" s="38"/>
      <c r="F25" s="38"/>
      <c r="G25" s="34">
        <v>0.0</v>
      </c>
      <c r="H25" s="34"/>
      <c r="I25" s="34"/>
      <c r="J25" s="34"/>
      <c r="K25" s="34"/>
      <c r="L25" s="34"/>
      <c r="M25" s="34"/>
      <c r="N25" s="34"/>
      <c r="O25" s="34"/>
    </row>
    <row r="26">
      <c r="B26" s="29">
        <v>23.0</v>
      </c>
      <c r="C26" s="33" t="s">
        <v>57</v>
      </c>
      <c r="D26" s="38"/>
      <c r="E26" s="38"/>
      <c r="F26" s="38"/>
      <c r="G26" s="34">
        <v>150000.0</v>
      </c>
      <c r="H26" s="34">
        <v>600000.0</v>
      </c>
      <c r="I26" s="34"/>
      <c r="J26" s="34"/>
      <c r="K26" s="34"/>
      <c r="L26" s="34"/>
      <c r="M26" s="34"/>
      <c r="N26" s="34"/>
      <c r="O26" s="34"/>
    </row>
    <row r="27">
      <c r="B27" s="29">
        <v>24.0</v>
      </c>
      <c r="C27" s="33" t="s">
        <v>58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>
      <c r="B28" s="29">
        <v>25.0</v>
      </c>
      <c r="C28" s="33" t="s">
        <v>59</v>
      </c>
      <c r="D28" s="38"/>
      <c r="E28" s="38"/>
      <c r="F28" s="38"/>
      <c r="G28" s="38"/>
      <c r="H28" s="34">
        <v>2000000.0</v>
      </c>
      <c r="I28" s="34">
        <v>4000000.0</v>
      </c>
      <c r="J28" s="34"/>
      <c r="K28" s="34"/>
      <c r="L28" s="34"/>
      <c r="M28" s="34"/>
      <c r="N28" s="34"/>
      <c r="O28" s="34"/>
    </row>
    <row r="29">
      <c r="B29" s="29">
        <v>26.0</v>
      </c>
      <c r="C29" s="33" t="s">
        <v>62</v>
      </c>
      <c r="D29" s="38"/>
      <c r="E29" s="38"/>
      <c r="F29" s="38"/>
      <c r="G29" s="38"/>
      <c r="H29" s="38"/>
      <c r="I29" s="34">
        <v>1425000.0</v>
      </c>
      <c r="J29" s="34">
        <v>855000.0</v>
      </c>
      <c r="K29" s="34">
        <v>1000000.0</v>
      </c>
      <c r="L29" s="34">
        <v>1700000.0</v>
      </c>
      <c r="M29" s="34">
        <v>500000.0</v>
      </c>
      <c r="N29" s="34"/>
      <c r="O29" s="34"/>
    </row>
    <row r="30">
      <c r="B30" s="29">
        <v>27.0</v>
      </c>
      <c r="C30" s="36" t="s">
        <v>38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>
      <c r="B31" s="29">
        <v>28.0</v>
      </c>
      <c r="C31" s="32" t="s">
        <v>64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>
      <c r="B32" s="29">
        <v>29.0</v>
      </c>
      <c r="C32" s="33" t="s">
        <v>65</v>
      </c>
      <c r="D32" s="38"/>
      <c r="E32" s="38"/>
      <c r="F32" s="38"/>
      <c r="G32" s="38"/>
      <c r="H32" s="38"/>
      <c r="I32" s="38"/>
      <c r="J32" s="38"/>
      <c r="K32" s="38"/>
      <c r="L32" s="34"/>
      <c r="M32" s="34"/>
      <c r="N32" s="34">
        <v>350000.0</v>
      </c>
      <c r="O32" s="34"/>
    </row>
    <row r="33">
      <c r="B33" s="29">
        <v>30.0</v>
      </c>
      <c r="C33" s="33" t="s">
        <v>66</v>
      </c>
      <c r="D33" s="38"/>
      <c r="E33" s="38"/>
      <c r="F33" s="38"/>
      <c r="G33" s="38"/>
      <c r="H33" s="38"/>
      <c r="I33" s="38"/>
      <c r="J33" s="38"/>
      <c r="K33" s="38"/>
      <c r="L33" s="34"/>
      <c r="M33" s="34"/>
      <c r="N33" s="34">
        <v>350000.0</v>
      </c>
      <c r="O33" s="34"/>
    </row>
    <row r="34">
      <c r="B34" s="29">
        <v>31.0</v>
      </c>
      <c r="C34" s="33" t="s">
        <v>67</v>
      </c>
      <c r="D34" s="38"/>
      <c r="E34" s="38"/>
      <c r="F34" s="38"/>
      <c r="G34" s="38"/>
      <c r="H34" s="38"/>
      <c r="I34" s="38"/>
      <c r="J34" s="38"/>
      <c r="K34" s="38"/>
      <c r="L34" s="34"/>
      <c r="M34" s="34"/>
      <c r="N34" s="34">
        <v>350000.0</v>
      </c>
      <c r="O34" s="34"/>
    </row>
    <row r="35">
      <c r="B35" s="29">
        <v>32.0</v>
      </c>
      <c r="C35" s="33" t="s">
        <v>68</v>
      </c>
      <c r="D35" s="38"/>
      <c r="E35" s="38"/>
      <c r="F35" s="38"/>
      <c r="G35" s="38"/>
      <c r="H35" s="38"/>
      <c r="I35" s="38"/>
      <c r="J35" s="38"/>
      <c r="K35" s="34">
        <v>125000.0</v>
      </c>
      <c r="L35" s="34">
        <v>125000.0</v>
      </c>
      <c r="M35" s="34">
        <v>200000.0</v>
      </c>
      <c r="N35" s="34"/>
      <c r="O35" s="34"/>
    </row>
    <row r="36">
      <c r="B36" s="29">
        <v>33.0</v>
      </c>
      <c r="C36" s="36" t="s">
        <v>41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>
      <c r="B37" s="29">
        <v>34.0</v>
      </c>
      <c r="C37" s="32" t="s">
        <v>70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>
      <c r="B38" s="29">
        <v>35.0</v>
      </c>
      <c r="C38" s="33" t="s">
        <v>72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4">
        <v>1500000.0</v>
      </c>
    </row>
    <row r="39">
      <c r="B39" s="29">
        <v>36.0</v>
      </c>
      <c r="C39" s="33" t="s">
        <v>73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4">
        <v>400000.0</v>
      </c>
    </row>
    <row r="40">
      <c r="B40" s="29">
        <v>37.0</v>
      </c>
      <c r="C40" s="33" t="s">
        <v>74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4">
        <v>0.0</v>
      </c>
    </row>
    <row r="41">
      <c r="B41" s="29">
        <v>38.0</v>
      </c>
      <c r="C41" s="33" t="s">
        <v>75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4">
        <v>250000.0</v>
      </c>
    </row>
    <row r="42">
      <c r="B42" s="39" t="s">
        <v>98</v>
      </c>
      <c r="C42" s="40"/>
      <c r="D42" s="46">
        <f t="shared" ref="D42:N42" si="1">SUM(D4:D41)</f>
        <v>70000</v>
      </c>
      <c r="E42" s="46">
        <f t="shared" si="1"/>
        <v>800000</v>
      </c>
      <c r="F42" s="46">
        <f t="shared" si="1"/>
        <v>1000000</v>
      </c>
      <c r="G42" s="46">
        <f t="shared" si="1"/>
        <v>1200000</v>
      </c>
      <c r="H42" s="46">
        <f t="shared" si="1"/>
        <v>3700000</v>
      </c>
      <c r="I42" s="46">
        <f t="shared" si="1"/>
        <v>5825000</v>
      </c>
      <c r="J42" s="46">
        <f t="shared" si="1"/>
        <v>1705000</v>
      </c>
      <c r="K42" s="46">
        <f t="shared" si="1"/>
        <v>1475000</v>
      </c>
      <c r="L42" s="46">
        <f t="shared" si="1"/>
        <v>2675000</v>
      </c>
      <c r="M42" s="46">
        <f t="shared" si="1"/>
        <v>900000</v>
      </c>
      <c r="N42" s="46">
        <f t="shared" si="1"/>
        <v>1050000</v>
      </c>
      <c r="O42" s="46">
        <f>SUM(O38:O41)</f>
        <v>2150000</v>
      </c>
    </row>
    <row r="43">
      <c r="B43" s="39" t="s">
        <v>99</v>
      </c>
      <c r="C43" s="45"/>
      <c r="D43" s="46">
        <f>SUM(D42)</f>
        <v>70000</v>
      </c>
      <c r="E43" s="46">
        <f>SUM(D42:E42)</f>
        <v>870000</v>
      </c>
      <c r="F43" s="46">
        <f>SUM(D42:F42)</f>
        <v>1870000</v>
      </c>
      <c r="G43" s="46">
        <f>SUM(D42:G42)</f>
        <v>3070000</v>
      </c>
      <c r="H43" s="46">
        <f>SUM(D42:H42)</f>
        <v>6770000</v>
      </c>
      <c r="I43" s="46">
        <f>SUM(D42:I42)</f>
        <v>12595000</v>
      </c>
      <c r="J43" s="46">
        <f>SUM(D42:J42)</f>
        <v>14300000</v>
      </c>
      <c r="K43" s="46">
        <f>SUM(D42:K42)</f>
        <v>15775000</v>
      </c>
      <c r="L43" s="46">
        <f>SUM(D42:L42)</f>
        <v>18450000</v>
      </c>
      <c r="M43" s="46">
        <f>SUM(D42:M42)</f>
        <v>19350000</v>
      </c>
      <c r="N43" s="46">
        <f>SUM(D42:N42)</f>
        <v>20400000</v>
      </c>
      <c r="O43" s="46">
        <f>SUM(D42:O42)</f>
        <v>22550000</v>
      </c>
    </row>
  </sheetData>
  <mergeCells count="2">
    <mergeCell ref="B42:C42"/>
    <mergeCell ref="B43:C4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17" max="17" width="15.0"/>
  </cols>
  <sheetData>
    <row r="6">
      <c r="B6" s="47"/>
      <c r="C6" s="28" t="s">
        <v>81</v>
      </c>
      <c r="D6" s="28" t="s">
        <v>82</v>
      </c>
      <c r="E6" s="28" t="s">
        <v>83</v>
      </c>
      <c r="F6" s="28" t="s">
        <v>84</v>
      </c>
      <c r="G6" s="28" t="s">
        <v>85</v>
      </c>
      <c r="H6" s="28" t="s">
        <v>86</v>
      </c>
      <c r="I6" s="28" t="s">
        <v>87</v>
      </c>
      <c r="J6" s="28" t="s">
        <v>88</v>
      </c>
      <c r="K6" s="28" t="s">
        <v>89</v>
      </c>
      <c r="L6" s="28" t="s">
        <v>90</v>
      </c>
      <c r="M6" s="28" t="s">
        <v>91</v>
      </c>
      <c r="N6" s="28" t="s">
        <v>92</v>
      </c>
      <c r="Q6" s="48"/>
      <c r="R6" s="49" t="s">
        <v>81</v>
      </c>
      <c r="S6" s="49" t="s">
        <v>82</v>
      </c>
      <c r="T6" s="49" t="s">
        <v>83</v>
      </c>
      <c r="U6" s="49" t="s">
        <v>84</v>
      </c>
      <c r="V6" s="49" t="s">
        <v>85</v>
      </c>
      <c r="W6" s="49" t="s">
        <v>86</v>
      </c>
    </row>
    <row r="7" ht="27.0" customHeight="1">
      <c r="B7" s="50" t="s">
        <v>100</v>
      </c>
      <c r="C7" s="46">
        <f t="shared" ref="C7:N7" si="1">C14-C15</f>
        <v>130000</v>
      </c>
      <c r="D7" s="46">
        <f t="shared" si="1"/>
        <v>280000</v>
      </c>
      <c r="E7" s="46">
        <f t="shared" si="1"/>
        <v>230000</v>
      </c>
      <c r="F7" s="46">
        <f t="shared" si="1"/>
        <v>1380000</v>
      </c>
      <c r="G7" s="46">
        <f t="shared" si="1"/>
        <v>180000</v>
      </c>
      <c r="H7" s="46">
        <f t="shared" si="1"/>
        <v>-1820000</v>
      </c>
      <c r="I7" s="46">
        <f t="shared" si="1"/>
        <v>-1770000</v>
      </c>
      <c r="J7" s="46">
        <f t="shared" si="1"/>
        <v>-1480000</v>
      </c>
      <c r="K7" s="46">
        <f t="shared" si="1"/>
        <v>-1320000</v>
      </c>
      <c r="L7" s="46">
        <f t="shared" si="1"/>
        <v>-1400000</v>
      </c>
      <c r="M7" s="46">
        <f t="shared" si="1"/>
        <v>-1400000</v>
      </c>
      <c r="N7" s="46">
        <f t="shared" si="1"/>
        <v>-1100000</v>
      </c>
      <c r="Q7" s="51" t="s">
        <v>100</v>
      </c>
      <c r="R7" s="52">
        <v>130000.0</v>
      </c>
      <c r="S7" s="52">
        <v>280000.0</v>
      </c>
      <c r="T7" s="52">
        <v>230000.0</v>
      </c>
      <c r="U7" s="52">
        <v>1380000.0</v>
      </c>
      <c r="V7" s="52">
        <v>180000.0</v>
      </c>
      <c r="W7" s="52">
        <v>-1820000.0</v>
      </c>
    </row>
    <row r="8" ht="27.0" customHeight="1">
      <c r="B8" s="50" t="s">
        <v>101</v>
      </c>
      <c r="C8" s="46">
        <f t="shared" ref="C8:D8" si="2">C14-C16</f>
        <v>0</v>
      </c>
      <c r="D8" s="46">
        <f t="shared" si="2"/>
        <v>0</v>
      </c>
      <c r="E8" s="46">
        <f t="shared" ref="E8:N8" si="3">E14-C16</f>
        <v>1900000</v>
      </c>
      <c r="F8" s="46">
        <f t="shared" si="3"/>
        <v>3300000</v>
      </c>
      <c r="G8" s="46">
        <f t="shared" si="3"/>
        <v>4850000</v>
      </c>
      <c r="H8" s="46">
        <f t="shared" si="3"/>
        <v>6325000</v>
      </c>
      <c r="I8" s="46">
        <f t="shared" si="3"/>
        <v>5580000</v>
      </c>
      <c r="J8" s="46">
        <f t="shared" si="3"/>
        <v>3520000</v>
      </c>
      <c r="K8" s="46">
        <f t="shared" si="3"/>
        <v>4200000</v>
      </c>
      <c r="L8" s="46">
        <f t="shared" si="3"/>
        <v>3255000</v>
      </c>
      <c r="M8" s="46">
        <f t="shared" si="3"/>
        <v>1470000</v>
      </c>
      <c r="N8" s="46">
        <f t="shared" si="3"/>
        <v>3670000</v>
      </c>
      <c r="Q8" s="51" t="s">
        <v>101</v>
      </c>
      <c r="R8" s="52">
        <v>0.0</v>
      </c>
      <c r="S8" s="52">
        <v>0.0</v>
      </c>
      <c r="T8" s="52">
        <v>1900000.0</v>
      </c>
      <c r="U8" s="52">
        <v>3300000.0</v>
      </c>
      <c r="V8" s="52">
        <v>4850000.0</v>
      </c>
      <c r="W8" s="52">
        <v>6325000.0</v>
      </c>
    </row>
    <row r="9" ht="27.0" customHeight="1">
      <c r="B9" s="50" t="s">
        <v>102</v>
      </c>
      <c r="C9" s="53">
        <f t="shared" ref="C9:N9" si="4">C14/C15</f>
        <v>2.857142857</v>
      </c>
      <c r="D9" s="53">
        <f t="shared" si="4"/>
        <v>1.32183908</v>
      </c>
      <c r="E9" s="53">
        <f t="shared" si="4"/>
        <v>1.122994652</v>
      </c>
      <c r="F9" s="53">
        <f t="shared" si="4"/>
        <v>1.449511401</v>
      </c>
      <c r="G9" s="53">
        <f t="shared" si="4"/>
        <v>1.026587888</v>
      </c>
      <c r="H9" s="53">
        <f t="shared" si="4"/>
        <v>0.8554982136</v>
      </c>
      <c r="I9" s="53">
        <f t="shared" si="4"/>
        <v>0.8762237762</v>
      </c>
      <c r="J9" s="53">
        <f t="shared" si="4"/>
        <v>0.9061806656</v>
      </c>
      <c r="K9" s="53">
        <f t="shared" si="4"/>
        <v>0.9284552846</v>
      </c>
      <c r="L9" s="53">
        <f t="shared" si="4"/>
        <v>0.9276485788</v>
      </c>
      <c r="M9" s="53">
        <f t="shared" si="4"/>
        <v>0.931372549</v>
      </c>
      <c r="N9" s="53">
        <f t="shared" si="4"/>
        <v>0.9512195122</v>
      </c>
      <c r="Q9" s="51" t="s">
        <v>102</v>
      </c>
      <c r="R9" s="54">
        <v>2.857142857142857</v>
      </c>
      <c r="S9" s="54">
        <v>1.3218390804597702</v>
      </c>
      <c r="T9" s="54">
        <v>1.1229946524064172</v>
      </c>
      <c r="U9" s="54">
        <v>1.4495114006514658</v>
      </c>
      <c r="V9" s="54">
        <v>1.0265878877400296</v>
      </c>
      <c r="W9" s="54">
        <v>0.8554982135768162</v>
      </c>
    </row>
    <row r="10" ht="27.0" customHeight="1">
      <c r="B10" s="50" t="s">
        <v>103</v>
      </c>
      <c r="C10" s="53">
        <f t="shared" ref="C10:N10" si="5">C14/C16</f>
        <v>1</v>
      </c>
      <c r="D10" s="53">
        <f t="shared" si="5"/>
        <v>1</v>
      </c>
      <c r="E10" s="53">
        <f t="shared" si="5"/>
        <v>1</v>
      </c>
      <c r="F10" s="53">
        <f t="shared" si="5"/>
        <v>1</v>
      </c>
      <c r="G10" s="53">
        <f t="shared" si="5"/>
        <v>1</v>
      </c>
      <c r="H10" s="53">
        <f t="shared" si="5"/>
        <v>1</v>
      </c>
      <c r="I10" s="53">
        <f t="shared" si="5"/>
        <v>0.9690641918</v>
      </c>
      <c r="J10" s="53">
        <f t="shared" si="5"/>
        <v>0.9727798571</v>
      </c>
      <c r="K10" s="53">
        <f t="shared" si="5"/>
        <v>0.9771819738</v>
      </c>
      <c r="L10" s="53">
        <f t="shared" si="5"/>
        <v>1.009561305</v>
      </c>
      <c r="M10" s="53">
        <f t="shared" si="5"/>
        <v>1.009028147</v>
      </c>
      <c r="N10" s="53">
        <f t="shared" si="5"/>
        <v>1.007988722</v>
      </c>
      <c r="Q10" s="51" t="s">
        <v>103</v>
      </c>
      <c r="R10" s="54">
        <v>1.0</v>
      </c>
      <c r="S10" s="54">
        <v>1.0</v>
      </c>
      <c r="T10" s="54">
        <v>1.0</v>
      </c>
      <c r="U10" s="54">
        <v>1.0</v>
      </c>
      <c r="V10" s="54">
        <v>1.0</v>
      </c>
      <c r="W10" s="54">
        <v>1.0</v>
      </c>
    </row>
    <row r="11" ht="27.0" customHeight="1"/>
    <row r="13">
      <c r="Q13" s="48"/>
      <c r="R13" s="49" t="s">
        <v>87</v>
      </c>
      <c r="S13" s="49" t="s">
        <v>88</v>
      </c>
      <c r="T13" s="49" t="s">
        <v>89</v>
      </c>
      <c r="U13" s="49" t="s">
        <v>90</v>
      </c>
      <c r="V13" s="49" t="s">
        <v>91</v>
      </c>
      <c r="W13" s="49" t="s">
        <v>92</v>
      </c>
    </row>
    <row r="14">
      <c r="B14" s="55" t="s">
        <v>97</v>
      </c>
      <c r="C14" s="56">
        <v>200000.0</v>
      </c>
      <c r="D14" s="56">
        <v>1150000.0</v>
      </c>
      <c r="E14" s="56">
        <v>2100000.0</v>
      </c>
      <c r="F14" s="56">
        <v>4450000.0</v>
      </c>
      <c r="G14" s="56">
        <v>6950000.0</v>
      </c>
      <c r="H14" s="56">
        <v>1.0775E7</v>
      </c>
      <c r="I14" s="56">
        <v>1.253E7</v>
      </c>
      <c r="J14" s="56">
        <v>1.4295E7</v>
      </c>
      <c r="K14" s="56">
        <v>1.713E7</v>
      </c>
      <c r="L14" s="56">
        <v>1.795E7</v>
      </c>
      <c r="M14" s="56">
        <v>1.9E7</v>
      </c>
      <c r="N14" s="56">
        <v>2.145E7</v>
      </c>
      <c r="Q14" s="57" t="s">
        <v>100</v>
      </c>
      <c r="R14" s="52">
        <v>-1770000.0</v>
      </c>
      <c r="S14" s="52">
        <v>-1480000.0</v>
      </c>
      <c r="T14" s="52">
        <v>-1320000.0</v>
      </c>
      <c r="U14" s="52">
        <v>-1400000.0</v>
      </c>
      <c r="V14" s="52">
        <v>-1400000.0</v>
      </c>
      <c r="W14" s="52">
        <v>-1100000.0</v>
      </c>
    </row>
    <row r="15">
      <c r="B15" s="55" t="s">
        <v>99</v>
      </c>
      <c r="C15" s="56">
        <v>70000.0</v>
      </c>
      <c r="D15" s="56">
        <v>870000.0</v>
      </c>
      <c r="E15" s="56">
        <v>1870000.0</v>
      </c>
      <c r="F15" s="56">
        <v>3070000.0</v>
      </c>
      <c r="G15" s="56">
        <v>6770000.0</v>
      </c>
      <c r="H15" s="56">
        <v>1.2595E7</v>
      </c>
      <c r="I15" s="56">
        <v>1.43E7</v>
      </c>
      <c r="J15" s="56">
        <v>1.5775E7</v>
      </c>
      <c r="K15" s="56">
        <v>1.845E7</v>
      </c>
      <c r="L15" s="56">
        <v>1.935E7</v>
      </c>
      <c r="M15" s="56">
        <v>2.04E7</v>
      </c>
      <c r="N15" s="56">
        <v>2.255E7</v>
      </c>
      <c r="Q15" s="57" t="s">
        <v>101</v>
      </c>
      <c r="R15" s="52">
        <v>5580000.0</v>
      </c>
      <c r="S15" s="52">
        <v>3520000.0</v>
      </c>
      <c r="T15" s="52">
        <v>4200000.0</v>
      </c>
      <c r="U15" s="52">
        <v>3255000.0</v>
      </c>
      <c r="V15" s="52">
        <v>1470000.0</v>
      </c>
      <c r="W15" s="52">
        <v>3670000.0</v>
      </c>
    </row>
    <row r="16">
      <c r="B16" s="55" t="s">
        <v>94</v>
      </c>
      <c r="C16" s="56">
        <v>200000.0</v>
      </c>
      <c r="D16" s="56">
        <v>1150000.0</v>
      </c>
      <c r="E16" s="56">
        <v>2100000.0</v>
      </c>
      <c r="F16" s="56">
        <v>4450000.0</v>
      </c>
      <c r="G16" s="56">
        <v>6950000.0</v>
      </c>
      <c r="H16" s="56">
        <v>1.0775E7</v>
      </c>
      <c r="I16" s="56">
        <v>1.293E7</v>
      </c>
      <c r="J16" s="56">
        <v>1.4695E7</v>
      </c>
      <c r="K16" s="56">
        <v>1.753E7</v>
      </c>
      <c r="L16" s="56">
        <v>1.778E7</v>
      </c>
      <c r="M16" s="56">
        <v>1.883E7</v>
      </c>
      <c r="N16" s="56">
        <v>2.128E7</v>
      </c>
      <c r="Q16" s="57" t="s">
        <v>102</v>
      </c>
      <c r="R16" s="54">
        <v>0.8762237762237762</v>
      </c>
      <c r="S16" s="54">
        <v>0.9061806656101427</v>
      </c>
      <c r="T16" s="54">
        <v>0.9284552845528455</v>
      </c>
      <c r="U16" s="54">
        <v>0.9276485788113695</v>
      </c>
      <c r="V16" s="54">
        <v>0.9313725490196079</v>
      </c>
      <c r="W16" s="54">
        <v>0.9512195121951219</v>
      </c>
    </row>
    <row r="17">
      <c r="B17" s="55" t="s">
        <v>95</v>
      </c>
      <c r="C17" s="55">
        <v>2.145E7</v>
      </c>
      <c r="Q17" s="57" t="s">
        <v>103</v>
      </c>
      <c r="R17" s="54">
        <v>0.9690641918020109</v>
      </c>
      <c r="S17" s="54">
        <v>0.9727798570942497</v>
      </c>
      <c r="T17" s="54">
        <v>0.9771819737592699</v>
      </c>
      <c r="U17" s="54">
        <v>1.0095613048368954</v>
      </c>
      <c r="V17" s="54">
        <v>1.009028146574615</v>
      </c>
      <c r="W17" s="54">
        <v>1.0079887218045114</v>
      </c>
    </row>
    <row r="20">
      <c r="B20" s="50" t="s">
        <v>100</v>
      </c>
      <c r="C20" s="4" t="s">
        <v>104</v>
      </c>
    </row>
    <row r="21">
      <c r="B21" s="50" t="s">
        <v>101</v>
      </c>
      <c r="C21" s="4" t="s">
        <v>105</v>
      </c>
    </row>
    <row r="22">
      <c r="B22" s="50" t="s">
        <v>102</v>
      </c>
      <c r="C22" s="4" t="s">
        <v>106</v>
      </c>
    </row>
    <row r="23">
      <c r="B23" s="50" t="s">
        <v>103</v>
      </c>
      <c r="C23" s="4" t="s">
        <v>107</v>
      </c>
    </row>
    <row r="24">
      <c r="B24" s="50"/>
      <c r="C24" s="31"/>
    </row>
    <row r="28">
      <c r="B28" s="31"/>
      <c r="C28" s="28" t="s">
        <v>81</v>
      </c>
      <c r="D28" s="28" t="s">
        <v>82</v>
      </c>
      <c r="E28" s="28" t="s">
        <v>83</v>
      </c>
      <c r="F28" s="28" t="s">
        <v>84</v>
      </c>
      <c r="G28" s="28" t="s">
        <v>85</v>
      </c>
      <c r="H28" s="28" t="s">
        <v>86</v>
      </c>
      <c r="I28" s="28" t="s">
        <v>87</v>
      </c>
      <c r="J28" s="28" t="s">
        <v>88</v>
      </c>
      <c r="K28" s="28" t="s">
        <v>89</v>
      </c>
      <c r="L28" s="28" t="s">
        <v>90</v>
      </c>
      <c r="M28" s="28" t="s">
        <v>91</v>
      </c>
      <c r="N28" s="28" t="s">
        <v>92</v>
      </c>
    </row>
    <row r="29">
      <c r="B29" s="4" t="s">
        <v>108</v>
      </c>
      <c r="C29" s="46">
        <v>70000.0</v>
      </c>
      <c r="D29" s="46">
        <v>870000.0</v>
      </c>
      <c r="E29" s="46">
        <v>1870000.0</v>
      </c>
      <c r="F29" s="46">
        <v>3070000.0</v>
      </c>
      <c r="G29" s="46">
        <v>6770000.0</v>
      </c>
      <c r="H29" s="46">
        <v>1.2595E7</v>
      </c>
      <c r="I29" s="46">
        <v>1.43E7</v>
      </c>
      <c r="J29" s="46">
        <v>1.5775E7</v>
      </c>
      <c r="K29" s="46">
        <v>1.845E7</v>
      </c>
      <c r="L29" s="46">
        <v>1.935E7</v>
      </c>
      <c r="M29" s="46">
        <v>2.04E7</v>
      </c>
      <c r="N29" s="46">
        <v>2.255E7</v>
      </c>
    </row>
    <row r="30">
      <c r="B30" s="4" t="s">
        <v>109</v>
      </c>
      <c r="C30" s="46">
        <v>200000.0</v>
      </c>
      <c r="D30" s="46">
        <v>1150000.0</v>
      </c>
      <c r="E30" s="46">
        <v>2100000.0</v>
      </c>
      <c r="F30" s="46">
        <v>4450000.0</v>
      </c>
      <c r="G30" s="46">
        <v>6950000.0</v>
      </c>
      <c r="H30" s="46">
        <v>1.0775E7</v>
      </c>
      <c r="I30" s="46">
        <v>1.293E7</v>
      </c>
      <c r="J30" s="46">
        <v>1.4695E7</v>
      </c>
      <c r="K30" s="46">
        <v>1.753E7</v>
      </c>
      <c r="L30" s="46">
        <v>1.778E7</v>
      </c>
      <c r="M30" s="46">
        <v>1.883E7</v>
      </c>
      <c r="N30" s="46">
        <v>2.128E7</v>
      </c>
    </row>
    <row r="31">
      <c r="B31" s="58" t="s">
        <v>97</v>
      </c>
      <c r="C31" s="46">
        <v>200000.0</v>
      </c>
      <c r="D31" s="46">
        <v>1150000.0</v>
      </c>
      <c r="E31" s="46">
        <v>2100000.0</v>
      </c>
      <c r="F31" s="46">
        <v>4450000.0</v>
      </c>
      <c r="G31" s="46">
        <v>6950000.0</v>
      </c>
      <c r="H31" s="46">
        <v>1.0775E7</v>
      </c>
      <c r="I31" s="46">
        <v>1.253E7</v>
      </c>
      <c r="J31" s="46">
        <v>1.4295E7</v>
      </c>
      <c r="K31" s="46">
        <v>1.713E7</v>
      </c>
      <c r="L31" s="46">
        <v>1.795E7</v>
      </c>
      <c r="M31" s="46">
        <v>1.9E7</v>
      </c>
      <c r="N31" s="46">
        <v>2.145E7</v>
      </c>
    </row>
  </sheetData>
  <drawing r:id="rId1"/>
</worksheet>
</file>