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 activeTab="1"/>
  </bookViews>
  <sheets>
    <sheet name="Лист1" sheetId="1" r:id="rId1"/>
    <sheet name="Лист2" sheetId="2" r:id="rId2"/>
    <sheet name="Лист3" sheetId="3" r:id="rId3"/>
  </sheets>
  <externalReferences>
    <externalReference r:id="rId4"/>
  </externalReferences>
  <definedNames>
    <definedName name="_xlnm._FilterDatabase" localSheetId="1" hidden="1">Лист2!$H$4:$H$33</definedName>
  </definedNames>
  <calcPr calcId="124519"/>
</workbook>
</file>

<file path=xl/calcChain.xml><?xml version="1.0" encoding="utf-8"?>
<calcChain xmlns="http://schemas.openxmlformats.org/spreadsheetml/2006/main">
  <c r="BM34" i="2"/>
  <c r="BB34"/>
  <c r="BC34"/>
  <c r="BD34"/>
  <c r="BE34"/>
  <c r="BF34"/>
  <c r="BG34"/>
  <c r="BH34"/>
  <c r="BI34"/>
  <c r="BJ34"/>
  <c r="BK34"/>
  <c r="BL34"/>
  <c r="BN34"/>
  <c r="BO34"/>
  <c r="BP34"/>
  <c r="BQ34"/>
  <c r="BR34"/>
  <c r="BS34"/>
  <c r="BT34"/>
  <c r="BU34"/>
  <c r="BV34"/>
  <c r="AZ34"/>
  <c r="BA34"/>
  <c r="AY34"/>
  <c r="BV5"/>
  <c r="BV6"/>
  <c r="BV7"/>
  <c r="BV8"/>
  <c r="BV10"/>
  <c r="BV13"/>
  <c r="BV14"/>
  <c r="BV18"/>
  <c r="BV19"/>
  <c r="BV20"/>
  <c r="BV21"/>
  <c r="BV22"/>
  <c r="BU5"/>
  <c r="BU6"/>
  <c r="BU7"/>
  <c r="BU8"/>
  <c r="BU10"/>
  <c r="BU14"/>
  <c r="BU16"/>
  <c r="BU18"/>
  <c r="BU19"/>
  <c r="BU20"/>
  <c r="BU21"/>
  <c r="BU22"/>
  <c r="BT5"/>
  <c r="BT6"/>
  <c r="BT7"/>
  <c r="BT8"/>
  <c r="BT9"/>
  <c r="BT10"/>
  <c r="BT11"/>
  <c r="BT12"/>
  <c r="BT13"/>
  <c r="BT14"/>
  <c r="BT15"/>
  <c r="BT16"/>
  <c r="BT18"/>
  <c r="BT19"/>
  <c r="BT20"/>
  <c r="BT21"/>
  <c r="BT22"/>
  <c r="BV4"/>
  <c r="BU4"/>
  <c r="BT4"/>
  <c r="BS26"/>
  <c r="BR25"/>
  <c r="BQ23"/>
  <c r="BS13"/>
  <c r="BR10"/>
  <c r="BQ22"/>
  <c r="BS10"/>
  <c r="BR14"/>
  <c r="BQ15"/>
  <c r="BS15"/>
  <c r="BR24"/>
  <c r="BQ21"/>
  <c r="BS18"/>
  <c r="BR15"/>
  <c r="BQ14"/>
  <c r="BS17"/>
  <c r="BR23"/>
  <c r="BQ20"/>
  <c r="BS20"/>
  <c r="BR22"/>
  <c r="BQ19"/>
  <c r="BS12"/>
  <c r="BR13"/>
  <c r="BQ13"/>
  <c r="BS22"/>
  <c r="BR18"/>
  <c r="BQ12"/>
  <c r="BS14"/>
  <c r="BR16"/>
  <c r="BQ18"/>
  <c r="BS7"/>
  <c r="BR7"/>
  <c r="BQ11"/>
  <c r="BS25"/>
  <c r="BR21"/>
  <c r="BQ33"/>
  <c r="BS33"/>
  <c r="BR33"/>
  <c r="BQ32"/>
  <c r="BS32"/>
  <c r="BR32"/>
  <c r="BQ31"/>
  <c r="BS31"/>
  <c r="BR31"/>
  <c r="BQ30"/>
  <c r="BS24"/>
  <c r="BR20"/>
  <c r="BQ17"/>
  <c r="BS8"/>
  <c r="BR6"/>
  <c r="BQ10"/>
  <c r="BS30"/>
  <c r="BR30"/>
  <c r="BQ29"/>
  <c r="BS4"/>
  <c r="BR4"/>
  <c r="BQ9"/>
  <c r="BS29"/>
  <c r="BR29"/>
  <c r="BQ28"/>
  <c r="BS11"/>
  <c r="BR9"/>
  <c r="BQ8"/>
  <c r="BS9"/>
  <c r="BR11"/>
  <c r="BQ16"/>
  <c r="BS6"/>
  <c r="BR8"/>
  <c r="BQ7"/>
  <c r="BS21"/>
  <c r="BR17"/>
  <c r="BQ6"/>
  <c r="BS5"/>
  <c r="BR5"/>
  <c r="BQ5"/>
  <c r="BS19"/>
  <c r="BR19"/>
  <c r="BQ27"/>
  <c r="BS16"/>
  <c r="BR12"/>
  <c r="BQ4"/>
  <c r="BS28"/>
  <c r="BR28"/>
  <c r="BQ26"/>
  <c r="BS23"/>
  <c r="BR27"/>
  <c r="BQ25"/>
  <c r="BS27"/>
  <c r="BR26"/>
  <c r="BQ24"/>
  <c r="BP5"/>
  <c r="BP6"/>
  <c r="BP7"/>
  <c r="BP8"/>
  <c r="BP9"/>
  <c r="BP10"/>
  <c r="BP11"/>
  <c r="BP12"/>
  <c r="BP13"/>
  <c r="BP14"/>
  <c r="BP15"/>
  <c r="BP16"/>
  <c r="BP17"/>
  <c r="BP18"/>
  <c r="BP19"/>
  <c r="BP20"/>
  <c r="BP21"/>
  <c r="BP22"/>
  <c r="BP23"/>
  <c r="BP24"/>
  <c r="BP25"/>
  <c r="BP26"/>
  <c r="BP27"/>
  <c r="BP28"/>
  <c r="BP29"/>
  <c r="BP30"/>
  <c r="BP31"/>
  <c r="BP32"/>
  <c r="BP33"/>
  <c r="BO5"/>
  <c r="BO6"/>
  <c r="BO7"/>
  <c r="BO8"/>
  <c r="BO9"/>
  <c r="BO10"/>
  <c r="BO11"/>
  <c r="BO12"/>
  <c r="BO13"/>
  <c r="BO14"/>
  <c r="BO15"/>
  <c r="BO16"/>
  <c r="BO17"/>
  <c r="BO18"/>
  <c r="BO19"/>
  <c r="BO20"/>
  <c r="BO21"/>
  <c r="BO22"/>
  <c r="BO23"/>
  <c r="BO24"/>
  <c r="BO25"/>
  <c r="BO26"/>
  <c r="BO27"/>
  <c r="BO28"/>
  <c r="BO29"/>
  <c r="BO30"/>
  <c r="BO31"/>
  <c r="BO32"/>
  <c r="BO33"/>
  <c r="BN5"/>
  <c r="BN6"/>
  <c r="BN7"/>
  <c r="BN8"/>
  <c r="BN9"/>
  <c r="BN10"/>
  <c r="BN11"/>
  <c r="BN12"/>
  <c r="BN13"/>
  <c r="BN14"/>
  <c r="BN15"/>
  <c r="BN16"/>
  <c r="BN17"/>
  <c r="BN18"/>
  <c r="BN19"/>
  <c r="BN20"/>
  <c r="BN21"/>
  <c r="BN22"/>
  <c r="BN23"/>
  <c r="BN24"/>
  <c r="BN25"/>
  <c r="BN26"/>
  <c r="BN27"/>
  <c r="BN28"/>
  <c r="BN29"/>
  <c r="BN30"/>
  <c r="BN31"/>
  <c r="BN32"/>
  <c r="BN33"/>
  <c r="BP4"/>
  <c r="BO4"/>
  <c r="BN4"/>
  <c r="BJ5"/>
  <c r="BJ6"/>
  <c r="BJ7"/>
  <c r="BJ8"/>
  <c r="BJ9"/>
  <c r="BJ10"/>
  <c r="BJ12"/>
  <c r="BJ13"/>
  <c r="BJ14"/>
  <c r="BJ15"/>
  <c r="BJ16"/>
  <c r="BJ19"/>
  <c r="BJ20"/>
  <c r="BJ21"/>
  <c r="BI5"/>
  <c r="BI6"/>
  <c r="BI7"/>
  <c r="BI8"/>
  <c r="BI9"/>
  <c r="BI10"/>
  <c r="BI12"/>
  <c r="BI13"/>
  <c r="BI14"/>
  <c r="BI15"/>
  <c r="BI16"/>
  <c r="BI19"/>
  <c r="BI20"/>
  <c r="BI21"/>
  <c r="BJ4"/>
  <c r="BI4"/>
  <c r="BH5"/>
  <c r="BH6"/>
  <c r="BH7"/>
  <c r="BH8"/>
  <c r="BH9"/>
  <c r="BH10"/>
  <c r="BH12"/>
  <c r="BH13"/>
  <c r="BH14"/>
  <c r="BH15"/>
  <c r="BH16"/>
  <c r="BH18"/>
  <c r="BH19"/>
  <c r="BH20"/>
  <c r="BH21"/>
  <c r="BH4"/>
  <c r="BG17"/>
  <c r="BF15"/>
  <c r="BG11"/>
  <c r="BF8"/>
  <c r="BG15"/>
  <c r="BF21"/>
  <c r="BG33"/>
  <c r="BF33"/>
  <c r="BG32"/>
  <c r="BF32"/>
  <c r="BG4"/>
  <c r="BF7"/>
  <c r="BG31"/>
  <c r="BF31"/>
  <c r="BG5"/>
  <c r="BF4"/>
  <c r="BG23"/>
  <c r="BF23"/>
  <c r="BG21"/>
  <c r="BF20"/>
  <c r="BG8"/>
  <c r="BF6"/>
  <c r="BG20"/>
  <c r="BF19"/>
  <c r="BG30"/>
  <c r="BF30"/>
  <c r="BG29"/>
  <c r="BF29"/>
  <c r="BG28"/>
  <c r="BF28"/>
  <c r="BG13"/>
  <c r="BF13"/>
  <c r="BG7"/>
  <c r="BF9"/>
  <c r="BG27"/>
  <c r="BF27"/>
  <c r="BG19"/>
  <c r="BF18"/>
  <c r="BG26"/>
  <c r="BF26"/>
  <c r="BG14"/>
  <c r="BF17"/>
  <c r="BG22"/>
  <c r="BF22"/>
  <c r="BG6"/>
  <c r="BF5"/>
  <c r="BG18"/>
  <c r="BF16"/>
  <c r="BG10"/>
  <c r="BF12"/>
  <c r="BG9"/>
  <c r="BF10"/>
  <c r="BG12"/>
  <c r="BF11"/>
  <c r="BG25"/>
  <c r="BF25"/>
  <c r="BG16"/>
  <c r="BF14"/>
  <c r="BG24"/>
  <c r="BF24"/>
  <c r="BE10"/>
  <c r="BE9"/>
  <c r="BE20"/>
  <c r="BE33"/>
  <c r="BE32"/>
  <c r="BE19"/>
  <c r="BE31"/>
  <c r="BE8"/>
  <c r="BE22"/>
  <c r="BE18"/>
  <c r="BE17"/>
  <c r="BE16"/>
  <c r="BE30"/>
  <c r="BE29"/>
  <c r="BE28"/>
  <c r="BE15"/>
  <c r="BE7"/>
  <c r="BE27"/>
  <c r="BE14"/>
  <c r="BE26"/>
  <c r="BE13"/>
  <c r="BE21"/>
  <c r="BE6"/>
  <c r="BE12"/>
  <c r="BE11"/>
  <c r="BE5"/>
  <c r="BE4"/>
  <c r="BE25"/>
  <c r="BE24"/>
  <c r="BE23"/>
  <c r="BD5"/>
  <c r="BD6"/>
  <c r="BD7"/>
  <c r="BD8"/>
  <c r="BD9"/>
  <c r="BD10"/>
  <c r="BD11"/>
  <c r="BD12"/>
  <c r="BD13"/>
  <c r="BD14"/>
  <c r="BD15"/>
  <c r="BD16"/>
  <c r="BD17"/>
  <c r="BD18"/>
  <c r="BD19"/>
  <c r="BD20"/>
  <c r="BD21"/>
  <c r="BD22"/>
  <c r="BD23"/>
  <c r="BD24"/>
  <c r="BD25"/>
  <c r="BD26"/>
  <c r="BD27"/>
  <c r="BD28"/>
  <c r="BD29"/>
  <c r="BD30"/>
  <c r="BD31"/>
  <c r="BD32"/>
  <c r="BD33"/>
  <c r="BC5"/>
  <c r="BC6"/>
  <c r="BC7"/>
  <c r="BC8"/>
  <c r="BC9"/>
  <c r="BC10"/>
  <c r="BC11"/>
  <c r="BC12"/>
  <c r="BC13"/>
  <c r="BC14"/>
  <c r="BC15"/>
  <c r="BC16"/>
  <c r="BC17"/>
  <c r="BC18"/>
  <c r="BC19"/>
  <c r="BC20"/>
  <c r="BC21"/>
  <c r="BC22"/>
  <c r="BC23"/>
  <c r="BC24"/>
  <c r="BC25"/>
  <c r="BC26"/>
  <c r="BC27"/>
  <c r="BC28"/>
  <c r="BC29"/>
  <c r="BC30"/>
  <c r="BC31"/>
  <c r="BC32"/>
  <c r="BC33"/>
  <c r="BD4"/>
  <c r="BC4"/>
  <c r="BB13"/>
  <c r="BB14"/>
  <c r="BB15"/>
  <c r="BB16"/>
  <c r="BB17"/>
  <c r="BB18"/>
  <c r="BB19"/>
  <c r="BB20"/>
  <c r="BB21"/>
  <c r="BB22"/>
  <c r="BB23"/>
  <c r="BB24"/>
  <c r="BB25"/>
  <c r="BB26"/>
  <c r="BB27"/>
  <c r="BB28"/>
  <c r="BB29"/>
  <c r="BB30"/>
  <c r="BB31"/>
  <c r="BB32"/>
  <c r="BB33"/>
  <c r="BB5"/>
  <c r="BB6"/>
  <c r="BB7"/>
  <c r="BB8"/>
  <c r="BB9"/>
  <c r="BB10"/>
  <c r="BB11"/>
  <c r="BB12"/>
  <c r="BB4"/>
  <c r="BL7"/>
  <c r="BM33"/>
  <c r="BL33"/>
  <c r="BM32"/>
  <c r="BM31"/>
  <c r="BL31"/>
  <c r="BM30"/>
  <c r="BL30"/>
  <c r="BM29"/>
  <c r="BL29"/>
  <c r="BM28"/>
  <c r="BL28"/>
  <c r="BM27"/>
  <c r="BL27"/>
  <c r="BM26"/>
  <c r="BL26"/>
  <c r="BM25"/>
  <c r="BL25"/>
  <c r="BM24"/>
  <c r="BL24"/>
  <c r="BM22"/>
  <c r="BL22"/>
  <c r="BM18"/>
  <c r="BL18"/>
  <c r="BM17"/>
  <c r="BM13"/>
  <c r="BM12"/>
  <c r="BM10"/>
  <c r="BL10"/>
  <c r="BM8"/>
  <c r="BL8"/>
  <c r="BM7"/>
  <c r="BM5"/>
  <c r="BA33"/>
  <c r="AZ33"/>
  <c r="BA32"/>
  <c r="BA31"/>
  <c r="AZ31"/>
  <c r="BA26"/>
  <c r="BA25"/>
  <c r="AZ25"/>
  <c r="BA24"/>
  <c r="AZ24"/>
  <c r="BA23"/>
  <c r="BA22"/>
  <c r="AZ22"/>
  <c r="BA18"/>
  <c r="AZ18"/>
  <c r="BA17"/>
  <c r="BA15"/>
  <c r="AZ15"/>
  <c r="BA13"/>
  <c r="AZ13"/>
  <c r="BA12"/>
  <c r="AZ12"/>
  <c r="BA11"/>
  <c r="BA10"/>
  <c r="AZ10"/>
  <c r="BA9"/>
  <c r="AZ9"/>
  <c r="BA8"/>
  <c r="AZ8"/>
  <c r="BA7"/>
  <c r="AZ7"/>
  <c r="BA5"/>
  <c r="AZ5"/>
  <c r="AL34"/>
  <c r="AT25"/>
  <c r="AS25"/>
  <c r="AR20"/>
  <c r="AT19"/>
  <c r="AS15"/>
  <c r="AR13"/>
  <c r="AT18"/>
  <c r="AS14"/>
  <c r="AR8"/>
  <c r="AT15"/>
  <c r="AS13"/>
  <c r="AR23"/>
  <c r="AT33"/>
  <c r="AS33"/>
  <c r="AR33"/>
  <c r="AT6"/>
  <c r="AS7"/>
  <c r="AR12"/>
  <c r="AT11"/>
  <c r="AS19"/>
  <c r="AR32"/>
  <c r="AT4"/>
  <c r="AS6"/>
  <c r="AR19"/>
  <c r="AT17"/>
  <c r="AS12"/>
  <c r="AR18"/>
  <c r="AT24"/>
  <c r="AS24"/>
  <c r="AR17"/>
  <c r="AT5"/>
  <c r="AS10"/>
  <c r="AR11"/>
  <c r="AT20"/>
  <c r="AS18"/>
  <c r="AR16"/>
  <c r="AT32"/>
  <c r="AS32"/>
  <c r="AR31"/>
  <c r="AT31"/>
  <c r="AS31"/>
  <c r="AR30"/>
  <c r="AT30"/>
  <c r="AT14"/>
  <c r="AS9"/>
  <c r="AR15"/>
  <c r="AT16"/>
  <c r="AS11"/>
  <c r="AR10"/>
  <c r="AT10"/>
  <c r="AS17"/>
  <c r="AT13"/>
  <c r="AS23"/>
  <c r="AR14"/>
  <c r="AT23"/>
  <c r="AS22"/>
  <c r="AR7"/>
  <c r="AT12"/>
  <c r="AS8"/>
  <c r="AR6"/>
  <c r="AT22"/>
  <c r="AS21"/>
  <c r="AR5"/>
  <c r="AT9"/>
  <c r="AS5"/>
  <c r="AR9"/>
  <c r="AT8"/>
  <c r="AS16"/>
  <c r="AR22"/>
  <c r="AT21"/>
  <c r="AS20"/>
  <c r="AT26"/>
  <c r="AS26"/>
  <c r="AR21"/>
  <c r="AT7"/>
  <c r="AS4"/>
  <c r="AR4"/>
  <c r="AS34" l="1"/>
  <c r="AR34"/>
  <c r="AT34"/>
  <c r="AQ5"/>
  <c r="AW5" s="1"/>
  <c r="AQ6"/>
  <c r="AW6" s="1"/>
  <c r="AQ7"/>
  <c r="AW7" s="1"/>
  <c r="AQ8"/>
  <c r="AW8" s="1"/>
  <c r="AQ9"/>
  <c r="AW9" s="1"/>
  <c r="AQ10"/>
  <c r="AW10" s="1"/>
  <c r="AQ11"/>
  <c r="AQ12"/>
  <c r="AW12" s="1"/>
  <c r="AQ13"/>
  <c r="AW13" s="1"/>
  <c r="AQ14"/>
  <c r="AW14" s="1"/>
  <c r="AQ15"/>
  <c r="AQ16"/>
  <c r="AW16" s="1"/>
  <c r="AQ17"/>
  <c r="AW17" s="1"/>
  <c r="AQ18"/>
  <c r="AQ19"/>
  <c r="AW19" s="1"/>
  <c r="AQ20"/>
  <c r="AW20" s="1"/>
  <c r="AQ21"/>
  <c r="AW21" s="1"/>
  <c r="AQ22"/>
  <c r="AQ23"/>
  <c r="AQ24"/>
  <c r="AW24" s="1"/>
  <c r="AQ25"/>
  <c r="AQ26"/>
  <c r="AQ27"/>
  <c r="AQ28"/>
  <c r="AQ29"/>
  <c r="AW29" s="1"/>
  <c r="AQ30"/>
  <c r="AQ31"/>
  <c r="AQ32"/>
  <c r="AQ33"/>
  <c r="AQ4"/>
  <c r="AP5"/>
  <c r="AV5" s="1"/>
  <c r="AP6"/>
  <c r="AV6" s="1"/>
  <c r="AP7"/>
  <c r="AV7" s="1"/>
  <c r="AP8"/>
  <c r="AV8" s="1"/>
  <c r="AP9"/>
  <c r="AP10"/>
  <c r="AV10" s="1"/>
  <c r="AP11"/>
  <c r="AP12"/>
  <c r="AV12" s="1"/>
  <c r="AP13"/>
  <c r="AV13" s="1"/>
  <c r="AP14"/>
  <c r="AV14" s="1"/>
  <c r="AP15"/>
  <c r="AV15" s="1"/>
  <c r="AP16"/>
  <c r="AV16" s="1"/>
  <c r="AP17"/>
  <c r="AP18"/>
  <c r="AP19"/>
  <c r="AV19" s="1"/>
  <c r="AP20"/>
  <c r="AV20" s="1"/>
  <c r="AP21"/>
  <c r="AV21" s="1"/>
  <c r="AP22"/>
  <c r="AP23"/>
  <c r="AP24"/>
  <c r="AV24" s="1"/>
  <c r="AP25"/>
  <c r="AP26"/>
  <c r="AP27"/>
  <c r="AP28"/>
  <c r="AP29"/>
  <c r="AV29" s="1"/>
  <c r="AP30"/>
  <c r="AP31"/>
  <c r="AP32"/>
  <c r="AP33"/>
  <c r="AP4"/>
  <c r="AO5"/>
  <c r="AU5" s="1"/>
  <c r="AO6"/>
  <c r="AU6" s="1"/>
  <c r="AO7"/>
  <c r="AU7" s="1"/>
  <c r="AO8"/>
  <c r="AU8" s="1"/>
  <c r="AO9"/>
  <c r="AU9" s="1"/>
  <c r="AO10"/>
  <c r="AO11"/>
  <c r="AO12"/>
  <c r="AO13"/>
  <c r="AU13" s="1"/>
  <c r="AO14"/>
  <c r="AU14" s="1"/>
  <c r="AO15"/>
  <c r="AU15" s="1"/>
  <c r="AO16"/>
  <c r="AU16" s="1"/>
  <c r="AO17"/>
  <c r="AO18"/>
  <c r="AU18" s="1"/>
  <c r="AO19"/>
  <c r="AU19" s="1"/>
  <c r="AO20"/>
  <c r="AU20" s="1"/>
  <c r="AO21"/>
  <c r="AU21" s="1"/>
  <c r="AO22"/>
  <c r="AO23"/>
  <c r="AO24"/>
  <c r="AO25"/>
  <c r="AO26"/>
  <c r="AO27"/>
  <c r="AU27" s="1"/>
  <c r="AO28"/>
  <c r="AO29"/>
  <c r="AU29" s="1"/>
  <c r="AO30"/>
  <c r="AO31"/>
  <c r="AO32"/>
  <c r="AO33"/>
  <c r="AO4"/>
  <c r="AN33"/>
  <c r="AN32"/>
  <c r="AN31"/>
  <c r="AN30"/>
  <c r="AN27"/>
  <c r="AN25"/>
  <c r="AN24"/>
  <c r="AN22"/>
  <c r="AN18"/>
  <c r="AN17"/>
  <c r="AN15"/>
  <c r="AN13"/>
  <c r="AN12"/>
  <c r="AN11"/>
  <c r="AN10"/>
  <c r="AN9"/>
  <c r="AN7"/>
  <c r="AN6"/>
  <c r="AM32"/>
  <c r="AM31"/>
  <c r="AM27"/>
  <c r="AM24"/>
  <c r="AM22"/>
  <c r="AM15"/>
  <c r="AM13"/>
  <c r="AM12"/>
  <c r="AM11"/>
  <c r="AM10"/>
  <c r="AM7"/>
  <c r="AM6"/>
  <c r="AM34" l="1"/>
  <c r="AN34"/>
  <c r="AO34"/>
  <c r="AU4"/>
  <c r="AU34" s="1"/>
  <c r="AQ34"/>
  <c r="AW4"/>
  <c r="AW34" s="1"/>
  <c r="AP34"/>
  <c r="AV4"/>
  <c r="AV34" s="1"/>
  <c r="H34"/>
  <c r="I34"/>
  <c r="J34"/>
  <c r="N34"/>
  <c r="T34"/>
  <c r="U34"/>
  <c r="V34"/>
  <c r="Z34"/>
  <c r="AF34"/>
  <c r="AG34"/>
  <c r="AH34"/>
  <c r="B34"/>
  <c r="AE5" l="1"/>
  <c r="AE6"/>
  <c r="AK6" s="1"/>
  <c r="AE7"/>
  <c r="AK7" s="1"/>
  <c r="AE8"/>
  <c r="AK8" s="1"/>
  <c r="AE9"/>
  <c r="AE10"/>
  <c r="AK10" s="1"/>
  <c r="AE11"/>
  <c r="AE12"/>
  <c r="AK12" s="1"/>
  <c r="AE13"/>
  <c r="AK13" s="1"/>
  <c r="AE14"/>
  <c r="AK14" s="1"/>
  <c r="AE15"/>
  <c r="AE16"/>
  <c r="AK16" s="1"/>
  <c r="AE17"/>
  <c r="AK17" s="1"/>
  <c r="AE18"/>
  <c r="AK18" s="1"/>
  <c r="AE19"/>
  <c r="AK19" s="1"/>
  <c r="AE20"/>
  <c r="AK20" s="1"/>
  <c r="AE21"/>
  <c r="AK21" s="1"/>
  <c r="AE22"/>
  <c r="AE23"/>
  <c r="AE24"/>
  <c r="AE25"/>
  <c r="AK25" s="1"/>
  <c r="AE26"/>
  <c r="AE27"/>
  <c r="AE28"/>
  <c r="AE29"/>
  <c r="AK29" s="1"/>
  <c r="AE30"/>
  <c r="AE31"/>
  <c r="AE32"/>
  <c r="AE33"/>
  <c r="AK33" s="1"/>
  <c r="AE4"/>
  <c r="AK4" s="1"/>
  <c r="AD5"/>
  <c r="AD6"/>
  <c r="AJ6" s="1"/>
  <c r="AD7"/>
  <c r="AJ7" s="1"/>
  <c r="AD8"/>
  <c r="AJ8" s="1"/>
  <c r="AD9"/>
  <c r="AD10"/>
  <c r="AJ10" s="1"/>
  <c r="AD11"/>
  <c r="AJ11" s="1"/>
  <c r="AD12"/>
  <c r="AJ12" s="1"/>
  <c r="AD13"/>
  <c r="AJ13" s="1"/>
  <c r="AD14"/>
  <c r="AJ14" s="1"/>
  <c r="AD15"/>
  <c r="AD16"/>
  <c r="AJ16" s="1"/>
  <c r="AD17"/>
  <c r="AJ17" s="1"/>
  <c r="AD18"/>
  <c r="AJ18" s="1"/>
  <c r="AD19"/>
  <c r="AJ19" s="1"/>
  <c r="AD20"/>
  <c r="AJ20" s="1"/>
  <c r="AD21"/>
  <c r="AJ21" s="1"/>
  <c r="AD22"/>
  <c r="AD23"/>
  <c r="AD24"/>
  <c r="AD25"/>
  <c r="AJ25" s="1"/>
  <c r="AD26"/>
  <c r="AD27"/>
  <c r="AD28"/>
  <c r="AD29"/>
  <c r="AJ29" s="1"/>
  <c r="AD30"/>
  <c r="AD31"/>
  <c r="AD32"/>
  <c r="AD33"/>
  <c r="AJ33" s="1"/>
  <c r="AD4"/>
  <c r="AJ4" s="1"/>
  <c r="AC5"/>
  <c r="AC6"/>
  <c r="AI6" s="1"/>
  <c r="AC7"/>
  <c r="AI7" s="1"/>
  <c r="AC8"/>
  <c r="AI8" s="1"/>
  <c r="AC9"/>
  <c r="AI9" s="1"/>
  <c r="AC10"/>
  <c r="AI10" s="1"/>
  <c r="AC11"/>
  <c r="AI11" s="1"/>
  <c r="AC12"/>
  <c r="AI12" s="1"/>
  <c r="AC13"/>
  <c r="AI13" s="1"/>
  <c r="AC14"/>
  <c r="AI14" s="1"/>
  <c r="AC15"/>
  <c r="AI15" s="1"/>
  <c r="AC16"/>
  <c r="AI16" s="1"/>
  <c r="AC17"/>
  <c r="AI17" s="1"/>
  <c r="AC18"/>
  <c r="AI18" s="1"/>
  <c r="AC19"/>
  <c r="AI19" s="1"/>
  <c r="AC20"/>
  <c r="AI20" s="1"/>
  <c r="AC21"/>
  <c r="AC22"/>
  <c r="AC23"/>
  <c r="AC24"/>
  <c r="AC25"/>
  <c r="AI25" s="1"/>
  <c r="AC26"/>
  <c r="AC27"/>
  <c r="AC28"/>
  <c r="AC29"/>
  <c r="AI29" s="1"/>
  <c r="AC30"/>
  <c r="AC31"/>
  <c r="AC32"/>
  <c r="AC33"/>
  <c r="AI33" s="1"/>
  <c r="AC4"/>
  <c r="AI4" s="1"/>
  <c r="AB11"/>
  <c r="AB10"/>
  <c r="AB8"/>
  <c r="AB12"/>
  <c r="AB13"/>
  <c r="AB14"/>
  <c r="AB17"/>
  <c r="AB18"/>
  <c r="AB21"/>
  <c r="AB23"/>
  <c r="AB28"/>
  <c r="AB30"/>
  <c r="AB32"/>
  <c r="AB31"/>
  <c r="AB7"/>
  <c r="AB6"/>
  <c r="AA5"/>
  <c r="AB5"/>
  <c r="AA32"/>
  <c r="AA31"/>
  <c r="AA23"/>
  <c r="AA21"/>
  <c r="AA17"/>
  <c r="AA14"/>
  <c r="AA11"/>
  <c r="AA10"/>
  <c r="AA6"/>
  <c r="AA7"/>
  <c r="AA4"/>
  <c r="S5"/>
  <c r="S6"/>
  <c r="Y6" s="1"/>
  <c r="S7"/>
  <c r="Y7" s="1"/>
  <c r="S8"/>
  <c r="Y8" s="1"/>
  <c r="S9"/>
  <c r="S10"/>
  <c r="Y10" s="1"/>
  <c r="S11"/>
  <c r="S12"/>
  <c r="Y12" s="1"/>
  <c r="S13"/>
  <c r="Y13" s="1"/>
  <c r="S14"/>
  <c r="Y14" s="1"/>
  <c r="S15"/>
  <c r="S16"/>
  <c r="Y16" s="1"/>
  <c r="S17"/>
  <c r="Y17" s="1"/>
  <c r="S18"/>
  <c r="Y18" s="1"/>
  <c r="S19"/>
  <c r="Y19" s="1"/>
  <c r="S20"/>
  <c r="S21"/>
  <c r="Y21" s="1"/>
  <c r="S22"/>
  <c r="S23"/>
  <c r="S24"/>
  <c r="S25"/>
  <c r="S26"/>
  <c r="S27"/>
  <c r="S28"/>
  <c r="S29"/>
  <c r="S30"/>
  <c r="S31"/>
  <c r="S32"/>
  <c r="S33"/>
  <c r="S4"/>
  <c r="Y4" s="1"/>
  <c r="R5"/>
  <c r="R6"/>
  <c r="X6" s="1"/>
  <c r="R7"/>
  <c r="X7" s="1"/>
  <c r="R8"/>
  <c r="X8" s="1"/>
  <c r="R9"/>
  <c r="R10"/>
  <c r="X10" s="1"/>
  <c r="R11"/>
  <c r="R12"/>
  <c r="X12" s="1"/>
  <c r="R13"/>
  <c r="X13" s="1"/>
  <c r="R14"/>
  <c r="X14" s="1"/>
  <c r="R15"/>
  <c r="X15" s="1"/>
  <c r="R16"/>
  <c r="X16" s="1"/>
  <c r="R17"/>
  <c r="X17" s="1"/>
  <c r="R18"/>
  <c r="X18" s="1"/>
  <c r="R19"/>
  <c r="X19" s="1"/>
  <c r="R20"/>
  <c r="R21"/>
  <c r="X21" s="1"/>
  <c r="R22"/>
  <c r="X22" s="1"/>
  <c r="R23"/>
  <c r="R24"/>
  <c r="R25"/>
  <c r="R26"/>
  <c r="R27"/>
  <c r="R28"/>
  <c r="R29"/>
  <c r="R30"/>
  <c r="R31"/>
  <c r="R32"/>
  <c r="R33"/>
  <c r="R4"/>
  <c r="X4" s="1"/>
  <c r="Q5"/>
  <c r="Q6"/>
  <c r="W6" s="1"/>
  <c r="Q7"/>
  <c r="W7" s="1"/>
  <c r="Q8"/>
  <c r="W8" s="1"/>
  <c r="Q9"/>
  <c r="W9" s="1"/>
  <c r="Q10"/>
  <c r="W10" s="1"/>
  <c r="Q11"/>
  <c r="W11" s="1"/>
  <c r="Q12"/>
  <c r="W12" s="1"/>
  <c r="Q13"/>
  <c r="W13" s="1"/>
  <c r="Q14"/>
  <c r="W14" s="1"/>
  <c r="Q15"/>
  <c r="W15" s="1"/>
  <c r="Q16"/>
  <c r="W16" s="1"/>
  <c r="Q17"/>
  <c r="W17" s="1"/>
  <c r="Q18"/>
  <c r="W18" s="1"/>
  <c r="Q19"/>
  <c r="W19" s="1"/>
  <c r="Q20"/>
  <c r="W20" s="1"/>
  <c r="Q21"/>
  <c r="W21" s="1"/>
  <c r="Q22"/>
  <c r="W22" s="1"/>
  <c r="Q23"/>
  <c r="W23" s="1"/>
  <c r="Q24"/>
  <c r="Q25"/>
  <c r="W25" s="1"/>
  <c r="Q26"/>
  <c r="Q27"/>
  <c r="Q28"/>
  <c r="Q29"/>
  <c r="Q30"/>
  <c r="Q31"/>
  <c r="Q32"/>
  <c r="Q33"/>
  <c r="Q4"/>
  <c r="W4" s="1"/>
  <c r="P33"/>
  <c r="P32"/>
  <c r="P30"/>
  <c r="P29"/>
  <c r="P28"/>
  <c r="P27"/>
  <c r="P26"/>
  <c r="P25"/>
  <c r="P23"/>
  <c r="P22"/>
  <c r="P21"/>
  <c r="P20"/>
  <c r="P19"/>
  <c r="P17"/>
  <c r="P15"/>
  <c r="P14"/>
  <c r="P13"/>
  <c r="P12"/>
  <c r="P10"/>
  <c r="P9"/>
  <c r="P8"/>
  <c r="P7"/>
  <c r="P6"/>
  <c r="P5"/>
  <c r="P4"/>
  <c r="O33"/>
  <c r="O32"/>
  <c r="O30"/>
  <c r="O29"/>
  <c r="O27"/>
  <c r="O28"/>
  <c r="O26"/>
  <c r="O22"/>
  <c r="O23"/>
  <c r="O21"/>
  <c r="O19"/>
  <c r="O17"/>
  <c r="O15"/>
  <c r="O14"/>
  <c r="O13"/>
  <c r="O12"/>
  <c r="O10"/>
  <c r="O7"/>
  <c r="O5"/>
  <c r="O6"/>
  <c r="O4"/>
  <c r="AB34" l="1"/>
  <c r="O34"/>
  <c r="P34"/>
  <c r="AA34"/>
  <c r="W5"/>
  <c r="W34" s="1"/>
  <c r="Q34"/>
  <c r="Y5"/>
  <c r="Y34" s="1"/>
  <c r="S34"/>
  <c r="AC34"/>
  <c r="AE34"/>
  <c r="AK5"/>
  <c r="AK34" s="1"/>
  <c r="X5"/>
  <c r="X34" s="1"/>
  <c r="R34"/>
  <c r="AD34"/>
  <c r="AI5"/>
  <c r="AI34" s="1"/>
  <c r="AJ5"/>
  <c r="AJ34" s="1"/>
  <c r="G5"/>
  <c r="G6"/>
  <c r="M6" s="1"/>
  <c r="G7"/>
  <c r="M7" s="1"/>
  <c r="G8"/>
  <c r="M8" s="1"/>
  <c r="G9"/>
  <c r="M9" s="1"/>
  <c r="G10"/>
  <c r="M10" s="1"/>
  <c r="G11"/>
  <c r="M11" s="1"/>
  <c r="G12"/>
  <c r="M12" s="1"/>
  <c r="G13"/>
  <c r="M13" s="1"/>
  <c r="G14"/>
  <c r="M14" s="1"/>
  <c r="G15"/>
  <c r="M15" s="1"/>
  <c r="G16"/>
  <c r="M16" s="1"/>
  <c r="G17"/>
  <c r="M17" s="1"/>
  <c r="G18"/>
  <c r="M18" s="1"/>
  <c r="G19"/>
  <c r="M19" s="1"/>
  <c r="G20"/>
  <c r="M20" s="1"/>
  <c r="G21"/>
  <c r="M21" s="1"/>
  <c r="G22"/>
  <c r="M22" s="1"/>
  <c r="G23"/>
  <c r="G24"/>
  <c r="G25"/>
  <c r="G26"/>
  <c r="G27"/>
  <c r="G28"/>
  <c r="G29"/>
  <c r="G30"/>
  <c r="G31"/>
  <c r="G32"/>
  <c r="G33"/>
  <c r="G4"/>
  <c r="M4" s="1"/>
  <c r="F13"/>
  <c r="L13" s="1"/>
  <c r="F14"/>
  <c r="L14" s="1"/>
  <c r="F15"/>
  <c r="L15" s="1"/>
  <c r="F16"/>
  <c r="L16" s="1"/>
  <c r="F17"/>
  <c r="L17" s="1"/>
  <c r="F18"/>
  <c r="L18" s="1"/>
  <c r="F19"/>
  <c r="L19" s="1"/>
  <c r="F20"/>
  <c r="L20" s="1"/>
  <c r="F21"/>
  <c r="L21" s="1"/>
  <c r="F22"/>
  <c r="F23"/>
  <c r="F24"/>
  <c r="F25"/>
  <c r="F26"/>
  <c r="F27"/>
  <c r="F28"/>
  <c r="F29"/>
  <c r="F30"/>
  <c r="F31"/>
  <c r="F32"/>
  <c r="F33"/>
  <c r="L33" s="1"/>
  <c r="F5"/>
  <c r="F6"/>
  <c r="L6" s="1"/>
  <c r="F7"/>
  <c r="L7" s="1"/>
  <c r="F8"/>
  <c r="L8" s="1"/>
  <c r="F9"/>
  <c r="L9" s="1"/>
  <c r="F10"/>
  <c r="L10" s="1"/>
  <c r="F11"/>
  <c r="F12"/>
  <c r="L12" s="1"/>
  <c r="F4"/>
  <c r="L4" s="1"/>
  <c r="E9"/>
  <c r="K9" s="1"/>
  <c r="E10"/>
  <c r="K10" s="1"/>
  <c r="E11"/>
  <c r="K11" s="1"/>
  <c r="E12"/>
  <c r="K12" s="1"/>
  <c r="E13"/>
  <c r="K13" s="1"/>
  <c r="E14"/>
  <c r="K14" s="1"/>
  <c r="E15"/>
  <c r="K15" s="1"/>
  <c r="E16"/>
  <c r="K16" s="1"/>
  <c r="E17"/>
  <c r="K17" s="1"/>
  <c r="E18"/>
  <c r="K18" s="1"/>
  <c r="E19"/>
  <c r="K19" s="1"/>
  <c r="E20"/>
  <c r="K20" s="1"/>
  <c r="E21"/>
  <c r="K21" s="1"/>
  <c r="E22"/>
  <c r="K22" s="1"/>
  <c r="E23"/>
  <c r="K23" s="1"/>
  <c r="E24"/>
  <c r="K24" s="1"/>
  <c r="E25"/>
  <c r="K25" s="1"/>
  <c r="E26"/>
  <c r="K26" s="1"/>
  <c r="E27"/>
  <c r="K27" s="1"/>
  <c r="E28"/>
  <c r="K28" s="1"/>
  <c r="E29"/>
  <c r="K29" s="1"/>
  <c r="E30"/>
  <c r="K30" s="1"/>
  <c r="E31"/>
  <c r="E32"/>
  <c r="E33"/>
  <c r="E5"/>
  <c r="E6"/>
  <c r="K6" s="1"/>
  <c r="E7"/>
  <c r="K7" s="1"/>
  <c r="E8"/>
  <c r="K8" s="1"/>
  <c r="E4"/>
  <c r="K4" s="1"/>
  <c r="D33"/>
  <c r="D32"/>
  <c r="D21"/>
  <c r="D20"/>
  <c r="D17"/>
  <c r="D19"/>
  <c r="D18"/>
  <c r="D16"/>
  <c r="D14"/>
  <c r="D10"/>
  <c r="D7"/>
  <c r="D6"/>
  <c r="C33"/>
  <c r="C32"/>
  <c r="C20"/>
  <c r="C21"/>
  <c r="C19"/>
  <c r="C18"/>
  <c r="C17"/>
  <c r="C16"/>
  <c r="C14"/>
  <c r="C10"/>
  <c r="D34" l="1"/>
  <c r="C34"/>
  <c r="M5"/>
  <c r="M34" s="1"/>
  <c r="G34"/>
  <c r="K5"/>
  <c r="K34" s="1"/>
  <c r="E34"/>
  <c r="L5"/>
  <c r="L34" s="1"/>
  <c r="F3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4"/>
</calcChain>
</file>

<file path=xl/sharedStrings.xml><?xml version="1.0" encoding="utf-8"?>
<sst xmlns="http://schemas.openxmlformats.org/spreadsheetml/2006/main" count="68" uniqueCount="42">
  <si>
    <t>Запрос</t>
  </si>
  <si>
    <t>Гугл</t>
  </si>
  <si>
    <t>Мэйл</t>
  </si>
  <si>
    <t>Википедия</t>
  </si>
  <si>
    <t>звездная ночь</t>
  </si>
  <si>
    <t>кто написал завтрак на траве</t>
  </si>
  <si>
    <t>репин не ждали</t>
  </si>
  <si>
    <t>фрески рафаэля</t>
  </si>
  <si>
    <t>сколько грачей на картине грачи прилетели</t>
  </si>
  <si>
    <t>лунная ночь над днепром автор</t>
  </si>
  <si>
    <t>кто расписал сикстинскую капеллу</t>
  </si>
  <si>
    <t>эпоха возрождения</t>
  </si>
  <si>
    <t>потолок исакиевского собора</t>
  </si>
  <si>
    <t>страшный суд картина</t>
  </si>
  <si>
    <t>в каком жанре писал дали</t>
  </si>
  <si>
    <t>импрессионизм это</t>
  </si>
  <si>
    <t>вторая мировая война в мировой живописи</t>
  </si>
  <si>
    <t>монализа особенности полотна</t>
  </si>
  <si>
    <t>картина репина приплыли кто автор</t>
  </si>
  <si>
    <t>беллерофонт в походе против химеры русский музей сколько эскизов</t>
  </si>
  <si>
    <t>волна айвазовского</t>
  </si>
  <si>
    <t>пинакотека ватикана</t>
  </si>
  <si>
    <t>мадона с младенцем</t>
  </si>
  <si>
    <t>сколько картин написал даВинчи</t>
  </si>
  <si>
    <t>итальянская живопись ренессанса</t>
  </si>
  <si>
    <t>картины с венерой</t>
  </si>
  <si>
    <t>что такое русский авангард</t>
  </si>
  <si>
    <t>коллекция полотен эрмитажа</t>
  </si>
  <si>
    <t>экспозиция лувра</t>
  </si>
  <si>
    <t>василий поленов биография</t>
  </si>
  <si>
    <t>кто автор витязя на распутье</t>
  </si>
  <si>
    <t>поль сизан</t>
  </si>
  <si>
    <t>богатыри</t>
  </si>
  <si>
    <t>руско турецкая война в живописи</t>
  </si>
  <si>
    <t>P</t>
  </si>
  <si>
    <t>DCG</t>
  </si>
  <si>
    <t>Мейл</t>
  </si>
  <si>
    <t>IDCG</t>
  </si>
  <si>
    <t>NDCG</t>
  </si>
  <si>
    <t>Лаба</t>
  </si>
  <si>
    <t>ЛР8</t>
  </si>
  <si>
    <t>ЛР3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</si>
</sst>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Border="1"/>
    <xf numFmtId="0" fontId="0" fillId="0" borderId="0" xfId="0" applyNumberFormat="1"/>
    <xf numFmtId="0" fontId="0" fillId="0" borderId="0" xfId="0" applyFill="1" applyBorder="1"/>
    <xf numFmtId="0" fontId="0" fillId="0" borderId="0" xfId="0" applyNumberFormat="1" applyFill="1" applyBorder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1051;&#1080;&#1089;&#1090;%201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Лист2"/>
      <sheetName val="Лист3"/>
      <sheetName val=""/>
      <sheetName val="Лист 1"/>
    </sheetNames>
    <sheetDataSet>
      <sheetData sheetId="0">
        <row r="3">
          <cell r="A3" t="str">
            <v>поль сизан</v>
          </cell>
          <cell r="B3">
            <v>4</v>
          </cell>
          <cell r="C3">
            <v>3</v>
          </cell>
          <cell r="D3">
            <v>4</v>
          </cell>
          <cell r="E3">
            <v>3</v>
          </cell>
          <cell r="F3">
            <v>3</v>
          </cell>
          <cell r="G3">
            <v>4</v>
          </cell>
          <cell r="H3">
            <v>1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R3">
            <v>0</v>
          </cell>
          <cell r="S3">
            <v>0</v>
          </cell>
          <cell r="T3">
            <v>0</v>
          </cell>
          <cell r="U3">
            <v>0</v>
          </cell>
          <cell r="V3">
            <v>0</v>
          </cell>
          <cell r="X3">
            <v>0</v>
          </cell>
          <cell r="Y3">
            <v>0</v>
          </cell>
          <cell r="Z3">
            <v>0</v>
          </cell>
          <cell r="AA3">
            <v>0</v>
          </cell>
          <cell r="AB3">
            <v>0</v>
          </cell>
          <cell r="AD3">
            <v>0</v>
          </cell>
          <cell r="AE3">
            <v>0</v>
          </cell>
          <cell r="AF3">
            <v>0</v>
          </cell>
          <cell r="AG3">
            <v>0</v>
          </cell>
          <cell r="AH3">
            <v>0</v>
          </cell>
        </row>
        <row r="4">
          <cell r="A4" t="str">
            <v>звездная ночь</v>
          </cell>
          <cell r="B4">
            <v>4</v>
          </cell>
          <cell r="C4">
            <v>3</v>
          </cell>
          <cell r="D4">
            <v>3</v>
          </cell>
          <cell r="E4">
            <v>3</v>
          </cell>
          <cell r="F4">
            <v>3</v>
          </cell>
          <cell r="G4">
            <v>4</v>
          </cell>
          <cell r="H4">
            <v>3</v>
          </cell>
          <cell r="I4">
            <v>0</v>
          </cell>
          <cell r="J4">
            <v>0</v>
          </cell>
          <cell r="K4">
            <v>0</v>
          </cell>
          <cell r="L4">
            <v>4</v>
          </cell>
          <cell r="M4">
            <v>3</v>
          </cell>
          <cell r="N4">
            <v>0</v>
          </cell>
          <cell r="O4">
            <v>0</v>
          </cell>
          <cell r="P4">
            <v>0</v>
          </cell>
          <cell r="R4">
            <v>4</v>
          </cell>
          <cell r="S4">
            <v>4</v>
          </cell>
          <cell r="T4">
            <v>2</v>
          </cell>
          <cell r="U4">
            <v>1</v>
          </cell>
          <cell r="V4">
            <v>1</v>
          </cell>
          <cell r="X4">
            <v>0</v>
          </cell>
          <cell r="Y4">
            <v>4</v>
          </cell>
          <cell r="Z4">
            <v>0</v>
          </cell>
          <cell r="AA4">
            <v>0</v>
          </cell>
          <cell r="AB4">
            <v>0</v>
          </cell>
          <cell r="AD4">
            <v>0</v>
          </cell>
          <cell r="AE4">
            <v>0</v>
          </cell>
          <cell r="AF4">
            <v>0</v>
          </cell>
          <cell r="AG4">
            <v>0</v>
          </cell>
          <cell r="AH4">
            <v>3</v>
          </cell>
        </row>
        <row r="5">
          <cell r="A5" t="str">
            <v>кто написал завтрак на траве</v>
          </cell>
          <cell r="B5">
            <v>4</v>
          </cell>
          <cell r="C5">
            <v>4</v>
          </cell>
          <cell r="D5">
            <v>4</v>
          </cell>
          <cell r="E5">
            <v>1</v>
          </cell>
          <cell r="F5">
            <v>0</v>
          </cell>
          <cell r="G5">
            <v>4</v>
          </cell>
          <cell r="H5">
            <v>4</v>
          </cell>
          <cell r="I5">
            <v>0</v>
          </cell>
          <cell r="J5">
            <v>0</v>
          </cell>
          <cell r="K5">
            <v>1</v>
          </cell>
          <cell r="L5">
            <v>4</v>
          </cell>
          <cell r="M5">
            <v>4</v>
          </cell>
          <cell r="N5">
            <v>0</v>
          </cell>
          <cell r="O5">
            <v>0</v>
          </cell>
          <cell r="P5">
            <v>1</v>
          </cell>
          <cell r="R5">
            <v>1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</row>
        <row r="6">
          <cell r="A6" t="str">
            <v>репин не ждали</v>
          </cell>
          <cell r="B6">
            <v>4</v>
          </cell>
          <cell r="C6">
            <v>2</v>
          </cell>
          <cell r="D6">
            <v>3</v>
          </cell>
          <cell r="E6">
            <v>3</v>
          </cell>
          <cell r="F6">
            <v>0</v>
          </cell>
          <cell r="G6">
            <v>4</v>
          </cell>
          <cell r="H6">
            <v>0</v>
          </cell>
          <cell r="I6">
            <v>4</v>
          </cell>
          <cell r="J6">
            <v>0</v>
          </cell>
          <cell r="K6">
            <v>0</v>
          </cell>
          <cell r="L6">
            <v>4</v>
          </cell>
          <cell r="M6">
            <v>4</v>
          </cell>
          <cell r="N6">
            <v>0</v>
          </cell>
          <cell r="O6">
            <v>2</v>
          </cell>
          <cell r="P6">
            <v>0</v>
          </cell>
          <cell r="R6">
            <v>0</v>
          </cell>
          <cell r="S6">
            <v>0</v>
          </cell>
          <cell r="T6">
            <v>4</v>
          </cell>
          <cell r="U6">
            <v>0</v>
          </cell>
          <cell r="V6">
            <v>0</v>
          </cell>
          <cell r="X6">
            <v>4</v>
          </cell>
          <cell r="Y6">
            <v>3</v>
          </cell>
          <cell r="Z6">
            <v>0</v>
          </cell>
          <cell r="AA6">
            <v>0</v>
          </cell>
          <cell r="AB6">
            <v>0</v>
          </cell>
          <cell r="AD6">
            <v>4</v>
          </cell>
          <cell r="AE6">
            <v>4</v>
          </cell>
          <cell r="AF6">
            <v>0</v>
          </cell>
          <cell r="AG6">
            <v>0</v>
          </cell>
          <cell r="AH6">
            <v>0</v>
          </cell>
        </row>
        <row r="7">
          <cell r="A7" t="str">
            <v>богатыри</v>
          </cell>
          <cell r="B7">
            <v>1</v>
          </cell>
          <cell r="C7">
            <v>1</v>
          </cell>
          <cell r="D7">
            <v>4</v>
          </cell>
          <cell r="E7">
            <v>3</v>
          </cell>
          <cell r="F7">
            <v>1</v>
          </cell>
          <cell r="G7">
            <v>4</v>
          </cell>
          <cell r="H7">
            <v>1</v>
          </cell>
          <cell r="I7">
            <v>3</v>
          </cell>
          <cell r="J7">
            <v>0</v>
          </cell>
          <cell r="K7">
            <v>0</v>
          </cell>
          <cell r="L7">
            <v>3</v>
          </cell>
          <cell r="M7">
            <v>4</v>
          </cell>
          <cell r="N7">
            <v>3</v>
          </cell>
          <cell r="O7">
            <v>0</v>
          </cell>
          <cell r="P7">
            <v>0</v>
          </cell>
          <cell r="R7">
            <v>1</v>
          </cell>
          <cell r="S7">
            <v>1</v>
          </cell>
          <cell r="T7">
            <v>3</v>
          </cell>
          <cell r="U7">
            <v>4</v>
          </cell>
          <cell r="V7">
            <v>1</v>
          </cell>
          <cell r="X7">
            <v>4</v>
          </cell>
          <cell r="Y7">
            <v>4</v>
          </cell>
          <cell r="Z7">
            <v>0</v>
          </cell>
          <cell r="AA7">
            <v>0</v>
          </cell>
          <cell r="AB7">
            <v>2</v>
          </cell>
          <cell r="AD7">
            <v>0</v>
          </cell>
          <cell r="AE7">
            <v>3</v>
          </cell>
          <cell r="AF7">
            <v>0</v>
          </cell>
          <cell r="AG7">
            <v>2</v>
          </cell>
          <cell r="AH7">
            <v>0</v>
          </cell>
        </row>
        <row r="8">
          <cell r="A8" t="str">
            <v>фрески рафаэля</v>
          </cell>
          <cell r="B8">
            <v>4</v>
          </cell>
          <cell r="C8">
            <v>3</v>
          </cell>
          <cell r="D8">
            <v>3</v>
          </cell>
          <cell r="E8">
            <v>3</v>
          </cell>
          <cell r="F8">
            <v>4</v>
          </cell>
          <cell r="G8">
            <v>4</v>
          </cell>
          <cell r="H8">
            <v>3</v>
          </cell>
          <cell r="I8">
            <v>3</v>
          </cell>
          <cell r="J8">
            <v>3</v>
          </cell>
          <cell r="K8">
            <v>0</v>
          </cell>
          <cell r="L8">
            <v>4</v>
          </cell>
          <cell r="M8">
            <v>4</v>
          </cell>
          <cell r="N8">
            <v>4</v>
          </cell>
          <cell r="O8">
            <v>1</v>
          </cell>
          <cell r="P8">
            <v>4</v>
          </cell>
          <cell r="R8">
            <v>3</v>
          </cell>
          <cell r="S8">
            <v>4</v>
          </cell>
          <cell r="T8">
            <v>3</v>
          </cell>
          <cell r="U8">
            <v>0</v>
          </cell>
          <cell r="V8">
            <v>0</v>
          </cell>
          <cell r="X8">
            <v>3</v>
          </cell>
          <cell r="Y8">
            <v>4</v>
          </cell>
          <cell r="Z8">
            <v>0</v>
          </cell>
          <cell r="AA8">
            <v>3</v>
          </cell>
          <cell r="AB8">
            <v>0</v>
          </cell>
          <cell r="AD8">
            <v>4</v>
          </cell>
          <cell r="AE8">
            <v>4</v>
          </cell>
          <cell r="AF8">
            <v>3</v>
          </cell>
          <cell r="AG8">
            <v>2</v>
          </cell>
          <cell r="AH8">
            <v>3</v>
          </cell>
        </row>
        <row r="9">
          <cell r="A9" t="str">
            <v>сколько грачей на картине грачи прилетели</v>
          </cell>
          <cell r="B9">
            <v>4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4</v>
          </cell>
          <cell r="H9">
            <v>0</v>
          </cell>
          <cell r="I9">
            <v>2</v>
          </cell>
          <cell r="J9">
            <v>0</v>
          </cell>
          <cell r="K9">
            <v>0</v>
          </cell>
          <cell r="L9">
            <v>4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R9">
            <v>4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X9">
            <v>3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D9">
            <v>4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</row>
        <row r="10">
          <cell r="A10" t="str">
            <v>кто расписал сикстинскую капеллу</v>
          </cell>
          <cell r="B10">
            <v>4</v>
          </cell>
          <cell r="C10">
            <v>4</v>
          </cell>
          <cell r="D10">
            <v>3</v>
          </cell>
          <cell r="E10">
            <v>2</v>
          </cell>
          <cell r="F10">
            <v>2</v>
          </cell>
          <cell r="G10">
            <v>4</v>
          </cell>
          <cell r="H10">
            <v>3</v>
          </cell>
          <cell r="I10">
            <v>3</v>
          </cell>
          <cell r="J10">
            <v>3</v>
          </cell>
          <cell r="K10">
            <v>2</v>
          </cell>
          <cell r="L10">
            <v>4</v>
          </cell>
          <cell r="M10">
            <v>4</v>
          </cell>
          <cell r="N10">
            <v>0</v>
          </cell>
          <cell r="O10">
            <v>3</v>
          </cell>
          <cell r="P10">
            <v>2</v>
          </cell>
          <cell r="R10">
            <v>4</v>
          </cell>
          <cell r="S10">
            <v>4</v>
          </cell>
          <cell r="T10">
            <v>0</v>
          </cell>
          <cell r="U10">
            <v>0</v>
          </cell>
          <cell r="V10">
            <v>0</v>
          </cell>
          <cell r="X10">
            <v>4</v>
          </cell>
          <cell r="Y10">
            <v>3</v>
          </cell>
          <cell r="Z10">
            <v>3</v>
          </cell>
          <cell r="AA10">
            <v>2</v>
          </cell>
          <cell r="AB10">
            <v>0</v>
          </cell>
          <cell r="AD10">
            <v>4</v>
          </cell>
          <cell r="AE10">
            <v>3</v>
          </cell>
          <cell r="AF10">
            <v>3</v>
          </cell>
          <cell r="AG10">
            <v>3</v>
          </cell>
          <cell r="AH10">
            <v>3</v>
          </cell>
        </row>
        <row r="11">
          <cell r="A11" t="str">
            <v>лунная ночь над днепром автор</v>
          </cell>
          <cell r="B11">
            <v>4</v>
          </cell>
          <cell r="C11">
            <v>2</v>
          </cell>
          <cell r="D11">
            <v>2</v>
          </cell>
          <cell r="E11">
            <v>3</v>
          </cell>
          <cell r="F11">
            <v>4</v>
          </cell>
          <cell r="G11">
            <v>4</v>
          </cell>
          <cell r="H11">
            <v>0</v>
          </cell>
          <cell r="I11">
            <v>0</v>
          </cell>
          <cell r="J11">
            <v>2</v>
          </cell>
          <cell r="K11">
            <v>4</v>
          </cell>
          <cell r="L11">
            <v>4</v>
          </cell>
          <cell r="M11">
            <v>1</v>
          </cell>
          <cell r="N11">
            <v>4</v>
          </cell>
          <cell r="O11">
            <v>0</v>
          </cell>
          <cell r="P11">
            <v>0</v>
          </cell>
          <cell r="R11">
            <v>4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X11">
            <v>2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D11">
            <v>3</v>
          </cell>
          <cell r="AE11">
            <v>4</v>
          </cell>
          <cell r="AF11">
            <v>2</v>
          </cell>
          <cell r="AG11">
            <v>0</v>
          </cell>
          <cell r="AH11">
            <v>3</v>
          </cell>
        </row>
        <row r="12">
          <cell r="A12" t="str">
            <v>эпоха возрождения</v>
          </cell>
          <cell r="B12">
            <v>4</v>
          </cell>
          <cell r="C12">
            <v>2</v>
          </cell>
          <cell r="D12">
            <v>3</v>
          </cell>
          <cell r="E12">
            <v>2</v>
          </cell>
          <cell r="F12">
            <v>2</v>
          </cell>
          <cell r="G12">
            <v>0</v>
          </cell>
          <cell r="H12">
            <v>0</v>
          </cell>
          <cell r="I12">
            <v>4</v>
          </cell>
          <cell r="J12">
            <v>0</v>
          </cell>
          <cell r="K12">
            <v>0</v>
          </cell>
          <cell r="L12">
            <v>4</v>
          </cell>
          <cell r="M12">
            <v>0</v>
          </cell>
          <cell r="N12">
            <v>4</v>
          </cell>
          <cell r="O12">
            <v>0</v>
          </cell>
          <cell r="P12">
            <v>0</v>
          </cell>
          <cell r="R12">
            <v>2</v>
          </cell>
          <cell r="S12">
            <v>2</v>
          </cell>
          <cell r="T12">
            <v>0</v>
          </cell>
          <cell r="U12">
            <v>3</v>
          </cell>
          <cell r="V12">
            <v>1</v>
          </cell>
          <cell r="X12">
            <v>3</v>
          </cell>
          <cell r="Y12">
            <v>0</v>
          </cell>
          <cell r="Z12">
            <v>0</v>
          </cell>
          <cell r="AA12">
            <v>2</v>
          </cell>
          <cell r="AB12">
            <v>0</v>
          </cell>
          <cell r="AD12">
            <v>4</v>
          </cell>
          <cell r="AE12">
            <v>3</v>
          </cell>
          <cell r="AF12">
            <v>3</v>
          </cell>
          <cell r="AG12">
            <v>0</v>
          </cell>
          <cell r="AH12">
            <v>0</v>
          </cell>
        </row>
        <row r="13">
          <cell r="A13" t="str">
            <v>потолок исакиевского собора</v>
          </cell>
          <cell r="B13">
            <v>4</v>
          </cell>
          <cell r="C13">
            <v>1</v>
          </cell>
          <cell r="D13">
            <v>0</v>
          </cell>
          <cell r="E13">
            <v>0</v>
          </cell>
          <cell r="F13">
            <v>0</v>
          </cell>
          <cell r="G13">
            <v>3</v>
          </cell>
          <cell r="H13">
            <v>4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1</v>
          </cell>
          <cell r="O13">
            <v>0</v>
          </cell>
          <cell r="P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</row>
        <row r="14">
          <cell r="A14" t="str">
            <v>страшный суд картина</v>
          </cell>
          <cell r="B14">
            <v>4</v>
          </cell>
          <cell r="C14">
            <v>3</v>
          </cell>
          <cell r="D14">
            <v>3</v>
          </cell>
          <cell r="E14">
            <v>2</v>
          </cell>
          <cell r="F14">
            <v>3</v>
          </cell>
          <cell r="G14">
            <v>4</v>
          </cell>
          <cell r="H14">
            <v>4</v>
          </cell>
          <cell r="I14">
            <v>0</v>
          </cell>
          <cell r="J14">
            <v>4</v>
          </cell>
          <cell r="K14">
            <v>3</v>
          </cell>
          <cell r="L14">
            <v>3</v>
          </cell>
          <cell r="M14">
            <v>4</v>
          </cell>
          <cell r="N14">
            <v>4</v>
          </cell>
          <cell r="O14">
            <v>3</v>
          </cell>
          <cell r="P14">
            <v>3</v>
          </cell>
          <cell r="R14">
            <v>0</v>
          </cell>
          <cell r="S14">
            <v>3</v>
          </cell>
          <cell r="T14">
            <v>2</v>
          </cell>
          <cell r="U14">
            <v>2</v>
          </cell>
          <cell r="V14">
            <v>3</v>
          </cell>
          <cell r="X14">
            <v>3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D14">
            <v>4</v>
          </cell>
          <cell r="AE14">
            <v>4</v>
          </cell>
          <cell r="AF14">
            <v>4</v>
          </cell>
          <cell r="AG14">
            <v>3</v>
          </cell>
          <cell r="AH14">
            <v>4</v>
          </cell>
        </row>
        <row r="15">
          <cell r="A15" t="str">
            <v>в каком жанре писал дали</v>
          </cell>
          <cell r="B15">
            <v>4</v>
          </cell>
          <cell r="C15">
            <v>1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</row>
        <row r="16">
          <cell r="A16" t="str">
            <v>импрессионизм это</v>
          </cell>
          <cell r="B16">
            <v>4</v>
          </cell>
          <cell r="C16">
            <v>3</v>
          </cell>
          <cell r="D16">
            <v>0</v>
          </cell>
          <cell r="E16">
            <v>3</v>
          </cell>
          <cell r="F16">
            <v>0</v>
          </cell>
          <cell r="G16">
            <v>0</v>
          </cell>
          <cell r="H16">
            <v>4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2</v>
          </cell>
          <cell r="O16">
            <v>4</v>
          </cell>
          <cell r="P16">
            <v>0</v>
          </cell>
          <cell r="R16">
            <v>3</v>
          </cell>
          <cell r="S16">
            <v>2</v>
          </cell>
          <cell r="T16">
            <v>2</v>
          </cell>
          <cell r="U16">
            <v>0</v>
          </cell>
          <cell r="V16">
            <v>0</v>
          </cell>
          <cell r="X16">
            <v>4</v>
          </cell>
          <cell r="Y16">
            <v>2</v>
          </cell>
          <cell r="Z16">
            <v>3</v>
          </cell>
          <cell r="AA16">
            <v>3</v>
          </cell>
          <cell r="AB16">
            <v>0</v>
          </cell>
          <cell r="AD16">
            <v>4</v>
          </cell>
          <cell r="AE16">
            <v>4</v>
          </cell>
          <cell r="AF16">
            <v>3</v>
          </cell>
          <cell r="AG16">
            <v>0</v>
          </cell>
          <cell r="AH16">
            <v>3</v>
          </cell>
        </row>
        <row r="17">
          <cell r="A17" t="str">
            <v>вторая мировая война в мировой живописи</v>
          </cell>
          <cell r="B17">
            <v>3</v>
          </cell>
          <cell r="C17">
            <v>4</v>
          </cell>
          <cell r="D17">
            <v>0</v>
          </cell>
          <cell r="E17">
            <v>3</v>
          </cell>
          <cell r="F17">
            <v>3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3</v>
          </cell>
          <cell r="R17">
            <v>2</v>
          </cell>
          <cell r="S17">
            <v>3</v>
          </cell>
          <cell r="T17">
            <v>3</v>
          </cell>
          <cell r="U17">
            <v>0</v>
          </cell>
          <cell r="V17">
            <v>0</v>
          </cell>
          <cell r="X17">
            <v>3</v>
          </cell>
          <cell r="Y17">
            <v>4</v>
          </cell>
          <cell r="Z17">
            <v>0</v>
          </cell>
          <cell r="AA17">
            <v>0</v>
          </cell>
          <cell r="AB17">
            <v>0</v>
          </cell>
          <cell r="AD17">
            <v>3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</row>
        <row r="18">
          <cell r="A18" t="str">
            <v>монализа особенности полотна</v>
          </cell>
          <cell r="B18">
            <v>4</v>
          </cell>
          <cell r="C18">
            <v>0</v>
          </cell>
          <cell r="D18">
            <v>3</v>
          </cell>
          <cell r="E18">
            <v>2</v>
          </cell>
          <cell r="F18">
            <v>0</v>
          </cell>
          <cell r="G18">
            <v>4</v>
          </cell>
          <cell r="H18">
            <v>3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</row>
        <row r="19">
          <cell r="A19" t="str">
            <v>картина репина приплыли кто автор</v>
          </cell>
          <cell r="B19">
            <v>4</v>
          </cell>
          <cell r="C19">
            <v>1</v>
          </cell>
          <cell r="D19">
            <v>0</v>
          </cell>
          <cell r="E19">
            <v>0</v>
          </cell>
          <cell r="F19">
            <v>1</v>
          </cell>
          <cell r="G19">
            <v>2</v>
          </cell>
          <cell r="H19">
            <v>3</v>
          </cell>
          <cell r="I19">
            <v>4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</row>
        <row r="20">
          <cell r="A20" t="str">
            <v>беллерофонт в походе против химеры русский музей сколько эскизов</v>
          </cell>
          <cell r="B20">
            <v>4</v>
          </cell>
          <cell r="C20">
            <v>1</v>
          </cell>
          <cell r="D20">
            <v>0</v>
          </cell>
          <cell r="E20">
            <v>0</v>
          </cell>
          <cell r="F20">
            <v>0</v>
          </cell>
          <cell r="G20">
            <v>2</v>
          </cell>
          <cell r="H20">
            <v>0</v>
          </cell>
          <cell r="I20">
            <v>4</v>
          </cell>
          <cell r="J20">
            <v>0</v>
          </cell>
          <cell r="K20">
            <v>0</v>
          </cell>
          <cell r="L20">
            <v>4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</row>
        <row r="21">
          <cell r="A21" t="str">
            <v>волна айвазовского</v>
          </cell>
          <cell r="B21">
            <v>4</v>
          </cell>
          <cell r="C21">
            <v>1</v>
          </cell>
          <cell r="D21">
            <v>4</v>
          </cell>
          <cell r="E21">
            <v>1</v>
          </cell>
          <cell r="F21">
            <v>1</v>
          </cell>
          <cell r="G21">
            <v>1</v>
          </cell>
          <cell r="H21">
            <v>4</v>
          </cell>
          <cell r="I21">
            <v>0</v>
          </cell>
          <cell r="J21">
            <v>4</v>
          </cell>
          <cell r="K21">
            <v>4</v>
          </cell>
          <cell r="L21">
            <v>4</v>
          </cell>
          <cell r="M21">
            <v>4</v>
          </cell>
          <cell r="N21">
            <v>1</v>
          </cell>
          <cell r="O21">
            <v>1</v>
          </cell>
          <cell r="P21">
            <v>1</v>
          </cell>
          <cell r="R21">
            <v>2</v>
          </cell>
          <cell r="S21">
            <v>3</v>
          </cell>
          <cell r="T21">
            <v>0</v>
          </cell>
          <cell r="U21">
            <v>0</v>
          </cell>
          <cell r="V21">
            <v>0</v>
          </cell>
          <cell r="X21">
            <v>3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D21">
            <v>0</v>
          </cell>
          <cell r="AE21">
            <v>3</v>
          </cell>
          <cell r="AF21">
            <v>0</v>
          </cell>
          <cell r="AG21">
            <v>0</v>
          </cell>
          <cell r="AH21">
            <v>0</v>
          </cell>
        </row>
        <row r="22">
          <cell r="A22" t="str">
            <v>пинакотека ватикана</v>
          </cell>
          <cell r="B22">
            <v>4</v>
          </cell>
          <cell r="C22">
            <v>4</v>
          </cell>
          <cell r="D22">
            <v>3</v>
          </cell>
          <cell r="E22">
            <v>4</v>
          </cell>
          <cell r="F22">
            <v>2</v>
          </cell>
          <cell r="G22">
            <v>4</v>
          </cell>
          <cell r="H22">
            <v>0</v>
          </cell>
          <cell r="I22">
            <v>4</v>
          </cell>
          <cell r="J22">
            <v>1</v>
          </cell>
          <cell r="K22">
            <v>1</v>
          </cell>
          <cell r="L22">
            <v>4</v>
          </cell>
          <cell r="M22">
            <v>3</v>
          </cell>
          <cell r="N22">
            <v>0</v>
          </cell>
          <cell r="O22">
            <v>0</v>
          </cell>
          <cell r="P22">
            <v>3</v>
          </cell>
          <cell r="R22">
            <v>3</v>
          </cell>
          <cell r="S22">
            <v>2</v>
          </cell>
          <cell r="T22">
            <v>3</v>
          </cell>
          <cell r="U22">
            <v>3</v>
          </cell>
          <cell r="V22">
            <v>2</v>
          </cell>
          <cell r="X22">
            <v>3</v>
          </cell>
          <cell r="Y22">
            <v>4</v>
          </cell>
          <cell r="Z22">
            <v>3</v>
          </cell>
          <cell r="AA22">
            <v>0</v>
          </cell>
          <cell r="AB22">
            <v>2</v>
          </cell>
          <cell r="AD22">
            <v>4</v>
          </cell>
          <cell r="AE22">
            <v>3</v>
          </cell>
          <cell r="AF22">
            <v>4</v>
          </cell>
          <cell r="AG22">
            <v>3</v>
          </cell>
          <cell r="AH22">
            <v>2</v>
          </cell>
        </row>
        <row r="23">
          <cell r="A23" t="str">
            <v>мадона с младенцем</v>
          </cell>
          <cell r="B23">
            <v>4</v>
          </cell>
          <cell r="C23">
            <v>4</v>
          </cell>
          <cell r="D23">
            <v>4</v>
          </cell>
          <cell r="E23">
            <v>4</v>
          </cell>
          <cell r="F23">
            <v>3</v>
          </cell>
          <cell r="G23">
            <v>4</v>
          </cell>
          <cell r="H23">
            <v>4</v>
          </cell>
          <cell r="I23">
            <v>4</v>
          </cell>
          <cell r="J23">
            <v>4</v>
          </cell>
          <cell r="K23">
            <v>4</v>
          </cell>
          <cell r="L23">
            <v>2</v>
          </cell>
          <cell r="M23">
            <v>4</v>
          </cell>
          <cell r="N23">
            <v>4</v>
          </cell>
          <cell r="O23">
            <v>4</v>
          </cell>
          <cell r="P23">
            <v>4</v>
          </cell>
          <cell r="R23">
            <v>2</v>
          </cell>
          <cell r="S23">
            <v>1</v>
          </cell>
          <cell r="T23">
            <v>0</v>
          </cell>
          <cell r="U23">
            <v>0</v>
          </cell>
          <cell r="V23">
            <v>0</v>
          </cell>
          <cell r="X23">
            <v>3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D23">
            <v>3</v>
          </cell>
          <cell r="AE23">
            <v>2</v>
          </cell>
          <cell r="AF23">
            <v>0</v>
          </cell>
          <cell r="AG23">
            <v>0</v>
          </cell>
          <cell r="AH23">
            <v>4</v>
          </cell>
        </row>
        <row r="24">
          <cell r="A24" t="str">
            <v>сколько картин написал даВинчи</v>
          </cell>
          <cell r="B24">
            <v>4</v>
          </cell>
          <cell r="C24">
            <v>4</v>
          </cell>
          <cell r="D24">
            <v>2</v>
          </cell>
          <cell r="E24">
            <v>2</v>
          </cell>
          <cell r="F24">
            <v>2</v>
          </cell>
          <cell r="G24">
            <v>2</v>
          </cell>
          <cell r="H24">
            <v>4</v>
          </cell>
          <cell r="I24">
            <v>4</v>
          </cell>
          <cell r="J24">
            <v>2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R24">
            <v>2</v>
          </cell>
          <cell r="S24">
            <v>2</v>
          </cell>
          <cell r="T24">
            <v>3</v>
          </cell>
          <cell r="U24">
            <v>0</v>
          </cell>
          <cell r="V24">
            <v>0</v>
          </cell>
          <cell r="X24">
            <v>2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D24">
            <v>4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</row>
        <row r="25">
          <cell r="A25" t="str">
            <v>итальянская живопись ренессанса</v>
          </cell>
          <cell r="B25">
            <v>4</v>
          </cell>
          <cell r="C25">
            <v>4</v>
          </cell>
          <cell r="D25">
            <v>4</v>
          </cell>
          <cell r="E25">
            <v>4</v>
          </cell>
          <cell r="F25">
            <v>4</v>
          </cell>
          <cell r="G25">
            <v>4</v>
          </cell>
          <cell r="H25">
            <v>0</v>
          </cell>
          <cell r="I25">
            <v>4</v>
          </cell>
          <cell r="J25">
            <v>4</v>
          </cell>
          <cell r="K25">
            <v>0</v>
          </cell>
          <cell r="L25">
            <v>4</v>
          </cell>
          <cell r="M25">
            <v>4</v>
          </cell>
          <cell r="N25">
            <v>2</v>
          </cell>
          <cell r="O25">
            <v>4</v>
          </cell>
          <cell r="P25">
            <v>4</v>
          </cell>
          <cell r="R25">
            <v>2</v>
          </cell>
          <cell r="S25">
            <v>4</v>
          </cell>
          <cell r="T25">
            <v>4</v>
          </cell>
          <cell r="U25">
            <v>3</v>
          </cell>
          <cell r="V25">
            <v>3</v>
          </cell>
          <cell r="X25">
            <v>4</v>
          </cell>
          <cell r="Y25">
            <v>4</v>
          </cell>
          <cell r="Z25">
            <v>3</v>
          </cell>
          <cell r="AA25">
            <v>2</v>
          </cell>
          <cell r="AB25">
            <v>0</v>
          </cell>
          <cell r="AD25">
            <v>4</v>
          </cell>
          <cell r="AE25">
            <v>3</v>
          </cell>
          <cell r="AF25">
            <v>0</v>
          </cell>
          <cell r="AG25">
            <v>3</v>
          </cell>
          <cell r="AH25">
            <v>0</v>
          </cell>
        </row>
        <row r="26">
          <cell r="A26" t="str">
            <v>картины с венерой</v>
          </cell>
          <cell r="B26">
            <v>4</v>
          </cell>
          <cell r="C26">
            <v>2</v>
          </cell>
          <cell r="D26">
            <v>4</v>
          </cell>
          <cell r="E26">
            <v>4</v>
          </cell>
          <cell r="F26">
            <v>4</v>
          </cell>
          <cell r="G26">
            <v>4</v>
          </cell>
          <cell r="H26">
            <v>4</v>
          </cell>
          <cell r="I26">
            <v>0</v>
          </cell>
          <cell r="J26">
            <v>0</v>
          </cell>
          <cell r="K26">
            <v>4</v>
          </cell>
          <cell r="L26">
            <v>4</v>
          </cell>
          <cell r="M26">
            <v>4</v>
          </cell>
          <cell r="N26">
            <v>4</v>
          </cell>
          <cell r="O26">
            <v>4</v>
          </cell>
          <cell r="P26">
            <v>4</v>
          </cell>
          <cell r="R26">
            <v>0</v>
          </cell>
          <cell r="S26">
            <v>3</v>
          </cell>
          <cell r="T26">
            <v>2</v>
          </cell>
          <cell r="U26">
            <v>2</v>
          </cell>
          <cell r="V26">
            <v>3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D26">
            <v>3</v>
          </cell>
          <cell r="AE26">
            <v>0</v>
          </cell>
          <cell r="AF26">
            <v>0</v>
          </cell>
          <cell r="AG26">
            <v>0</v>
          </cell>
          <cell r="AH26">
            <v>2</v>
          </cell>
        </row>
        <row r="27">
          <cell r="A27" t="str">
            <v>что такое русский авангард</v>
          </cell>
          <cell r="B27">
            <v>4</v>
          </cell>
          <cell r="C27">
            <v>4</v>
          </cell>
          <cell r="D27">
            <v>3</v>
          </cell>
          <cell r="E27">
            <v>4</v>
          </cell>
          <cell r="F27">
            <v>3</v>
          </cell>
          <cell r="G27">
            <v>4</v>
          </cell>
          <cell r="H27">
            <v>3</v>
          </cell>
          <cell r="I27">
            <v>0</v>
          </cell>
          <cell r="J27">
            <v>0</v>
          </cell>
          <cell r="K27">
            <v>0</v>
          </cell>
          <cell r="L27">
            <v>4</v>
          </cell>
          <cell r="M27">
            <v>3</v>
          </cell>
          <cell r="N27">
            <v>4</v>
          </cell>
          <cell r="O27">
            <v>3</v>
          </cell>
          <cell r="P27">
            <v>0</v>
          </cell>
          <cell r="R27">
            <v>3</v>
          </cell>
          <cell r="S27">
            <v>3</v>
          </cell>
          <cell r="T27">
            <v>3</v>
          </cell>
          <cell r="U27">
            <v>2</v>
          </cell>
          <cell r="V27">
            <v>2</v>
          </cell>
          <cell r="X27">
            <v>3</v>
          </cell>
          <cell r="Y27">
            <v>4</v>
          </cell>
          <cell r="Z27">
            <v>3</v>
          </cell>
          <cell r="AA27">
            <v>2</v>
          </cell>
          <cell r="AB27">
            <v>3</v>
          </cell>
          <cell r="AD27">
            <v>3</v>
          </cell>
          <cell r="AE27">
            <v>0</v>
          </cell>
          <cell r="AF27">
            <v>0</v>
          </cell>
          <cell r="AG27">
            <v>3</v>
          </cell>
          <cell r="AH27">
            <v>0</v>
          </cell>
        </row>
        <row r="28">
          <cell r="A28" t="str">
            <v>руско турецкая война в живописи</v>
          </cell>
          <cell r="B28">
            <v>3</v>
          </cell>
          <cell r="C28">
            <v>3</v>
          </cell>
          <cell r="D28">
            <v>4</v>
          </cell>
          <cell r="E28">
            <v>4</v>
          </cell>
          <cell r="F28">
            <v>2</v>
          </cell>
          <cell r="G28">
            <v>4</v>
          </cell>
          <cell r="H28">
            <v>0</v>
          </cell>
          <cell r="I28">
            <v>0</v>
          </cell>
          <cell r="J28">
            <v>3</v>
          </cell>
          <cell r="K28">
            <v>3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D28">
            <v>4</v>
          </cell>
          <cell r="AE28">
            <v>2</v>
          </cell>
          <cell r="AF28">
            <v>0</v>
          </cell>
          <cell r="AG28">
            <v>0</v>
          </cell>
          <cell r="AH28">
            <v>0</v>
          </cell>
        </row>
        <row r="29">
          <cell r="A29" t="str">
            <v>коллекция полотен эрмитажа</v>
          </cell>
          <cell r="B29">
            <v>3</v>
          </cell>
          <cell r="C29">
            <v>4</v>
          </cell>
          <cell r="D29">
            <v>2</v>
          </cell>
          <cell r="E29">
            <v>4</v>
          </cell>
          <cell r="F29">
            <v>2</v>
          </cell>
          <cell r="G29">
            <v>3</v>
          </cell>
          <cell r="H29">
            <v>4</v>
          </cell>
          <cell r="I29">
            <v>0</v>
          </cell>
          <cell r="J29">
            <v>4</v>
          </cell>
          <cell r="K29">
            <v>0</v>
          </cell>
          <cell r="L29">
            <v>4</v>
          </cell>
          <cell r="M29">
            <v>3</v>
          </cell>
          <cell r="N29">
            <v>3</v>
          </cell>
          <cell r="O29">
            <v>0</v>
          </cell>
          <cell r="P29">
            <v>0</v>
          </cell>
          <cell r="R29">
            <v>1</v>
          </cell>
          <cell r="S29">
            <v>3</v>
          </cell>
          <cell r="T29">
            <v>3</v>
          </cell>
          <cell r="U29">
            <v>0</v>
          </cell>
          <cell r="V29">
            <v>1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D29">
            <v>3</v>
          </cell>
          <cell r="AE29">
            <v>0</v>
          </cell>
          <cell r="AF29">
            <v>0</v>
          </cell>
          <cell r="AG29">
            <v>3</v>
          </cell>
          <cell r="AH29">
            <v>3</v>
          </cell>
        </row>
        <row r="30">
          <cell r="A30" t="str">
            <v>экспозиция лувра</v>
          </cell>
          <cell r="B30">
            <v>4</v>
          </cell>
          <cell r="C30">
            <v>4</v>
          </cell>
          <cell r="D30">
            <v>2</v>
          </cell>
          <cell r="E30">
            <v>3</v>
          </cell>
          <cell r="F30">
            <v>2</v>
          </cell>
          <cell r="G30">
            <v>4</v>
          </cell>
          <cell r="H30">
            <v>4</v>
          </cell>
          <cell r="I30">
            <v>1</v>
          </cell>
          <cell r="J30">
            <v>1</v>
          </cell>
          <cell r="K30">
            <v>1</v>
          </cell>
          <cell r="L30">
            <v>4</v>
          </cell>
          <cell r="M30">
            <v>0</v>
          </cell>
          <cell r="N30">
            <v>0</v>
          </cell>
          <cell r="O30">
            <v>0</v>
          </cell>
          <cell r="P30">
            <v>2</v>
          </cell>
          <cell r="R30">
            <v>4</v>
          </cell>
          <cell r="S30">
            <v>3</v>
          </cell>
          <cell r="T30">
            <v>0</v>
          </cell>
          <cell r="U30">
            <v>0</v>
          </cell>
          <cell r="V30">
            <v>0</v>
          </cell>
          <cell r="X30">
            <v>3</v>
          </cell>
          <cell r="Y30">
            <v>0</v>
          </cell>
          <cell r="Z30">
            <v>0</v>
          </cell>
          <cell r="AA30">
            <v>2</v>
          </cell>
          <cell r="AB30">
            <v>0</v>
          </cell>
          <cell r="AD30">
            <v>4</v>
          </cell>
          <cell r="AE30">
            <v>3</v>
          </cell>
          <cell r="AF30">
            <v>0</v>
          </cell>
          <cell r="AG30">
            <v>3</v>
          </cell>
          <cell r="AH30">
            <v>2</v>
          </cell>
        </row>
        <row r="31">
          <cell r="A31" t="str">
            <v>василий поленов биография</v>
          </cell>
          <cell r="B31">
            <v>4</v>
          </cell>
          <cell r="C31">
            <v>4</v>
          </cell>
          <cell r="D31">
            <v>0</v>
          </cell>
          <cell r="E31">
            <v>1</v>
          </cell>
          <cell r="F31">
            <v>1</v>
          </cell>
          <cell r="G31">
            <v>4</v>
          </cell>
          <cell r="H31">
            <v>0</v>
          </cell>
          <cell r="I31">
            <v>2</v>
          </cell>
          <cell r="J31">
            <v>2</v>
          </cell>
          <cell r="K31">
            <v>0</v>
          </cell>
          <cell r="L31">
            <v>4</v>
          </cell>
          <cell r="M31">
            <v>0</v>
          </cell>
          <cell r="N31">
            <v>3</v>
          </cell>
          <cell r="O31">
            <v>0</v>
          </cell>
          <cell r="P31">
            <v>0</v>
          </cell>
          <cell r="R31">
            <v>3</v>
          </cell>
          <cell r="S31">
            <v>4</v>
          </cell>
          <cell r="T31">
            <v>0</v>
          </cell>
          <cell r="U31">
            <v>0</v>
          </cell>
          <cell r="V31">
            <v>0</v>
          </cell>
          <cell r="X31">
            <v>4</v>
          </cell>
          <cell r="Y31">
            <v>3</v>
          </cell>
          <cell r="Z31">
            <v>3</v>
          </cell>
          <cell r="AA31">
            <v>0</v>
          </cell>
          <cell r="AB31">
            <v>0</v>
          </cell>
          <cell r="AD31">
            <v>3</v>
          </cell>
          <cell r="AE31">
            <v>3</v>
          </cell>
          <cell r="AF31">
            <v>4</v>
          </cell>
          <cell r="AG31">
            <v>0</v>
          </cell>
          <cell r="AH31">
            <v>0</v>
          </cell>
        </row>
        <row r="32">
          <cell r="A32" t="str">
            <v>кто автор витязя на распутье</v>
          </cell>
          <cell r="B32">
            <v>4</v>
          </cell>
          <cell r="C32">
            <v>0</v>
          </cell>
          <cell r="D32">
            <v>0</v>
          </cell>
          <cell r="E32">
            <v>3</v>
          </cell>
          <cell r="F32">
            <v>0</v>
          </cell>
          <cell r="G32">
            <v>4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R32">
            <v>2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X32">
            <v>4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D32">
            <v>3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</row>
      </sheetData>
      <sheetData sheetId="1"/>
      <sheetData sheetId="2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H32"/>
  <sheetViews>
    <sheetView topLeftCell="U1" workbookViewId="0">
      <selection activeCell="AD3" sqref="AD3"/>
    </sheetView>
  </sheetViews>
  <sheetFormatPr defaultRowHeight="15"/>
  <cols>
    <col min="1" max="1" width="22.140625" customWidth="1"/>
    <col min="2" max="2" width="6" customWidth="1"/>
    <col min="3" max="3" width="5.42578125" customWidth="1"/>
    <col min="4" max="4" width="5.7109375" customWidth="1"/>
    <col min="5" max="5" width="5.140625" customWidth="1"/>
    <col min="6" max="6" width="6.140625" customWidth="1"/>
    <col min="7" max="7" width="6.42578125" customWidth="1"/>
    <col min="8" max="8" width="5.7109375" customWidth="1"/>
    <col min="9" max="9" width="5.28515625" customWidth="1"/>
    <col min="10" max="10" width="5.5703125" customWidth="1"/>
    <col min="11" max="11" width="6" customWidth="1"/>
    <col min="12" max="14" width="5" customWidth="1"/>
    <col min="15" max="16" width="4.7109375" customWidth="1"/>
    <col min="17" max="18" width="5.5703125" customWidth="1"/>
    <col min="19" max="19" width="4.28515625" customWidth="1"/>
    <col min="20" max="20" width="4.140625" customWidth="1"/>
    <col min="21" max="21" width="4.28515625" customWidth="1"/>
    <col min="22" max="22" width="4" customWidth="1"/>
  </cols>
  <sheetData>
    <row r="1" spans="1:34">
      <c r="A1" t="s">
        <v>0</v>
      </c>
      <c r="B1" t="s">
        <v>1</v>
      </c>
      <c r="G1" t="s">
        <v>2</v>
      </c>
      <c r="L1" t="s">
        <v>3</v>
      </c>
      <c r="R1" t="s">
        <v>39</v>
      </c>
      <c r="X1" t="s">
        <v>40</v>
      </c>
      <c r="AD1" t="s">
        <v>41</v>
      </c>
    </row>
    <row r="3" spans="1:34">
      <c r="A3" t="s">
        <v>31</v>
      </c>
      <c r="B3">
        <v>4</v>
      </c>
      <c r="C3">
        <v>3</v>
      </c>
      <c r="D3">
        <v>4</v>
      </c>
      <c r="E3">
        <v>3</v>
      </c>
      <c r="F3">
        <v>3</v>
      </c>
      <c r="G3">
        <v>4</v>
      </c>
      <c r="H3">
        <v>1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R3">
        <v>0</v>
      </c>
      <c r="S3">
        <v>0</v>
      </c>
      <c r="T3">
        <v>0</v>
      </c>
      <c r="U3">
        <v>0</v>
      </c>
      <c r="V3">
        <v>0</v>
      </c>
      <c r="X3">
        <v>0</v>
      </c>
      <c r="Y3">
        <v>0</v>
      </c>
      <c r="Z3">
        <v>0</v>
      </c>
      <c r="AA3">
        <v>0</v>
      </c>
      <c r="AB3">
        <v>0</v>
      </c>
      <c r="AD3">
        <v>0</v>
      </c>
      <c r="AE3">
        <v>0</v>
      </c>
      <c r="AF3">
        <v>0</v>
      </c>
      <c r="AG3">
        <v>0</v>
      </c>
      <c r="AH3">
        <v>0</v>
      </c>
    </row>
    <row r="4" spans="1:34">
      <c r="A4" t="s">
        <v>4</v>
      </c>
      <c r="B4">
        <v>4</v>
      </c>
      <c r="C4">
        <v>3</v>
      </c>
      <c r="D4">
        <v>3</v>
      </c>
      <c r="E4">
        <v>3</v>
      </c>
      <c r="F4">
        <v>3</v>
      </c>
      <c r="G4">
        <v>4</v>
      </c>
      <c r="H4">
        <v>3</v>
      </c>
      <c r="I4">
        <v>0</v>
      </c>
      <c r="J4">
        <v>0</v>
      </c>
      <c r="K4">
        <v>0</v>
      </c>
      <c r="L4">
        <v>4</v>
      </c>
      <c r="M4">
        <v>3</v>
      </c>
      <c r="N4">
        <v>0</v>
      </c>
      <c r="O4">
        <v>0</v>
      </c>
      <c r="P4">
        <v>0</v>
      </c>
      <c r="R4">
        <v>4</v>
      </c>
      <c r="S4">
        <v>4</v>
      </c>
      <c r="T4">
        <v>2</v>
      </c>
      <c r="U4">
        <v>1</v>
      </c>
      <c r="V4">
        <v>1</v>
      </c>
      <c r="X4">
        <v>0</v>
      </c>
      <c r="Y4">
        <v>4</v>
      </c>
      <c r="Z4">
        <v>0</v>
      </c>
      <c r="AA4">
        <v>0</v>
      </c>
      <c r="AB4">
        <v>0</v>
      </c>
      <c r="AD4">
        <v>0</v>
      </c>
      <c r="AE4">
        <v>0</v>
      </c>
      <c r="AF4">
        <v>0</v>
      </c>
      <c r="AG4">
        <v>0</v>
      </c>
      <c r="AH4">
        <v>3</v>
      </c>
    </row>
    <row r="5" spans="1:34">
      <c r="A5" t="s">
        <v>5</v>
      </c>
      <c r="B5">
        <v>4</v>
      </c>
      <c r="C5">
        <v>4</v>
      </c>
      <c r="D5">
        <v>4</v>
      </c>
      <c r="E5">
        <v>1</v>
      </c>
      <c r="F5">
        <v>0</v>
      </c>
      <c r="G5">
        <v>4</v>
      </c>
      <c r="H5">
        <v>4</v>
      </c>
      <c r="I5">
        <v>0</v>
      </c>
      <c r="J5">
        <v>0</v>
      </c>
      <c r="K5">
        <v>1</v>
      </c>
      <c r="L5">
        <v>4</v>
      </c>
      <c r="M5">
        <v>4</v>
      </c>
      <c r="N5">
        <v>0</v>
      </c>
      <c r="O5">
        <v>0</v>
      </c>
      <c r="P5">
        <v>1</v>
      </c>
      <c r="R5">
        <v>1</v>
      </c>
      <c r="S5">
        <v>0</v>
      </c>
      <c r="T5">
        <v>0</v>
      </c>
      <c r="U5">
        <v>0</v>
      </c>
      <c r="V5">
        <v>0</v>
      </c>
      <c r="X5">
        <v>0</v>
      </c>
      <c r="Y5">
        <v>0</v>
      </c>
      <c r="Z5">
        <v>0</v>
      </c>
      <c r="AA5">
        <v>0</v>
      </c>
      <c r="AB5">
        <v>0</v>
      </c>
      <c r="AD5">
        <v>0</v>
      </c>
      <c r="AE5">
        <v>0</v>
      </c>
      <c r="AF5">
        <v>0</v>
      </c>
      <c r="AG5">
        <v>0</v>
      </c>
      <c r="AH5">
        <v>0</v>
      </c>
    </row>
    <row r="6" spans="1:34">
      <c r="A6" t="s">
        <v>6</v>
      </c>
      <c r="B6">
        <v>4</v>
      </c>
      <c r="C6">
        <v>2</v>
      </c>
      <c r="D6">
        <v>3</v>
      </c>
      <c r="E6">
        <v>3</v>
      </c>
      <c r="F6">
        <v>0</v>
      </c>
      <c r="G6">
        <v>4</v>
      </c>
      <c r="H6">
        <v>0</v>
      </c>
      <c r="I6">
        <v>4</v>
      </c>
      <c r="J6">
        <v>0</v>
      </c>
      <c r="K6">
        <v>0</v>
      </c>
      <c r="L6">
        <v>4</v>
      </c>
      <c r="M6">
        <v>4</v>
      </c>
      <c r="N6">
        <v>0</v>
      </c>
      <c r="O6">
        <v>2</v>
      </c>
      <c r="P6">
        <v>0</v>
      </c>
      <c r="R6">
        <v>0</v>
      </c>
      <c r="S6">
        <v>0</v>
      </c>
      <c r="T6">
        <v>4</v>
      </c>
      <c r="U6">
        <v>0</v>
      </c>
      <c r="V6">
        <v>0</v>
      </c>
      <c r="X6">
        <v>4</v>
      </c>
      <c r="Y6">
        <v>3</v>
      </c>
      <c r="Z6">
        <v>0</v>
      </c>
      <c r="AA6">
        <v>0</v>
      </c>
      <c r="AB6">
        <v>0</v>
      </c>
      <c r="AD6">
        <v>4</v>
      </c>
      <c r="AE6">
        <v>4</v>
      </c>
      <c r="AF6">
        <v>0</v>
      </c>
      <c r="AG6">
        <v>0</v>
      </c>
      <c r="AH6">
        <v>0</v>
      </c>
    </row>
    <row r="7" spans="1:34">
      <c r="A7" t="s">
        <v>32</v>
      </c>
      <c r="B7">
        <v>1</v>
      </c>
      <c r="C7">
        <v>1</v>
      </c>
      <c r="D7">
        <v>4</v>
      </c>
      <c r="E7">
        <v>3</v>
      </c>
      <c r="F7">
        <v>1</v>
      </c>
      <c r="G7">
        <v>4</v>
      </c>
      <c r="H7">
        <v>1</v>
      </c>
      <c r="I7">
        <v>3</v>
      </c>
      <c r="J7">
        <v>0</v>
      </c>
      <c r="K7">
        <v>0</v>
      </c>
      <c r="L7">
        <v>3</v>
      </c>
      <c r="M7">
        <v>4</v>
      </c>
      <c r="N7">
        <v>3</v>
      </c>
      <c r="O7">
        <v>0</v>
      </c>
      <c r="P7">
        <v>0</v>
      </c>
      <c r="R7">
        <v>1</v>
      </c>
      <c r="S7">
        <v>1</v>
      </c>
      <c r="T7">
        <v>3</v>
      </c>
      <c r="U7">
        <v>4</v>
      </c>
      <c r="V7">
        <v>1</v>
      </c>
      <c r="X7">
        <v>4</v>
      </c>
      <c r="Y7">
        <v>4</v>
      </c>
      <c r="Z7">
        <v>0</v>
      </c>
      <c r="AA7">
        <v>0</v>
      </c>
      <c r="AB7">
        <v>2</v>
      </c>
      <c r="AD7">
        <v>0</v>
      </c>
      <c r="AE7">
        <v>3</v>
      </c>
      <c r="AF7">
        <v>0</v>
      </c>
      <c r="AG7">
        <v>2</v>
      </c>
      <c r="AH7">
        <v>0</v>
      </c>
    </row>
    <row r="8" spans="1:34">
      <c r="A8" t="s">
        <v>7</v>
      </c>
      <c r="B8">
        <v>4</v>
      </c>
      <c r="C8">
        <v>3</v>
      </c>
      <c r="D8">
        <v>3</v>
      </c>
      <c r="E8">
        <v>3</v>
      </c>
      <c r="F8">
        <v>4</v>
      </c>
      <c r="G8">
        <v>4</v>
      </c>
      <c r="H8">
        <v>3</v>
      </c>
      <c r="I8">
        <v>3</v>
      </c>
      <c r="J8">
        <v>3</v>
      </c>
      <c r="K8">
        <v>0</v>
      </c>
      <c r="L8">
        <v>4</v>
      </c>
      <c r="M8">
        <v>4</v>
      </c>
      <c r="N8">
        <v>4</v>
      </c>
      <c r="O8">
        <v>1</v>
      </c>
      <c r="P8">
        <v>4</v>
      </c>
      <c r="R8">
        <v>3</v>
      </c>
      <c r="S8">
        <v>4</v>
      </c>
      <c r="T8">
        <v>3</v>
      </c>
      <c r="U8">
        <v>0</v>
      </c>
      <c r="V8">
        <v>0</v>
      </c>
      <c r="X8">
        <v>3</v>
      </c>
      <c r="Y8">
        <v>4</v>
      </c>
      <c r="Z8">
        <v>0</v>
      </c>
      <c r="AA8">
        <v>3</v>
      </c>
      <c r="AB8">
        <v>0</v>
      </c>
      <c r="AD8">
        <v>4</v>
      </c>
      <c r="AE8">
        <v>4</v>
      </c>
      <c r="AF8">
        <v>3</v>
      </c>
      <c r="AG8">
        <v>2</v>
      </c>
      <c r="AH8">
        <v>3</v>
      </c>
    </row>
    <row r="9" spans="1:34">
      <c r="A9" t="s">
        <v>8</v>
      </c>
      <c r="B9">
        <v>4</v>
      </c>
      <c r="C9">
        <v>0</v>
      </c>
      <c r="D9">
        <v>0</v>
      </c>
      <c r="E9">
        <v>0</v>
      </c>
      <c r="F9">
        <v>0</v>
      </c>
      <c r="G9">
        <v>4</v>
      </c>
      <c r="H9">
        <v>0</v>
      </c>
      <c r="I9">
        <v>2</v>
      </c>
      <c r="J9">
        <v>0</v>
      </c>
      <c r="K9">
        <v>0</v>
      </c>
      <c r="L9">
        <v>4</v>
      </c>
      <c r="M9">
        <v>0</v>
      </c>
      <c r="N9">
        <v>0</v>
      </c>
      <c r="O9">
        <v>0</v>
      </c>
      <c r="P9">
        <v>0</v>
      </c>
      <c r="R9">
        <v>4</v>
      </c>
      <c r="S9">
        <v>0</v>
      </c>
      <c r="T9">
        <v>0</v>
      </c>
      <c r="U9">
        <v>0</v>
      </c>
      <c r="V9">
        <v>0</v>
      </c>
      <c r="X9">
        <v>3</v>
      </c>
      <c r="Y9">
        <v>0</v>
      </c>
      <c r="Z9">
        <v>0</v>
      </c>
      <c r="AA9">
        <v>0</v>
      </c>
      <c r="AB9">
        <v>0</v>
      </c>
      <c r="AD9">
        <v>4</v>
      </c>
      <c r="AE9">
        <v>0</v>
      </c>
      <c r="AF9">
        <v>0</v>
      </c>
      <c r="AG9">
        <v>0</v>
      </c>
      <c r="AH9">
        <v>0</v>
      </c>
    </row>
    <row r="10" spans="1:34">
      <c r="A10" t="s">
        <v>10</v>
      </c>
      <c r="B10">
        <v>4</v>
      </c>
      <c r="C10">
        <v>4</v>
      </c>
      <c r="D10">
        <v>3</v>
      </c>
      <c r="E10">
        <v>2</v>
      </c>
      <c r="F10">
        <v>2</v>
      </c>
      <c r="G10">
        <v>4</v>
      </c>
      <c r="H10">
        <v>3</v>
      </c>
      <c r="I10">
        <v>3</v>
      </c>
      <c r="J10">
        <v>3</v>
      </c>
      <c r="K10">
        <v>2</v>
      </c>
      <c r="L10">
        <v>4</v>
      </c>
      <c r="M10">
        <v>4</v>
      </c>
      <c r="N10">
        <v>0</v>
      </c>
      <c r="O10">
        <v>3</v>
      </c>
      <c r="P10">
        <v>2</v>
      </c>
      <c r="R10">
        <v>4</v>
      </c>
      <c r="S10">
        <v>4</v>
      </c>
      <c r="T10">
        <v>0</v>
      </c>
      <c r="U10">
        <v>0</v>
      </c>
      <c r="V10">
        <v>0</v>
      </c>
      <c r="X10">
        <v>4</v>
      </c>
      <c r="Y10">
        <v>3</v>
      </c>
      <c r="Z10">
        <v>3</v>
      </c>
      <c r="AA10">
        <v>2</v>
      </c>
      <c r="AB10">
        <v>0</v>
      </c>
      <c r="AD10">
        <v>4</v>
      </c>
      <c r="AE10">
        <v>3</v>
      </c>
      <c r="AF10">
        <v>3</v>
      </c>
      <c r="AG10">
        <v>3</v>
      </c>
      <c r="AH10">
        <v>3</v>
      </c>
    </row>
    <row r="11" spans="1:34">
      <c r="A11" t="s">
        <v>9</v>
      </c>
      <c r="B11">
        <v>4</v>
      </c>
      <c r="C11">
        <v>2</v>
      </c>
      <c r="D11">
        <v>2</v>
      </c>
      <c r="E11">
        <v>3</v>
      </c>
      <c r="F11">
        <v>4</v>
      </c>
      <c r="G11">
        <v>4</v>
      </c>
      <c r="H11">
        <v>0</v>
      </c>
      <c r="I11">
        <v>0</v>
      </c>
      <c r="J11">
        <v>2</v>
      </c>
      <c r="K11">
        <v>4</v>
      </c>
      <c r="L11">
        <v>4</v>
      </c>
      <c r="M11">
        <v>1</v>
      </c>
      <c r="N11">
        <v>4</v>
      </c>
      <c r="O11">
        <v>0</v>
      </c>
      <c r="P11">
        <v>0</v>
      </c>
      <c r="R11">
        <v>4</v>
      </c>
      <c r="S11">
        <v>0</v>
      </c>
      <c r="T11">
        <v>0</v>
      </c>
      <c r="U11">
        <v>0</v>
      </c>
      <c r="V11">
        <v>0</v>
      </c>
      <c r="X11">
        <v>2</v>
      </c>
      <c r="Y11">
        <v>0</v>
      </c>
      <c r="Z11">
        <v>0</v>
      </c>
      <c r="AA11">
        <v>0</v>
      </c>
      <c r="AB11">
        <v>0</v>
      </c>
      <c r="AD11">
        <v>3</v>
      </c>
      <c r="AE11">
        <v>4</v>
      </c>
      <c r="AF11">
        <v>2</v>
      </c>
      <c r="AG11">
        <v>0</v>
      </c>
      <c r="AH11">
        <v>3</v>
      </c>
    </row>
    <row r="12" spans="1:34">
      <c r="A12" t="s">
        <v>11</v>
      </c>
      <c r="B12">
        <v>4</v>
      </c>
      <c r="C12">
        <v>2</v>
      </c>
      <c r="D12">
        <v>3</v>
      </c>
      <c r="E12">
        <v>2</v>
      </c>
      <c r="F12">
        <v>2</v>
      </c>
      <c r="G12">
        <v>0</v>
      </c>
      <c r="H12">
        <v>0</v>
      </c>
      <c r="I12">
        <v>4</v>
      </c>
      <c r="J12">
        <v>0</v>
      </c>
      <c r="K12">
        <v>0</v>
      </c>
      <c r="L12">
        <v>4</v>
      </c>
      <c r="M12">
        <v>0</v>
      </c>
      <c r="N12">
        <v>4</v>
      </c>
      <c r="O12">
        <v>0</v>
      </c>
      <c r="P12">
        <v>0</v>
      </c>
      <c r="R12">
        <v>2</v>
      </c>
      <c r="S12">
        <v>2</v>
      </c>
      <c r="T12">
        <v>0</v>
      </c>
      <c r="U12">
        <v>3</v>
      </c>
      <c r="V12">
        <v>1</v>
      </c>
      <c r="X12">
        <v>3</v>
      </c>
      <c r="Y12">
        <v>0</v>
      </c>
      <c r="Z12">
        <v>0</v>
      </c>
      <c r="AA12">
        <v>2</v>
      </c>
      <c r="AB12">
        <v>0</v>
      </c>
      <c r="AD12">
        <v>4</v>
      </c>
      <c r="AE12">
        <v>3</v>
      </c>
      <c r="AF12">
        <v>3</v>
      </c>
      <c r="AG12">
        <v>0</v>
      </c>
      <c r="AH12">
        <v>0</v>
      </c>
    </row>
    <row r="13" spans="1:34">
      <c r="A13" t="s">
        <v>12</v>
      </c>
      <c r="B13">
        <v>4</v>
      </c>
      <c r="C13">
        <v>1</v>
      </c>
      <c r="D13">
        <v>0</v>
      </c>
      <c r="E13">
        <v>0</v>
      </c>
      <c r="F13">
        <v>0</v>
      </c>
      <c r="G13">
        <v>3</v>
      </c>
      <c r="H13">
        <v>4</v>
      </c>
      <c r="I13">
        <v>0</v>
      </c>
      <c r="J13">
        <v>0</v>
      </c>
      <c r="K13">
        <v>0</v>
      </c>
      <c r="L13">
        <v>0</v>
      </c>
      <c r="M13">
        <v>0</v>
      </c>
      <c r="N13">
        <v>1</v>
      </c>
      <c r="O13">
        <v>0</v>
      </c>
      <c r="P13">
        <v>0</v>
      </c>
      <c r="R13">
        <v>0</v>
      </c>
      <c r="S13">
        <v>0</v>
      </c>
      <c r="T13">
        <v>0</v>
      </c>
      <c r="U13">
        <v>0</v>
      </c>
      <c r="V13">
        <v>0</v>
      </c>
      <c r="X13">
        <v>0</v>
      </c>
      <c r="Y13">
        <v>0</v>
      </c>
      <c r="Z13">
        <v>0</v>
      </c>
      <c r="AA13">
        <v>0</v>
      </c>
      <c r="AB13">
        <v>0</v>
      </c>
      <c r="AD13">
        <v>0</v>
      </c>
      <c r="AE13">
        <v>0</v>
      </c>
      <c r="AF13">
        <v>0</v>
      </c>
      <c r="AG13">
        <v>0</v>
      </c>
      <c r="AH13">
        <v>0</v>
      </c>
    </row>
    <row r="14" spans="1:34">
      <c r="A14" t="s">
        <v>13</v>
      </c>
      <c r="B14">
        <v>4</v>
      </c>
      <c r="C14">
        <v>3</v>
      </c>
      <c r="D14">
        <v>3</v>
      </c>
      <c r="E14">
        <v>2</v>
      </c>
      <c r="F14">
        <v>3</v>
      </c>
      <c r="G14">
        <v>4</v>
      </c>
      <c r="H14">
        <v>4</v>
      </c>
      <c r="I14">
        <v>0</v>
      </c>
      <c r="J14">
        <v>4</v>
      </c>
      <c r="K14">
        <v>3</v>
      </c>
      <c r="L14">
        <v>3</v>
      </c>
      <c r="M14">
        <v>4</v>
      </c>
      <c r="N14">
        <v>4</v>
      </c>
      <c r="O14">
        <v>3</v>
      </c>
      <c r="P14">
        <v>3</v>
      </c>
      <c r="R14">
        <v>0</v>
      </c>
      <c r="S14">
        <v>3</v>
      </c>
      <c r="T14">
        <v>2</v>
      </c>
      <c r="U14">
        <v>2</v>
      </c>
      <c r="V14">
        <v>3</v>
      </c>
      <c r="X14">
        <v>3</v>
      </c>
      <c r="Y14">
        <v>0</v>
      </c>
      <c r="Z14">
        <v>0</v>
      </c>
      <c r="AA14">
        <v>0</v>
      </c>
      <c r="AB14">
        <v>0</v>
      </c>
      <c r="AD14">
        <v>4</v>
      </c>
      <c r="AE14">
        <v>4</v>
      </c>
      <c r="AF14">
        <v>4</v>
      </c>
      <c r="AG14">
        <v>3</v>
      </c>
      <c r="AH14">
        <v>4</v>
      </c>
    </row>
    <row r="15" spans="1:34">
      <c r="A15" t="s">
        <v>14</v>
      </c>
      <c r="B15">
        <v>4</v>
      </c>
      <c r="C15">
        <v>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R15">
        <v>0</v>
      </c>
      <c r="S15">
        <v>0</v>
      </c>
      <c r="T15">
        <v>0</v>
      </c>
      <c r="U15">
        <v>0</v>
      </c>
      <c r="V15">
        <v>0</v>
      </c>
      <c r="X15">
        <v>0</v>
      </c>
      <c r="Y15">
        <v>0</v>
      </c>
      <c r="Z15">
        <v>0</v>
      </c>
      <c r="AA15">
        <v>0</v>
      </c>
      <c r="AB15">
        <v>0</v>
      </c>
      <c r="AD15">
        <v>0</v>
      </c>
      <c r="AE15">
        <v>0</v>
      </c>
      <c r="AF15">
        <v>0</v>
      </c>
      <c r="AG15">
        <v>0</v>
      </c>
      <c r="AH15">
        <v>0</v>
      </c>
    </row>
    <row r="16" spans="1:34">
      <c r="A16" t="s">
        <v>15</v>
      </c>
      <c r="B16">
        <v>4</v>
      </c>
      <c r="C16">
        <v>3</v>
      </c>
      <c r="D16">
        <v>0</v>
      </c>
      <c r="E16">
        <v>3</v>
      </c>
      <c r="F16">
        <v>0</v>
      </c>
      <c r="G16">
        <v>0</v>
      </c>
      <c r="H16">
        <v>4</v>
      </c>
      <c r="I16">
        <v>0</v>
      </c>
      <c r="J16">
        <v>0</v>
      </c>
      <c r="K16">
        <v>0</v>
      </c>
      <c r="L16">
        <v>0</v>
      </c>
      <c r="M16">
        <v>0</v>
      </c>
      <c r="N16">
        <v>2</v>
      </c>
      <c r="O16">
        <v>4</v>
      </c>
      <c r="P16">
        <v>0</v>
      </c>
      <c r="R16">
        <v>3</v>
      </c>
      <c r="S16">
        <v>2</v>
      </c>
      <c r="T16">
        <v>2</v>
      </c>
      <c r="U16">
        <v>0</v>
      </c>
      <c r="V16">
        <v>0</v>
      </c>
      <c r="X16">
        <v>4</v>
      </c>
      <c r="Y16">
        <v>2</v>
      </c>
      <c r="Z16">
        <v>3</v>
      </c>
      <c r="AA16">
        <v>3</v>
      </c>
      <c r="AB16">
        <v>0</v>
      </c>
      <c r="AD16">
        <v>4</v>
      </c>
      <c r="AE16">
        <v>4</v>
      </c>
      <c r="AF16">
        <v>3</v>
      </c>
      <c r="AG16">
        <v>0</v>
      </c>
      <c r="AH16">
        <v>3</v>
      </c>
    </row>
    <row r="17" spans="1:34">
      <c r="A17" t="s">
        <v>16</v>
      </c>
      <c r="B17">
        <v>3</v>
      </c>
      <c r="C17">
        <v>4</v>
      </c>
      <c r="D17">
        <v>0</v>
      </c>
      <c r="E17">
        <v>3</v>
      </c>
      <c r="F17">
        <v>3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3</v>
      </c>
      <c r="R17">
        <v>2</v>
      </c>
      <c r="S17">
        <v>3</v>
      </c>
      <c r="T17">
        <v>3</v>
      </c>
      <c r="U17">
        <v>0</v>
      </c>
      <c r="V17">
        <v>0</v>
      </c>
      <c r="X17">
        <v>3</v>
      </c>
      <c r="Y17">
        <v>4</v>
      </c>
      <c r="Z17">
        <v>0</v>
      </c>
      <c r="AA17">
        <v>0</v>
      </c>
      <c r="AB17">
        <v>0</v>
      </c>
      <c r="AD17">
        <v>3</v>
      </c>
      <c r="AE17">
        <v>0</v>
      </c>
      <c r="AF17">
        <v>0</v>
      </c>
      <c r="AG17">
        <v>0</v>
      </c>
      <c r="AH17">
        <v>0</v>
      </c>
    </row>
    <row r="18" spans="1:34">
      <c r="A18" t="s">
        <v>17</v>
      </c>
      <c r="B18">
        <v>4</v>
      </c>
      <c r="C18">
        <v>0</v>
      </c>
      <c r="D18">
        <v>3</v>
      </c>
      <c r="E18">
        <v>2</v>
      </c>
      <c r="F18">
        <v>0</v>
      </c>
      <c r="G18">
        <v>4</v>
      </c>
      <c r="H18">
        <v>3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R18">
        <v>0</v>
      </c>
      <c r="S18">
        <v>0</v>
      </c>
      <c r="T18">
        <v>0</v>
      </c>
      <c r="U18">
        <v>0</v>
      </c>
      <c r="V18">
        <v>0</v>
      </c>
      <c r="X18">
        <v>0</v>
      </c>
      <c r="Y18">
        <v>0</v>
      </c>
      <c r="Z18">
        <v>0</v>
      </c>
      <c r="AA18">
        <v>0</v>
      </c>
      <c r="AB18">
        <v>0</v>
      </c>
      <c r="AD18">
        <v>0</v>
      </c>
      <c r="AE18">
        <v>0</v>
      </c>
      <c r="AF18">
        <v>0</v>
      </c>
      <c r="AG18">
        <v>0</v>
      </c>
      <c r="AH18">
        <v>0</v>
      </c>
    </row>
    <row r="19" spans="1:34">
      <c r="A19" t="s">
        <v>18</v>
      </c>
      <c r="B19">
        <v>4</v>
      </c>
      <c r="C19">
        <v>1</v>
      </c>
      <c r="D19">
        <v>0</v>
      </c>
      <c r="E19">
        <v>0</v>
      </c>
      <c r="F19">
        <v>1</v>
      </c>
      <c r="G19">
        <v>2</v>
      </c>
      <c r="H19">
        <v>3</v>
      </c>
      <c r="I19">
        <v>4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R19">
        <v>0</v>
      </c>
      <c r="S19">
        <v>0</v>
      </c>
      <c r="T19">
        <v>0</v>
      </c>
      <c r="U19">
        <v>0</v>
      </c>
      <c r="V19">
        <v>0</v>
      </c>
      <c r="X19">
        <v>0</v>
      </c>
      <c r="Y19">
        <v>0</v>
      </c>
      <c r="Z19">
        <v>0</v>
      </c>
      <c r="AA19">
        <v>0</v>
      </c>
      <c r="AB19">
        <v>0</v>
      </c>
      <c r="AD19">
        <v>0</v>
      </c>
      <c r="AE19">
        <v>0</v>
      </c>
      <c r="AF19">
        <v>0</v>
      </c>
      <c r="AG19">
        <v>0</v>
      </c>
      <c r="AH19">
        <v>0</v>
      </c>
    </row>
    <row r="20" spans="1:34">
      <c r="A20" t="s">
        <v>19</v>
      </c>
      <c r="B20">
        <v>4</v>
      </c>
      <c r="C20">
        <v>1</v>
      </c>
      <c r="D20">
        <v>0</v>
      </c>
      <c r="E20">
        <v>0</v>
      </c>
      <c r="F20">
        <v>0</v>
      </c>
      <c r="G20">
        <v>2</v>
      </c>
      <c r="H20">
        <v>0</v>
      </c>
      <c r="I20">
        <v>4</v>
      </c>
      <c r="J20">
        <v>0</v>
      </c>
      <c r="K20">
        <v>0</v>
      </c>
      <c r="L20">
        <v>4</v>
      </c>
      <c r="M20">
        <v>0</v>
      </c>
      <c r="N20">
        <v>0</v>
      </c>
      <c r="O20">
        <v>0</v>
      </c>
      <c r="P20">
        <v>0</v>
      </c>
      <c r="R20">
        <v>0</v>
      </c>
      <c r="S20">
        <v>0</v>
      </c>
      <c r="T20">
        <v>0</v>
      </c>
      <c r="U20">
        <v>0</v>
      </c>
      <c r="V20">
        <v>0</v>
      </c>
      <c r="X20">
        <v>0</v>
      </c>
      <c r="Y20">
        <v>0</v>
      </c>
      <c r="Z20">
        <v>0</v>
      </c>
      <c r="AA20">
        <v>0</v>
      </c>
      <c r="AB20">
        <v>0</v>
      </c>
      <c r="AD20">
        <v>0</v>
      </c>
      <c r="AE20">
        <v>0</v>
      </c>
      <c r="AF20">
        <v>0</v>
      </c>
      <c r="AG20">
        <v>0</v>
      </c>
      <c r="AH20">
        <v>0</v>
      </c>
    </row>
    <row r="21" spans="1:34">
      <c r="A21" t="s">
        <v>20</v>
      </c>
      <c r="B21">
        <v>4</v>
      </c>
      <c r="C21">
        <v>1</v>
      </c>
      <c r="D21">
        <v>4</v>
      </c>
      <c r="E21">
        <v>1</v>
      </c>
      <c r="F21">
        <v>1</v>
      </c>
      <c r="G21">
        <v>1</v>
      </c>
      <c r="H21">
        <v>4</v>
      </c>
      <c r="I21">
        <v>0</v>
      </c>
      <c r="J21">
        <v>4</v>
      </c>
      <c r="K21">
        <v>4</v>
      </c>
      <c r="L21">
        <v>4</v>
      </c>
      <c r="M21">
        <v>4</v>
      </c>
      <c r="N21">
        <v>1</v>
      </c>
      <c r="O21">
        <v>1</v>
      </c>
      <c r="P21">
        <v>1</v>
      </c>
      <c r="R21">
        <v>2</v>
      </c>
      <c r="S21">
        <v>3</v>
      </c>
      <c r="T21">
        <v>0</v>
      </c>
      <c r="U21">
        <v>0</v>
      </c>
      <c r="V21">
        <v>0</v>
      </c>
      <c r="X21">
        <v>3</v>
      </c>
      <c r="Y21">
        <v>0</v>
      </c>
      <c r="Z21">
        <v>0</v>
      </c>
      <c r="AA21">
        <v>0</v>
      </c>
      <c r="AB21">
        <v>0</v>
      </c>
      <c r="AD21">
        <v>0</v>
      </c>
      <c r="AE21">
        <v>3</v>
      </c>
      <c r="AF21">
        <v>0</v>
      </c>
      <c r="AG21">
        <v>0</v>
      </c>
      <c r="AH21">
        <v>0</v>
      </c>
    </row>
    <row r="22" spans="1:34">
      <c r="A22" t="s">
        <v>21</v>
      </c>
      <c r="B22">
        <v>4</v>
      </c>
      <c r="C22">
        <v>4</v>
      </c>
      <c r="D22">
        <v>3</v>
      </c>
      <c r="E22">
        <v>4</v>
      </c>
      <c r="F22">
        <v>2</v>
      </c>
      <c r="G22">
        <v>4</v>
      </c>
      <c r="H22">
        <v>0</v>
      </c>
      <c r="I22">
        <v>4</v>
      </c>
      <c r="J22">
        <v>1</v>
      </c>
      <c r="K22">
        <v>1</v>
      </c>
      <c r="L22">
        <v>4</v>
      </c>
      <c r="M22">
        <v>3</v>
      </c>
      <c r="N22">
        <v>0</v>
      </c>
      <c r="O22">
        <v>0</v>
      </c>
      <c r="P22">
        <v>3</v>
      </c>
      <c r="R22">
        <v>3</v>
      </c>
      <c r="S22">
        <v>2</v>
      </c>
      <c r="T22">
        <v>3</v>
      </c>
      <c r="U22">
        <v>3</v>
      </c>
      <c r="V22">
        <v>2</v>
      </c>
      <c r="X22">
        <v>3</v>
      </c>
      <c r="Y22">
        <v>4</v>
      </c>
      <c r="Z22">
        <v>3</v>
      </c>
      <c r="AA22">
        <v>0</v>
      </c>
      <c r="AB22">
        <v>2</v>
      </c>
      <c r="AD22">
        <v>4</v>
      </c>
      <c r="AE22">
        <v>3</v>
      </c>
      <c r="AF22">
        <v>4</v>
      </c>
      <c r="AG22">
        <v>3</v>
      </c>
      <c r="AH22">
        <v>2</v>
      </c>
    </row>
    <row r="23" spans="1:34">
      <c r="A23" t="s">
        <v>22</v>
      </c>
      <c r="B23">
        <v>4</v>
      </c>
      <c r="C23">
        <v>4</v>
      </c>
      <c r="D23">
        <v>4</v>
      </c>
      <c r="E23">
        <v>4</v>
      </c>
      <c r="F23">
        <v>3</v>
      </c>
      <c r="G23">
        <v>4</v>
      </c>
      <c r="H23">
        <v>4</v>
      </c>
      <c r="I23">
        <v>4</v>
      </c>
      <c r="J23">
        <v>4</v>
      </c>
      <c r="K23">
        <v>4</v>
      </c>
      <c r="L23">
        <v>2</v>
      </c>
      <c r="M23">
        <v>4</v>
      </c>
      <c r="N23">
        <v>4</v>
      </c>
      <c r="O23">
        <v>4</v>
      </c>
      <c r="P23">
        <v>4</v>
      </c>
      <c r="R23">
        <v>2</v>
      </c>
      <c r="S23">
        <v>1</v>
      </c>
      <c r="T23">
        <v>0</v>
      </c>
      <c r="U23">
        <v>0</v>
      </c>
      <c r="V23">
        <v>0</v>
      </c>
      <c r="X23">
        <v>3</v>
      </c>
      <c r="Y23">
        <v>0</v>
      </c>
      <c r="Z23">
        <v>0</v>
      </c>
      <c r="AA23">
        <v>0</v>
      </c>
      <c r="AB23">
        <v>0</v>
      </c>
      <c r="AD23">
        <v>3</v>
      </c>
      <c r="AE23">
        <v>2</v>
      </c>
      <c r="AF23">
        <v>0</v>
      </c>
      <c r="AG23">
        <v>0</v>
      </c>
      <c r="AH23">
        <v>4</v>
      </c>
    </row>
    <row r="24" spans="1:34">
      <c r="A24" t="s">
        <v>23</v>
      </c>
      <c r="B24">
        <v>4</v>
      </c>
      <c r="C24">
        <v>4</v>
      </c>
      <c r="D24">
        <v>2</v>
      </c>
      <c r="E24">
        <v>2</v>
      </c>
      <c r="F24">
        <v>2</v>
      </c>
      <c r="G24">
        <v>2</v>
      </c>
      <c r="H24">
        <v>4</v>
      </c>
      <c r="I24">
        <v>4</v>
      </c>
      <c r="J24">
        <v>2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R24">
        <v>2</v>
      </c>
      <c r="S24">
        <v>2</v>
      </c>
      <c r="T24">
        <v>3</v>
      </c>
      <c r="U24">
        <v>0</v>
      </c>
      <c r="V24">
        <v>0</v>
      </c>
      <c r="X24">
        <v>2</v>
      </c>
      <c r="Y24">
        <v>0</v>
      </c>
      <c r="Z24">
        <v>0</v>
      </c>
      <c r="AA24">
        <v>0</v>
      </c>
      <c r="AB24">
        <v>0</v>
      </c>
      <c r="AD24">
        <v>4</v>
      </c>
      <c r="AE24">
        <v>0</v>
      </c>
      <c r="AF24">
        <v>0</v>
      </c>
      <c r="AG24">
        <v>0</v>
      </c>
      <c r="AH24">
        <v>0</v>
      </c>
    </row>
    <row r="25" spans="1:34">
      <c r="A25" t="s">
        <v>24</v>
      </c>
      <c r="B25">
        <v>4</v>
      </c>
      <c r="C25">
        <v>4</v>
      </c>
      <c r="D25">
        <v>4</v>
      </c>
      <c r="E25">
        <v>4</v>
      </c>
      <c r="F25">
        <v>4</v>
      </c>
      <c r="G25">
        <v>4</v>
      </c>
      <c r="H25">
        <v>0</v>
      </c>
      <c r="I25">
        <v>4</v>
      </c>
      <c r="J25">
        <v>4</v>
      </c>
      <c r="K25">
        <v>0</v>
      </c>
      <c r="L25">
        <v>4</v>
      </c>
      <c r="M25">
        <v>4</v>
      </c>
      <c r="N25">
        <v>2</v>
      </c>
      <c r="O25">
        <v>4</v>
      </c>
      <c r="P25">
        <v>4</v>
      </c>
      <c r="R25">
        <v>2</v>
      </c>
      <c r="S25">
        <v>4</v>
      </c>
      <c r="T25">
        <v>4</v>
      </c>
      <c r="U25">
        <v>3</v>
      </c>
      <c r="V25">
        <v>3</v>
      </c>
      <c r="X25">
        <v>4</v>
      </c>
      <c r="Y25">
        <v>4</v>
      </c>
      <c r="Z25">
        <v>3</v>
      </c>
      <c r="AA25">
        <v>2</v>
      </c>
      <c r="AB25">
        <v>0</v>
      </c>
      <c r="AD25">
        <v>4</v>
      </c>
      <c r="AE25">
        <v>3</v>
      </c>
      <c r="AF25">
        <v>0</v>
      </c>
      <c r="AG25">
        <v>3</v>
      </c>
      <c r="AH25">
        <v>0</v>
      </c>
    </row>
    <row r="26" spans="1:34">
      <c r="A26" t="s">
        <v>25</v>
      </c>
      <c r="B26">
        <v>4</v>
      </c>
      <c r="C26">
        <v>2</v>
      </c>
      <c r="D26">
        <v>4</v>
      </c>
      <c r="E26">
        <v>4</v>
      </c>
      <c r="F26">
        <v>4</v>
      </c>
      <c r="G26">
        <v>4</v>
      </c>
      <c r="H26">
        <v>4</v>
      </c>
      <c r="I26">
        <v>0</v>
      </c>
      <c r="J26">
        <v>0</v>
      </c>
      <c r="K26">
        <v>4</v>
      </c>
      <c r="L26">
        <v>4</v>
      </c>
      <c r="M26">
        <v>4</v>
      </c>
      <c r="N26">
        <v>4</v>
      </c>
      <c r="O26">
        <v>4</v>
      </c>
      <c r="P26">
        <v>4</v>
      </c>
      <c r="R26">
        <v>0</v>
      </c>
      <c r="S26">
        <v>3</v>
      </c>
      <c r="T26">
        <v>2</v>
      </c>
      <c r="U26">
        <v>2</v>
      </c>
      <c r="V26">
        <v>3</v>
      </c>
      <c r="X26">
        <v>0</v>
      </c>
      <c r="Y26">
        <v>0</v>
      </c>
      <c r="Z26">
        <v>0</v>
      </c>
      <c r="AA26">
        <v>0</v>
      </c>
      <c r="AB26">
        <v>0</v>
      </c>
      <c r="AD26">
        <v>3</v>
      </c>
      <c r="AE26">
        <v>0</v>
      </c>
      <c r="AF26">
        <v>0</v>
      </c>
      <c r="AG26">
        <v>0</v>
      </c>
      <c r="AH26">
        <v>2</v>
      </c>
    </row>
    <row r="27" spans="1:34">
      <c r="A27" t="s">
        <v>26</v>
      </c>
      <c r="B27">
        <v>4</v>
      </c>
      <c r="C27">
        <v>4</v>
      </c>
      <c r="D27">
        <v>3</v>
      </c>
      <c r="E27">
        <v>4</v>
      </c>
      <c r="F27">
        <v>3</v>
      </c>
      <c r="G27">
        <v>4</v>
      </c>
      <c r="H27">
        <v>3</v>
      </c>
      <c r="I27">
        <v>0</v>
      </c>
      <c r="J27">
        <v>0</v>
      </c>
      <c r="K27">
        <v>0</v>
      </c>
      <c r="L27">
        <v>4</v>
      </c>
      <c r="M27">
        <v>3</v>
      </c>
      <c r="N27">
        <v>4</v>
      </c>
      <c r="O27">
        <v>3</v>
      </c>
      <c r="P27">
        <v>0</v>
      </c>
      <c r="R27">
        <v>3</v>
      </c>
      <c r="S27">
        <v>3</v>
      </c>
      <c r="T27">
        <v>3</v>
      </c>
      <c r="U27">
        <v>2</v>
      </c>
      <c r="V27">
        <v>2</v>
      </c>
      <c r="X27">
        <v>3</v>
      </c>
      <c r="Y27">
        <v>4</v>
      </c>
      <c r="Z27">
        <v>3</v>
      </c>
      <c r="AA27">
        <v>2</v>
      </c>
      <c r="AB27">
        <v>3</v>
      </c>
      <c r="AD27">
        <v>3</v>
      </c>
      <c r="AE27">
        <v>0</v>
      </c>
      <c r="AF27">
        <v>0</v>
      </c>
      <c r="AG27">
        <v>3</v>
      </c>
      <c r="AH27">
        <v>0</v>
      </c>
    </row>
    <row r="28" spans="1:34">
      <c r="A28" t="s">
        <v>33</v>
      </c>
      <c r="B28">
        <v>3</v>
      </c>
      <c r="C28">
        <v>3</v>
      </c>
      <c r="D28">
        <v>4</v>
      </c>
      <c r="E28">
        <v>4</v>
      </c>
      <c r="F28">
        <v>2</v>
      </c>
      <c r="G28">
        <v>4</v>
      </c>
      <c r="H28">
        <v>0</v>
      </c>
      <c r="I28">
        <v>0</v>
      </c>
      <c r="J28">
        <v>3</v>
      </c>
      <c r="K28">
        <v>3</v>
      </c>
      <c r="L28">
        <v>0</v>
      </c>
      <c r="M28">
        <v>0</v>
      </c>
      <c r="N28">
        <v>0</v>
      </c>
      <c r="O28">
        <v>0</v>
      </c>
      <c r="P28">
        <v>0</v>
      </c>
      <c r="R28">
        <v>0</v>
      </c>
      <c r="S28">
        <v>0</v>
      </c>
      <c r="T28">
        <v>0</v>
      </c>
      <c r="U28">
        <v>0</v>
      </c>
      <c r="V28">
        <v>0</v>
      </c>
      <c r="X28">
        <v>0</v>
      </c>
      <c r="Y28">
        <v>0</v>
      </c>
      <c r="Z28">
        <v>0</v>
      </c>
      <c r="AA28">
        <v>0</v>
      </c>
      <c r="AB28">
        <v>0</v>
      </c>
      <c r="AD28">
        <v>4</v>
      </c>
      <c r="AE28">
        <v>2</v>
      </c>
      <c r="AF28">
        <v>0</v>
      </c>
      <c r="AG28">
        <v>0</v>
      </c>
      <c r="AH28">
        <v>0</v>
      </c>
    </row>
    <row r="29" spans="1:34">
      <c r="A29" t="s">
        <v>27</v>
      </c>
      <c r="B29">
        <v>3</v>
      </c>
      <c r="C29">
        <v>4</v>
      </c>
      <c r="D29">
        <v>2</v>
      </c>
      <c r="E29">
        <v>4</v>
      </c>
      <c r="F29">
        <v>2</v>
      </c>
      <c r="G29">
        <v>3</v>
      </c>
      <c r="H29">
        <v>4</v>
      </c>
      <c r="I29">
        <v>0</v>
      </c>
      <c r="J29">
        <v>4</v>
      </c>
      <c r="K29">
        <v>0</v>
      </c>
      <c r="L29">
        <v>4</v>
      </c>
      <c r="M29">
        <v>3</v>
      </c>
      <c r="N29">
        <v>3</v>
      </c>
      <c r="O29">
        <v>0</v>
      </c>
      <c r="P29">
        <v>0</v>
      </c>
      <c r="R29">
        <v>1</v>
      </c>
      <c r="S29">
        <v>3</v>
      </c>
      <c r="T29">
        <v>3</v>
      </c>
      <c r="U29">
        <v>0</v>
      </c>
      <c r="V29">
        <v>1</v>
      </c>
      <c r="X29">
        <v>0</v>
      </c>
      <c r="Y29">
        <v>0</v>
      </c>
      <c r="Z29">
        <v>0</v>
      </c>
      <c r="AA29">
        <v>0</v>
      </c>
      <c r="AB29">
        <v>0</v>
      </c>
      <c r="AD29">
        <v>3</v>
      </c>
      <c r="AE29">
        <v>0</v>
      </c>
      <c r="AF29">
        <v>0</v>
      </c>
      <c r="AG29">
        <v>3</v>
      </c>
      <c r="AH29">
        <v>3</v>
      </c>
    </row>
    <row r="30" spans="1:34">
      <c r="A30" t="s">
        <v>28</v>
      </c>
      <c r="B30">
        <v>4</v>
      </c>
      <c r="C30">
        <v>4</v>
      </c>
      <c r="D30">
        <v>2</v>
      </c>
      <c r="E30">
        <v>3</v>
      </c>
      <c r="F30">
        <v>2</v>
      </c>
      <c r="G30">
        <v>4</v>
      </c>
      <c r="H30">
        <v>4</v>
      </c>
      <c r="I30">
        <v>1</v>
      </c>
      <c r="J30">
        <v>1</v>
      </c>
      <c r="K30">
        <v>1</v>
      </c>
      <c r="L30">
        <v>4</v>
      </c>
      <c r="M30">
        <v>0</v>
      </c>
      <c r="N30">
        <v>0</v>
      </c>
      <c r="O30">
        <v>0</v>
      </c>
      <c r="P30">
        <v>2</v>
      </c>
      <c r="R30">
        <v>4</v>
      </c>
      <c r="S30">
        <v>3</v>
      </c>
      <c r="T30">
        <v>0</v>
      </c>
      <c r="U30">
        <v>0</v>
      </c>
      <c r="V30">
        <v>0</v>
      </c>
      <c r="X30">
        <v>3</v>
      </c>
      <c r="Y30">
        <v>0</v>
      </c>
      <c r="Z30">
        <v>0</v>
      </c>
      <c r="AA30">
        <v>2</v>
      </c>
      <c r="AB30">
        <v>0</v>
      </c>
      <c r="AD30">
        <v>4</v>
      </c>
      <c r="AE30">
        <v>3</v>
      </c>
      <c r="AF30">
        <v>0</v>
      </c>
      <c r="AG30">
        <v>3</v>
      </c>
      <c r="AH30">
        <v>2</v>
      </c>
    </row>
    <row r="31" spans="1:34">
      <c r="A31" t="s">
        <v>29</v>
      </c>
      <c r="B31">
        <v>4</v>
      </c>
      <c r="C31">
        <v>4</v>
      </c>
      <c r="D31">
        <v>0</v>
      </c>
      <c r="E31">
        <v>1</v>
      </c>
      <c r="F31">
        <v>1</v>
      </c>
      <c r="G31">
        <v>4</v>
      </c>
      <c r="H31">
        <v>0</v>
      </c>
      <c r="I31">
        <v>2</v>
      </c>
      <c r="J31">
        <v>2</v>
      </c>
      <c r="K31">
        <v>0</v>
      </c>
      <c r="L31">
        <v>4</v>
      </c>
      <c r="M31">
        <v>0</v>
      </c>
      <c r="N31">
        <v>3</v>
      </c>
      <c r="O31">
        <v>0</v>
      </c>
      <c r="P31">
        <v>0</v>
      </c>
      <c r="R31">
        <v>3</v>
      </c>
      <c r="S31">
        <v>4</v>
      </c>
      <c r="T31">
        <v>0</v>
      </c>
      <c r="U31">
        <v>0</v>
      </c>
      <c r="V31">
        <v>0</v>
      </c>
      <c r="X31">
        <v>4</v>
      </c>
      <c r="Y31">
        <v>3</v>
      </c>
      <c r="Z31">
        <v>3</v>
      </c>
      <c r="AA31">
        <v>0</v>
      </c>
      <c r="AB31">
        <v>0</v>
      </c>
      <c r="AD31">
        <v>3</v>
      </c>
      <c r="AE31">
        <v>3</v>
      </c>
      <c r="AF31">
        <v>4</v>
      </c>
      <c r="AG31">
        <v>0</v>
      </c>
      <c r="AH31">
        <v>0</v>
      </c>
    </row>
    <row r="32" spans="1:34">
      <c r="A32" t="s">
        <v>30</v>
      </c>
      <c r="B32">
        <v>4</v>
      </c>
      <c r="C32">
        <v>0</v>
      </c>
      <c r="D32">
        <v>0</v>
      </c>
      <c r="E32">
        <v>3</v>
      </c>
      <c r="F32">
        <v>0</v>
      </c>
      <c r="G32">
        <v>4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R32">
        <v>2</v>
      </c>
      <c r="S32">
        <v>0</v>
      </c>
      <c r="T32">
        <v>0</v>
      </c>
      <c r="U32">
        <v>0</v>
      </c>
      <c r="V32">
        <v>0</v>
      </c>
      <c r="X32">
        <v>4</v>
      </c>
      <c r="Y32">
        <v>0</v>
      </c>
      <c r="Z32">
        <v>0</v>
      </c>
      <c r="AA32">
        <v>0</v>
      </c>
      <c r="AB32">
        <v>0</v>
      </c>
      <c r="AD32">
        <v>3</v>
      </c>
      <c r="AE32">
        <v>0</v>
      </c>
      <c r="AF32">
        <v>0</v>
      </c>
      <c r="AG32">
        <v>0</v>
      </c>
      <c r="AH3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V34"/>
  <sheetViews>
    <sheetView tabSelected="1" topLeftCell="BM7" zoomScale="90" zoomScaleNormal="90" workbookViewId="0">
      <selection activeCell="BV34" sqref="BV34"/>
    </sheetView>
  </sheetViews>
  <sheetFormatPr defaultRowHeight="15"/>
  <cols>
    <col min="1" max="1" width="13.140625" customWidth="1"/>
    <col min="2" max="2" width="10.28515625" bestFit="1" customWidth="1"/>
    <col min="38" max="38" width="0.140625" customWidth="1"/>
    <col min="39" max="40" width="9.140625" style="2" hidden="1" customWidth="1"/>
    <col min="41" max="49" width="9.140625" hidden="1" customWidth="1"/>
    <col min="50" max="50" width="0.28515625" hidden="1" customWidth="1"/>
    <col min="62" max="62" width="9.140625" customWidth="1"/>
  </cols>
  <sheetData>
    <row r="1" spans="1:74">
      <c r="A1" t="s">
        <v>0</v>
      </c>
      <c r="B1" t="s">
        <v>1</v>
      </c>
      <c r="H1" s="1"/>
      <c r="I1" s="1"/>
      <c r="J1" s="1"/>
      <c r="K1" s="1"/>
      <c r="L1" s="1"/>
      <c r="M1" s="1"/>
      <c r="N1" s="1" t="s">
        <v>36</v>
      </c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 t="s">
        <v>3</v>
      </c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t="s">
        <v>39</v>
      </c>
      <c r="AY1" t="s">
        <v>40</v>
      </c>
      <c r="BK1" t="s">
        <v>41</v>
      </c>
    </row>
    <row r="2" spans="1:74">
      <c r="B2" t="s">
        <v>34</v>
      </c>
      <c r="E2" t="s">
        <v>35</v>
      </c>
      <c r="H2" s="1" t="s">
        <v>37</v>
      </c>
      <c r="I2" s="1"/>
      <c r="J2" s="1"/>
      <c r="K2" s="1" t="s">
        <v>38</v>
      </c>
      <c r="L2" s="1"/>
      <c r="M2" s="1"/>
      <c r="N2" s="1" t="s">
        <v>34</v>
      </c>
      <c r="O2" s="1"/>
      <c r="P2" s="1"/>
      <c r="Q2" s="1" t="s">
        <v>35</v>
      </c>
      <c r="R2" s="1"/>
      <c r="S2" s="1"/>
      <c r="T2" s="1" t="s">
        <v>37</v>
      </c>
      <c r="U2" s="1"/>
      <c r="V2" s="1"/>
      <c r="W2" s="1" t="s">
        <v>38</v>
      </c>
      <c r="X2" s="1"/>
      <c r="Y2" s="1"/>
      <c r="Z2" s="1" t="s">
        <v>34</v>
      </c>
      <c r="AA2" s="1"/>
      <c r="AB2" s="1"/>
      <c r="AC2" s="1" t="s">
        <v>35</v>
      </c>
      <c r="AD2" s="1"/>
      <c r="AE2" s="1"/>
      <c r="AF2" s="1" t="s">
        <v>37</v>
      </c>
      <c r="AG2" s="1"/>
      <c r="AH2" s="1"/>
      <c r="AI2" s="1" t="s">
        <v>38</v>
      </c>
      <c r="AJ2" s="1"/>
      <c r="AK2" s="1"/>
      <c r="AL2" t="s">
        <v>34</v>
      </c>
      <c r="AO2" t="s">
        <v>35</v>
      </c>
      <c r="AR2" t="s">
        <v>37</v>
      </c>
      <c r="AU2" t="s">
        <v>38</v>
      </c>
      <c r="AY2" s="1" t="s">
        <v>34</v>
      </c>
      <c r="AZ2" s="1"/>
      <c r="BA2" s="1"/>
      <c r="BB2" s="1" t="s">
        <v>35</v>
      </c>
      <c r="BC2" s="1"/>
      <c r="BD2" s="1"/>
      <c r="BE2" s="1" t="s">
        <v>37</v>
      </c>
      <c r="BF2" s="1"/>
      <c r="BG2" s="1"/>
      <c r="BH2" s="1" t="s">
        <v>38</v>
      </c>
      <c r="BI2" s="1"/>
      <c r="BJ2" s="1"/>
      <c r="BK2" s="1" t="s">
        <v>34</v>
      </c>
      <c r="BL2" s="1"/>
      <c r="BM2" s="1"/>
      <c r="BN2" s="1" t="s">
        <v>35</v>
      </c>
      <c r="BO2" s="1"/>
      <c r="BP2" s="1"/>
      <c r="BQ2" s="1" t="s">
        <v>37</v>
      </c>
      <c r="BR2" s="1"/>
      <c r="BS2" s="1"/>
      <c r="BT2" s="1" t="s">
        <v>38</v>
      </c>
      <c r="BU2" s="1"/>
      <c r="BV2" s="1"/>
    </row>
    <row r="3" spans="1:74">
      <c r="B3">
        <v>1</v>
      </c>
      <c r="C3">
        <v>3</v>
      </c>
      <c r="D3">
        <v>5</v>
      </c>
      <c r="E3">
        <v>1</v>
      </c>
      <c r="F3">
        <v>3</v>
      </c>
      <c r="G3">
        <v>5</v>
      </c>
      <c r="H3" s="1">
        <v>1</v>
      </c>
      <c r="I3" s="1">
        <v>3</v>
      </c>
      <c r="J3" s="1">
        <v>5</v>
      </c>
      <c r="K3" s="1">
        <v>1</v>
      </c>
      <c r="L3" s="1">
        <v>3</v>
      </c>
      <c r="M3" s="1">
        <v>5</v>
      </c>
      <c r="N3" s="1">
        <v>1</v>
      </c>
      <c r="O3" s="1">
        <v>3</v>
      </c>
      <c r="P3" s="1">
        <v>5</v>
      </c>
      <c r="Q3" s="1">
        <v>1</v>
      </c>
      <c r="R3" s="1">
        <v>3</v>
      </c>
      <c r="S3" s="1">
        <v>5</v>
      </c>
      <c r="T3" s="1">
        <v>1</v>
      </c>
      <c r="U3" s="1">
        <v>3</v>
      </c>
      <c r="V3" s="1">
        <v>5</v>
      </c>
      <c r="W3" s="1">
        <v>1</v>
      </c>
      <c r="X3" s="1">
        <v>3</v>
      </c>
      <c r="Y3" s="1">
        <v>5</v>
      </c>
      <c r="Z3" s="1">
        <v>1</v>
      </c>
      <c r="AA3" s="1">
        <v>3</v>
      </c>
      <c r="AB3" s="1">
        <v>5</v>
      </c>
      <c r="AC3" s="1">
        <v>1</v>
      </c>
      <c r="AD3" s="1">
        <v>3</v>
      </c>
      <c r="AE3" s="1">
        <v>5</v>
      </c>
      <c r="AF3" s="1">
        <v>1</v>
      </c>
      <c r="AG3" s="1">
        <v>3</v>
      </c>
      <c r="AH3" s="1">
        <v>5</v>
      </c>
      <c r="AI3" s="1">
        <v>1</v>
      </c>
      <c r="AJ3" s="1">
        <v>3</v>
      </c>
      <c r="AK3" s="1">
        <v>5</v>
      </c>
      <c r="AL3" s="3">
        <v>1</v>
      </c>
      <c r="AM3" s="4">
        <v>3</v>
      </c>
      <c r="AN3" s="4">
        <v>5</v>
      </c>
      <c r="AO3" s="3">
        <v>1</v>
      </c>
      <c r="AP3" s="3">
        <v>3</v>
      </c>
      <c r="AQ3" s="3">
        <v>5</v>
      </c>
      <c r="AR3" s="3">
        <v>1</v>
      </c>
      <c r="AS3" s="3">
        <v>3</v>
      </c>
      <c r="AT3" s="3">
        <v>5</v>
      </c>
      <c r="AU3" s="3">
        <v>1</v>
      </c>
      <c r="AV3" s="3">
        <v>3</v>
      </c>
      <c r="AW3" s="3">
        <v>5</v>
      </c>
      <c r="AY3">
        <v>1</v>
      </c>
      <c r="AZ3">
        <v>3</v>
      </c>
      <c r="BA3">
        <v>5</v>
      </c>
      <c r="BB3">
        <v>1</v>
      </c>
      <c r="BC3">
        <v>3</v>
      </c>
      <c r="BD3">
        <v>5</v>
      </c>
      <c r="BE3" s="1">
        <v>1</v>
      </c>
      <c r="BF3" s="1">
        <v>3</v>
      </c>
      <c r="BG3" s="1">
        <v>5</v>
      </c>
      <c r="BH3" s="1">
        <v>1</v>
      </c>
      <c r="BI3" s="1">
        <v>3</v>
      </c>
      <c r="BJ3" s="1">
        <v>5</v>
      </c>
      <c r="BK3">
        <v>1</v>
      </c>
      <c r="BL3">
        <v>3</v>
      </c>
      <c r="BM3">
        <v>5</v>
      </c>
      <c r="BN3">
        <v>1</v>
      </c>
      <c r="BO3">
        <v>3</v>
      </c>
      <c r="BP3">
        <v>5</v>
      </c>
      <c r="BQ3" s="1">
        <v>1</v>
      </c>
      <c r="BR3" s="1">
        <v>3</v>
      </c>
      <c r="BS3" s="1">
        <v>5</v>
      </c>
      <c r="BT3" s="1">
        <v>1</v>
      </c>
      <c r="BU3" s="1">
        <v>3</v>
      </c>
      <c r="BV3" s="1">
        <v>5</v>
      </c>
    </row>
    <row r="4" spans="1:74">
      <c r="A4" t="str">
        <f>[1]Лист1!$A3</f>
        <v>поль сизан</v>
      </c>
      <c r="B4">
        <v>1</v>
      </c>
      <c r="C4">
        <v>1</v>
      </c>
      <c r="D4">
        <v>1</v>
      </c>
      <c r="E4">
        <f>[1]Лист1!$B3/LOG(2, 2)</f>
        <v>4</v>
      </c>
      <c r="F4" s="2">
        <f>([1]Лист1!$B3 + [1]Лист1!$C3 + [1]Лист1!$D3)/LOG(4,2)</f>
        <v>5.5</v>
      </c>
      <c r="G4">
        <f>([1]Лист1!$B3 + [1]Лист1!$C3 + [1]Лист1!$D3 + [1]Лист1!$E3 + [1]Лист1!$F3)/LOG(6,2)</f>
        <v>6.5764977229872068</v>
      </c>
      <c r="H4">
        <v>4</v>
      </c>
      <c r="I4">
        <v>6</v>
      </c>
      <c r="J4">
        <v>7.7370561450000004</v>
      </c>
      <c r="K4">
        <f t="shared" ref="K4:K30" si="0">E4/MAX(H4, 1)</f>
        <v>1</v>
      </c>
      <c r="L4">
        <f t="shared" ref="L4:M10" si="1">F4/MAX(I4,1)</f>
        <v>0.91666666666666663</v>
      </c>
      <c r="M4">
        <f t="shared" si="1"/>
        <v>0.84999999996603448</v>
      </c>
      <c r="N4">
        <v>1</v>
      </c>
      <c r="O4">
        <f>2/3</f>
        <v>0.66666666666666663</v>
      </c>
      <c r="P4">
        <f>2/5</f>
        <v>0.4</v>
      </c>
      <c r="Q4">
        <f>[1]Лист1!$G3/LOG(2, 2)</f>
        <v>4</v>
      </c>
      <c r="R4">
        <f>([1]Лист1!$G3 + [1]Лист1!$H3 + [1]Лист1!$I3)/LOG(4,2)</f>
        <v>2.5</v>
      </c>
      <c r="S4">
        <f>([1]Лист1!$G3 + [1]Лист1!$H3 + [1]Лист1!$I3 + [1]Лист1!$J3 + [1]Лист1!$K3)/LOG(6,2)</f>
        <v>1.9342640361727079</v>
      </c>
      <c r="T4">
        <v>4</v>
      </c>
      <c r="U4">
        <v>6</v>
      </c>
      <c r="V4">
        <v>7.7370561450000004</v>
      </c>
      <c r="W4">
        <f t="shared" ref="W4:Y8" si="2">Q4/T4</f>
        <v>1</v>
      </c>
      <c r="X4">
        <f t="shared" si="2"/>
        <v>0.41666666666666669</v>
      </c>
      <c r="Y4">
        <f t="shared" si="2"/>
        <v>0.24999999999001013</v>
      </c>
      <c r="Z4">
        <v>0</v>
      </c>
      <c r="AA4">
        <f>0</f>
        <v>0</v>
      </c>
      <c r="AB4">
        <v>0</v>
      </c>
      <c r="AC4">
        <f>[1]Лист1!$L3/LOG(2, 2)</f>
        <v>0</v>
      </c>
      <c r="AD4">
        <f>([1]Лист1!$L3 + [1]Лист1!$M3 + [1]Лист1!$N3)/LOG(4,2)</f>
        <v>0</v>
      </c>
      <c r="AE4">
        <f>([1]Лист1!$L3 + [1]Лист1!$M3 + [1]Лист1!$N3 + [1]Лист1!$O3 + [1]Лист1!$P3)/LOG(6,2)</f>
        <v>0</v>
      </c>
      <c r="AF4">
        <v>4</v>
      </c>
      <c r="AG4">
        <v>6</v>
      </c>
      <c r="AH4">
        <v>7.7370561450000004</v>
      </c>
      <c r="AI4">
        <f t="shared" ref="AI4:AK8" si="3">AC4/AF4</f>
        <v>0</v>
      </c>
      <c r="AJ4">
        <f t="shared" si="3"/>
        <v>0</v>
      </c>
      <c r="AK4">
        <f t="shared" si="3"/>
        <v>0</v>
      </c>
      <c r="AL4">
        <v>0</v>
      </c>
      <c r="AM4" s="2">
        <v>0</v>
      </c>
      <c r="AN4" s="2">
        <v>0</v>
      </c>
      <c r="AO4">
        <f>[1]Лист1!$R3/LOG(2, 2)</f>
        <v>0</v>
      </c>
      <c r="AP4">
        <f>([1]Лист1!$R3 + [1]Лист1!$S3 + [1]Лист1!$T3)/LOG(4,2)</f>
        <v>0</v>
      </c>
      <c r="AQ4">
        <f>([1]Лист1!$R3 + [1]Лист1!$S3 + [1]Лист1!$T3 + [1]Лист1!$U3 + [1]Лист1!$V3)/LOG(6,2)</f>
        <v>0</v>
      </c>
      <c r="AR4">
        <f>[1]Лист1!$R4/LOG(2, 2)</f>
        <v>4</v>
      </c>
      <c r="AS4">
        <f>([1]Лист1!$R4 + [1]Лист1!$S4 + [1]Лист1!$T4)/LOG(4,2)</f>
        <v>5</v>
      </c>
      <c r="AT4">
        <f>([1]Лист1!$R25 + [1]Лист1!$S25 + [1]Лист1!$T25 + [1]Лист1!$U25 + [1]Лист1!$V25)/LOG(6,2)</f>
        <v>6.1896449157526661</v>
      </c>
      <c r="AU4">
        <f>AO4/AR4</f>
        <v>0</v>
      </c>
      <c r="AV4">
        <f>AP4/AS4</f>
        <v>0</v>
      </c>
      <c r="AW4">
        <f>AQ4/AT4</f>
        <v>0</v>
      </c>
      <c r="AY4">
        <v>0</v>
      </c>
      <c r="AZ4">
        <v>0</v>
      </c>
      <c r="BA4">
        <v>0</v>
      </c>
      <c r="BB4">
        <f>[1]Лист1!$X3/LOG(2, 2)</f>
        <v>0</v>
      </c>
      <c r="BC4">
        <f>([1]Лист1!$X3 + [1]Лист1!$Y3 + [1]Лист1!$Z3)/LOG(4,2)</f>
        <v>0</v>
      </c>
      <c r="BD4">
        <f>([1]Лист1!$X3 + [1]Лист1!$Y3 + [1]Лист1!$Z3 + [1]Лист1!$AA3 + [1]Лист1!$AB3)/LOG(6,2)</f>
        <v>0</v>
      </c>
      <c r="BE4">
        <f>[1]Лист1!$X6/LOG(2, 2)</f>
        <v>4</v>
      </c>
      <c r="BF4">
        <f>([1]Лист1!$X25 + [1]Лист1!$Y25 + [1]Лист1!$Z25)/LOG(4,2)</f>
        <v>5.5</v>
      </c>
      <c r="BG4">
        <f>([1]Лист1!$X27 + [1]Лист1!$Y27 + [1]Лист1!$Z27 + [1]Лист1!$AA27 + [1]Лист1!$AB27)/LOG(6,2)</f>
        <v>5.8027921085181244</v>
      </c>
      <c r="BH4">
        <f>BB4/BE4</f>
        <v>0</v>
      </c>
      <c r="BI4">
        <f>BC4/BF4</f>
        <v>0</v>
      </c>
      <c r="BJ4">
        <f>BD4/BG4</f>
        <v>0</v>
      </c>
      <c r="BK4">
        <v>0</v>
      </c>
      <c r="BL4">
        <v>0</v>
      </c>
      <c r="BM4">
        <v>0</v>
      </c>
      <c r="BN4">
        <f>[1]Лист1!$AD3/LOG(2, 2)</f>
        <v>0</v>
      </c>
      <c r="BO4">
        <f>([1]Лист1!$AD3 + [1]Лист1!$AE3 + [1]Лист1!$AF3)/LOG(4,2)</f>
        <v>0</v>
      </c>
      <c r="BP4">
        <f>([1]Лист1!$AD3 + [1]Лист1!$AE3 + [1]Лист1!$AF3 + [1]Лист1!$AG3 + [1]Лист1!$AH3)/LOG(6,2)</f>
        <v>0</v>
      </c>
      <c r="BQ4">
        <f>[1]Лист1!$AD6/LOG(2, 2)</f>
        <v>4</v>
      </c>
      <c r="BR4">
        <f>([1]Лист1!$AD14 + [1]Лист1!$AE14 + [1]Лист1!$AF14)/LOG(4,2)</f>
        <v>6</v>
      </c>
      <c r="BS4">
        <f>([1]Лист1!$AD14 + [1]Лист1!$AE14 + [1]Лист1!$AF14 + [1]Лист1!$AG14 + [1]Лист1!$AH14)/LOG(6,2)</f>
        <v>7.3502033374562901</v>
      </c>
      <c r="BT4">
        <f>BN4/BQ4</f>
        <v>0</v>
      </c>
      <c r="BU4">
        <f>BO4/BR4</f>
        <v>0</v>
      </c>
      <c r="BV4">
        <f>BP4/BS4</f>
        <v>0</v>
      </c>
    </row>
    <row r="5" spans="1:74">
      <c r="A5" t="str">
        <f>[1]Лист1!$A4</f>
        <v>звездная ночь</v>
      </c>
      <c r="B5">
        <v>1</v>
      </c>
      <c r="C5">
        <v>1</v>
      </c>
      <c r="D5">
        <v>1</v>
      </c>
      <c r="E5">
        <f>[1]Лист1!$B4/LOG(2, 2)</f>
        <v>4</v>
      </c>
      <c r="F5" s="2">
        <f>([1]Лист1!$B4 + [1]Лист1!$C4 + [1]Лист1!$D4)/LOG(4,2)</f>
        <v>5</v>
      </c>
      <c r="G5">
        <f>([1]Лист1!$B4 + [1]Лист1!$C4 + [1]Лист1!$D4 + [1]Лист1!$E4 + [1]Лист1!$F4)/LOG(6,2)</f>
        <v>6.1896449157526661</v>
      </c>
      <c r="H5">
        <v>4</v>
      </c>
      <c r="I5">
        <v>6</v>
      </c>
      <c r="J5">
        <v>7.3502033369999999</v>
      </c>
      <c r="K5">
        <f t="shared" si="0"/>
        <v>1</v>
      </c>
      <c r="L5">
        <f t="shared" si="1"/>
        <v>0.83333333333333337</v>
      </c>
      <c r="M5">
        <f t="shared" si="1"/>
        <v>0.84210526321017154</v>
      </c>
      <c r="N5">
        <v>1</v>
      </c>
      <c r="O5">
        <f>2/3</f>
        <v>0.66666666666666663</v>
      </c>
      <c r="P5">
        <f>2/5</f>
        <v>0.4</v>
      </c>
      <c r="Q5">
        <f>[1]Лист1!$G4/LOG(2, 2)</f>
        <v>4</v>
      </c>
      <c r="R5">
        <f>([1]Лист1!$G4 + [1]Лист1!$H4 + [1]Лист1!$I4)/LOG(4,2)</f>
        <v>3.5</v>
      </c>
      <c r="S5">
        <f>([1]Лист1!$G4 + [1]Лист1!$H4 + [1]Лист1!$I4 + [1]Лист1!$J4 + [1]Лист1!$K4)/LOG(6,2)</f>
        <v>2.7079696506417914</v>
      </c>
      <c r="T5">
        <v>4</v>
      </c>
      <c r="U5">
        <v>5</v>
      </c>
      <c r="V5">
        <v>5.8027921090000003</v>
      </c>
      <c r="W5">
        <f t="shared" si="2"/>
        <v>1</v>
      </c>
      <c r="X5">
        <f t="shared" si="2"/>
        <v>0.7</v>
      </c>
      <c r="Y5">
        <f t="shared" si="2"/>
        <v>0.46666666662791367</v>
      </c>
      <c r="Z5">
        <v>1</v>
      </c>
      <c r="AA5">
        <f>2/3</f>
        <v>0.66666666666666663</v>
      </c>
      <c r="AB5">
        <f>2/5</f>
        <v>0.4</v>
      </c>
      <c r="AC5">
        <f>[1]Лист1!$L4/LOG(2, 2)</f>
        <v>4</v>
      </c>
      <c r="AD5">
        <f>([1]Лист1!$L4 + [1]Лист1!$M4 + [1]Лист1!$N4)/LOG(4,2)</f>
        <v>3.5</v>
      </c>
      <c r="AE5">
        <f>([1]Лист1!$L4 + [1]Лист1!$M4 + [1]Лист1!$N4 + [1]Лист1!$O4 + [1]Лист1!$P4)/LOG(6,2)</f>
        <v>2.7079696506417914</v>
      </c>
      <c r="AF5">
        <v>4</v>
      </c>
      <c r="AG5">
        <v>6</v>
      </c>
      <c r="AH5">
        <v>6.9633505299999996</v>
      </c>
      <c r="AI5">
        <f t="shared" si="3"/>
        <v>1</v>
      </c>
      <c r="AJ5">
        <f t="shared" si="3"/>
        <v>0.58333333333333337</v>
      </c>
      <c r="AK5">
        <f t="shared" si="3"/>
        <v>0.38888888890127316</v>
      </c>
      <c r="AL5">
        <v>1</v>
      </c>
      <c r="AM5" s="2">
        <v>1</v>
      </c>
      <c r="AN5" s="2">
        <v>1</v>
      </c>
      <c r="AO5">
        <f>[1]Лист1!$R4/LOG(2, 2)</f>
        <v>4</v>
      </c>
      <c r="AP5">
        <f>([1]Лист1!$R4 + [1]Лист1!$S4 + [1]Лист1!$T4)/LOG(4,2)</f>
        <v>5</v>
      </c>
      <c r="AQ5">
        <f>([1]Лист1!$R4 + [1]Лист1!$S4 + [1]Лист1!$T4 + [1]Лист1!$U4 + [1]Лист1!$V4)/LOG(6,2)</f>
        <v>4.6422336868144995</v>
      </c>
      <c r="AR5">
        <f>[1]Лист1!$R9/LOG(2, 2)</f>
        <v>4</v>
      </c>
      <c r="AS5">
        <f>([1]Лист1!$R8 + [1]Лист1!$S8 + [1]Лист1!$T8)/LOG(4,2)</f>
        <v>5</v>
      </c>
      <c r="AT5">
        <f>([1]Лист1!$R22 + [1]Лист1!$S22 + [1]Лист1!$T22 + [1]Лист1!$U22 + [1]Лист1!$V22)/LOG(6,2)</f>
        <v>5.0290864940490412</v>
      </c>
      <c r="AU5">
        <f t="shared" ref="AU5:AU29" si="4">AO5/AR5</f>
        <v>1</v>
      </c>
      <c r="AV5">
        <f t="shared" ref="AV5:AV29" si="5">AP5/AS5</f>
        <v>1</v>
      </c>
      <c r="AW5">
        <f t="shared" ref="AW5:AW29" si="6">AQ5/AT5</f>
        <v>0.92307692307692313</v>
      </c>
      <c r="AY5">
        <v>0</v>
      </c>
      <c r="AZ5" s="2">
        <f>1/3</f>
        <v>0.33333333333333331</v>
      </c>
      <c r="BA5">
        <f>1/5</f>
        <v>0.2</v>
      </c>
      <c r="BB5">
        <f>[1]Лист1!$X4/LOG(2, 2)</f>
        <v>0</v>
      </c>
      <c r="BC5">
        <f>([1]Лист1!$X4 + [1]Лист1!$Y4 + [1]Лист1!$Z4)/LOG(4,2)</f>
        <v>2</v>
      </c>
      <c r="BD5">
        <f>([1]Лист1!$X4 + [1]Лист1!$Y4 + [1]Лист1!$Z4 + [1]Лист1!$AA4 + [1]Лист1!$AB4)/LOG(6,2)</f>
        <v>1.5474112289381665</v>
      </c>
      <c r="BE5">
        <f>[1]Лист1!$X7/LOG(2, 2)</f>
        <v>4</v>
      </c>
      <c r="BF5">
        <f>([1]Лист1!$X10 + [1]Лист1!$Y10 + [1]Лист1!$Z10)/LOG(4,2)</f>
        <v>5</v>
      </c>
      <c r="BG5">
        <f>([1]Лист1!$X25 + [1]Лист1!$Y25 + [1]Лист1!$Z25 + [1]Лист1!$AA25 + [1]Лист1!$AB25)/LOG(6,2)</f>
        <v>5.0290864940490412</v>
      </c>
      <c r="BH5">
        <f t="shared" ref="BH5:BH33" si="7">BB5/BE5</f>
        <v>0</v>
      </c>
      <c r="BI5">
        <f t="shared" ref="BI5:BI33" si="8">BC5/BF5</f>
        <v>0.4</v>
      </c>
      <c r="BJ5">
        <f t="shared" ref="BJ5:BJ33" si="9">BD5/BG5</f>
        <v>0.30769230769230771</v>
      </c>
      <c r="BK5">
        <v>0</v>
      </c>
      <c r="BL5">
        <v>0</v>
      </c>
      <c r="BM5">
        <f>1/5</f>
        <v>0.2</v>
      </c>
      <c r="BN5">
        <f>[1]Лист1!$AD4/LOG(2, 2)</f>
        <v>0</v>
      </c>
      <c r="BO5">
        <f>([1]Лист1!$AD4 + [1]Лист1!$AE4 + [1]Лист1!$AF4)/LOG(4,2)</f>
        <v>0</v>
      </c>
      <c r="BP5">
        <f>([1]Лист1!$AD4 + [1]Лист1!$AE4 + [1]Лист1!$AF4 + [1]Лист1!$AG4 + [1]Лист1!$AH4)/LOG(6,2)</f>
        <v>1.1605584217036249</v>
      </c>
      <c r="BQ5">
        <f>[1]Лист1!$AD8/LOG(2, 2)</f>
        <v>4</v>
      </c>
      <c r="BR5">
        <f>([1]Лист1!$AD8 + [1]Лист1!$AE8 + [1]Лист1!$AF8)/LOG(4,2)</f>
        <v>5.5</v>
      </c>
      <c r="BS5">
        <f>([1]Лист1!$AD8 + [1]Лист1!$AE8 + [1]Лист1!$AF8 + [1]Лист1!$AG8 + [1]Лист1!$AH8)/LOG(6,2)</f>
        <v>6.1896449157526661</v>
      </c>
      <c r="BT5">
        <f t="shared" ref="BT5:BT33" si="10">BN5/BQ5</f>
        <v>0</v>
      </c>
      <c r="BU5">
        <f t="shared" ref="BU5:BU33" si="11">BO5/BR5</f>
        <v>0</v>
      </c>
      <c r="BV5">
        <f t="shared" ref="BV5:BV33" si="12">BP5/BS5</f>
        <v>0.1875</v>
      </c>
    </row>
    <row r="6" spans="1:74">
      <c r="A6" t="str">
        <f>[1]Лист1!$A5</f>
        <v>кто написал завтрак на траве</v>
      </c>
      <c r="B6">
        <v>1</v>
      </c>
      <c r="C6">
        <v>1</v>
      </c>
      <c r="D6">
        <f>4/5</f>
        <v>0.8</v>
      </c>
      <c r="E6">
        <f>[1]Лист1!$B5/LOG(2, 2)</f>
        <v>4</v>
      </c>
      <c r="F6" s="2">
        <f>([1]Лист1!$B5 + [1]Лист1!$C5 + [1]Лист1!$D5)/LOG(4,2)</f>
        <v>6</v>
      </c>
      <c r="G6">
        <f>([1]Лист1!$B5 + [1]Лист1!$C5 + [1]Лист1!$D5 + [1]Лист1!$E5 + [1]Лист1!$F5)/LOG(6,2)</f>
        <v>5.0290864940490412</v>
      </c>
      <c r="H6">
        <v>4</v>
      </c>
      <c r="I6">
        <v>6</v>
      </c>
      <c r="J6">
        <v>6.9633505299999996</v>
      </c>
      <c r="K6">
        <f t="shared" si="0"/>
        <v>1</v>
      </c>
      <c r="L6">
        <f t="shared" si="1"/>
        <v>1</v>
      </c>
      <c r="M6">
        <f t="shared" si="1"/>
        <v>0.72222222224522159</v>
      </c>
      <c r="N6">
        <v>1</v>
      </c>
      <c r="O6">
        <f>2/3</f>
        <v>0.66666666666666663</v>
      </c>
      <c r="P6">
        <f>3/5</f>
        <v>0.6</v>
      </c>
      <c r="Q6">
        <f>[1]Лист1!$G5/LOG(2, 2)</f>
        <v>4</v>
      </c>
      <c r="R6">
        <f>([1]Лист1!$G5 + [1]Лист1!$H5 + [1]Лист1!$I5)/LOG(4,2)</f>
        <v>4</v>
      </c>
      <c r="S6">
        <f>([1]Лист1!$G5 + [1]Лист1!$H5 + [1]Лист1!$I5 + [1]Лист1!$J5 + [1]Лист1!$K5)/LOG(6,2)</f>
        <v>3.4816752651108742</v>
      </c>
      <c r="T6">
        <v>4</v>
      </c>
      <c r="U6">
        <v>5</v>
      </c>
      <c r="V6">
        <v>5.8027921090000003</v>
      </c>
      <c r="W6">
        <f t="shared" si="2"/>
        <v>1</v>
      </c>
      <c r="X6">
        <f t="shared" si="2"/>
        <v>0.8</v>
      </c>
      <c r="Y6">
        <f t="shared" si="2"/>
        <v>0.59999999995017472</v>
      </c>
      <c r="Z6">
        <v>1</v>
      </c>
      <c r="AA6">
        <f>2/3</f>
        <v>0.66666666666666663</v>
      </c>
      <c r="AB6">
        <f>3/5</f>
        <v>0.6</v>
      </c>
      <c r="AC6">
        <f>[1]Лист1!$L5/LOG(2, 2)</f>
        <v>4</v>
      </c>
      <c r="AD6">
        <f>([1]Лист1!$L5 + [1]Лист1!$M5 + [1]Лист1!$N5)/LOG(4,2)</f>
        <v>4</v>
      </c>
      <c r="AE6">
        <f>([1]Лист1!$L5 + [1]Лист1!$M5 + [1]Лист1!$N5 + [1]Лист1!$O5 + [1]Лист1!$P5)/LOG(6,2)</f>
        <v>3.4816752651108742</v>
      </c>
      <c r="AF6">
        <v>4</v>
      </c>
      <c r="AG6">
        <v>5.5</v>
      </c>
      <c r="AH6">
        <v>6.9633505299999996</v>
      </c>
      <c r="AI6">
        <f t="shared" si="3"/>
        <v>1</v>
      </c>
      <c r="AJ6">
        <f t="shared" si="3"/>
        <v>0.72727272727272729</v>
      </c>
      <c r="AK6">
        <f t="shared" si="3"/>
        <v>0.5000000000159226</v>
      </c>
      <c r="AL6">
        <v>1</v>
      </c>
      <c r="AM6" s="2">
        <f>1/3</f>
        <v>0.33333333333333331</v>
      </c>
      <c r="AN6" s="2">
        <f>1/5</f>
        <v>0.2</v>
      </c>
      <c r="AO6">
        <f>[1]Лист1!$R5/LOG(2, 2)</f>
        <v>1</v>
      </c>
      <c r="AP6">
        <f>([1]Лист1!$R5 + [1]Лист1!$S5 + [1]Лист1!$T5)/LOG(4,2)</f>
        <v>0.5</v>
      </c>
      <c r="AQ6">
        <f>([1]Лист1!$R5 + [1]Лист1!$S5 + [1]Лист1!$T5 + [1]Лист1!$U5 + [1]Лист1!$V5)/LOG(6,2)</f>
        <v>0.38685280723454163</v>
      </c>
      <c r="AR6">
        <f>[1]Лист1!$R10/LOG(2, 2)</f>
        <v>4</v>
      </c>
      <c r="AS6">
        <f>([1]Лист1!$R25 + [1]Лист1!$S25 + [1]Лист1!$T25)/LOG(4,2)</f>
        <v>5</v>
      </c>
      <c r="AT6">
        <f>([1]Лист1!$R27 + [1]Лист1!$S27 + [1]Лист1!$T27 + [1]Лист1!$U27 + [1]Лист1!$V27)/LOG(6,2)</f>
        <v>5.0290864940490412</v>
      </c>
      <c r="AU6">
        <f t="shared" si="4"/>
        <v>0.25</v>
      </c>
      <c r="AV6">
        <f t="shared" si="5"/>
        <v>0.1</v>
      </c>
      <c r="AW6">
        <f t="shared" si="6"/>
        <v>7.6923076923076927E-2</v>
      </c>
      <c r="AY6">
        <v>0</v>
      </c>
      <c r="AZ6">
        <v>0</v>
      </c>
      <c r="BA6">
        <v>0</v>
      </c>
      <c r="BB6">
        <f>[1]Лист1!$X5/LOG(2, 2)</f>
        <v>0</v>
      </c>
      <c r="BC6">
        <f>([1]Лист1!$X5 + [1]Лист1!$Y5 + [1]Лист1!$Z5)/LOG(4,2)</f>
        <v>0</v>
      </c>
      <c r="BD6">
        <f>([1]Лист1!$X5 + [1]Лист1!$Y5 + [1]Лист1!$Z5 + [1]Лист1!$AA5 + [1]Лист1!$AB5)/LOG(6,2)</f>
        <v>0</v>
      </c>
      <c r="BE6">
        <f>[1]Лист1!$X10/LOG(2, 2)</f>
        <v>4</v>
      </c>
      <c r="BF6">
        <f>([1]Лист1!$X22 + [1]Лист1!$Y22 + [1]Лист1!$Z22)/LOG(4,2)</f>
        <v>5</v>
      </c>
      <c r="BG6">
        <f>([1]Лист1!$X10 + [1]Лист1!$Y10 + [1]Лист1!$Z10 + [1]Лист1!$AA10 + [1]Лист1!$AB10)/LOG(6,2)</f>
        <v>4.6422336868144995</v>
      </c>
      <c r="BH6">
        <f t="shared" si="7"/>
        <v>0</v>
      </c>
      <c r="BI6">
        <f t="shared" si="8"/>
        <v>0</v>
      </c>
      <c r="BJ6">
        <f t="shared" si="9"/>
        <v>0</v>
      </c>
      <c r="BK6">
        <v>0</v>
      </c>
      <c r="BL6">
        <v>0</v>
      </c>
      <c r="BM6">
        <v>0</v>
      </c>
      <c r="BN6">
        <f>[1]Лист1!$AD5/LOG(2, 2)</f>
        <v>0</v>
      </c>
      <c r="BO6">
        <f>([1]Лист1!$AD5 + [1]Лист1!$AE5 + [1]Лист1!$AF5)/LOG(4,2)</f>
        <v>0</v>
      </c>
      <c r="BP6">
        <f>([1]Лист1!$AD5 + [1]Лист1!$AE5 + [1]Лист1!$AF5 + [1]Лист1!$AG5 + [1]Лист1!$AH5)/LOG(6,2)</f>
        <v>0</v>
      </c>
      <c r="BQ6">
        <f>[1]Лист1!$AD9/LOG(2, 2)</f>
        <v>4</v>
      </c>
      <c r="BR6">
        <f>([1]Лист1!$AD16 + [1]Лист1!$AE16 + [1]Лист1!$AF16)/LOG(4,2)</f>
        <v>5.5</v>
      </c>
      <c r="BS6">
        <f>([1]Лист1!$AD10 + [1]Лист1!$AE10 + [1]Лист1!$AF10 + [1]Лист1!$AG10 + [1]Лист1!$AH10)/LOG(6,2)</f>
        <v>6.1896449157526661</v>
      </c>
      <c r="BT6">
        <f t="shared" si="10"/>
        <v>0</v>
      </c>
      <c r="BU6">
        <f t="shared" si="11"/>
        <v>0</v>
      </c>
      <c r="BV6">
        <f t="shared" si="12"/>
        <v>0</v>
      </c>
    </row>
    <row r="7" spans="1:74">
      <c r="A7" t="str">
        <f>[1]Лист1!$A6</f>
        <v>репин не ждали</v>
      </c>
      <c r="B7">
        <v>1</v>
      </c>
      <c r="C7">
        <v>1</v>
      </c>
      <c r="D7">
        <f>4/5</f>
        <v>0.8</v>
      </c>
      <c r="E7">
        <f>[1]Лист1!$B6/LOG(2, 2)</f>
        <v>4</v>
      </c>
      <c r="F7" s="2">
        <f>([1]Лист1!$B6 + [1]Лист1!$C6 + [1]Лист1!$D6)/LOG(4,2)</f>
        <v>4.5</v>
      </c>
      <c r="G7">
        <f>([1]Лист1!$B6 + [1]Лист1!$C6 + [1]Лист1!$D6 + [1]Лист1!$E6 + [1]Лист1!$F6)/LOG(6,2)</f>
        <v>4.6422336868144995</v>
      </c>
      <c r="H7">
        <v>4</v>
      </c>
      <c r="I7">
        <v>5.5</v>
      </c>
      <c r="J7">
        <v>6.9633505299999996</v>
      </c>
      <c r="K7">
        <f t="shared" si="0"/>
        <v>1</v>
      </c>
      <c r="L7">
        <f t="shared" si="1"/>
        <v>0.81818181818181823</v>
      </c>
      <c r="M7">
        <f t="shared" si="1"/>
        <v>0.66666666668789687</v>
      </c>
      <c r="N7">
        <v>1</v>
      </c>
      <c r="O7">
        <f>2/3</f>
        <v>0.66666666666666663</v>
      </c>
      <c r="P7">
        <f>2/5</f>
        <v>0.4</v>
      </c>
      <c r="Q7">
        <f>[1]Лист1!$G6/LOG(2, 2)</f>
        <v>4</v>
      </c>
      <c r="R7">
        <f>([1]Лист1!$G6 + [1]Лист1!$H6 + [1]Лист1!$I6)/LOG(4,2)</f>
        <v>4</v>
      </c>
      <c r="S7">
        <f>([1]Лист1!$G6 + [1]Лист1!$H6 + [1]Лист1!$I6 + [1]Лист1!$J6 + [1]Лист1!$K6)/LOG(6,2)</f>
        <v>3.094822457876333</v>
      </c>
      <c r="T7">
        <v>4</v>
      </c>
      <c r="U7">
        <v>5</v>
      </c>
      <c r="V7">
        <v>5.0290864940000004</v>
      </c>
      <c r="W7">
        <f t="shared" si="2"/>
        <v>1</v>
      </c>
      <c r="X7">
        <f t="shared" si="2"/>
        <v>0.8</v>
      </c>
      <c r="Y7">
        <f t="shared" si="2"/>
        <v>0.61538461539061629</v>
      </c>
      <c r="Z7">
        <v>1</v>
      </c>
      <c r="AA7">
        <f>2/3</f>
        <v>0.66666666666666663</v>
      </c>
      <c r="AB7">
        <f>3/5</f>
        <v>0.6</v>
      </c>
      <c r="AC7">
        <f>[1]Лист1!$L6/LOG(2, 2)</f>
        <v>4</v>
      </c>
      <c r="AD7">
        <f>([1]Лист1!$L6 + [1]Лист1!$M6 + [1]Лист1!$N6)/LOG(4,2)</f>
        <v>4</v>
      </c>
      <c r="AE7">
        <f>([1]Лист1!$L6 + [1]Лист1!$M6 + [1]Лист1!$N6 + [1]Лист1!$O6 + [1]Лист1!$P6)/LOG(6,2)</f>
        <v>3.8685280723454158</v>
      </c>
      <c r="AF7">
        <v>4</v>
      </c>
      <c r="AG7">
        <v>5.5</v>
      </c>
      <c r="AH7">
        <v>6.5764977230000001</v>
      </c>
      <c r="AI7">
        <f t="shared" si="3"/>
        <v>1</v>
      </c>
      <c r="AJ7">
        <f t="shared" si="3"/>
        <v>0.72727272727272729</v>
      </c>
      <c r="AK7">
        <f t="shared" si="3"/>
        <v>0.58823529411650277</v>
      </c>
      <c r="AL7">
        <v>0</v>
      </c>
      <c r="AM7" s="2">
        <f>1/3</f>
        <v>0.33333333333333331</v>
      </c>
      <c r="AN7" s="2">
        <f>1/5</f>
        <v>0.2</v>
      </c>
      <c r="AO7">
        <f>[1]Лист1!$R6/LOG(2, 2)</f>
        <v>0</v>
      </c>
      <c r="AP7">
        <f>([1]Лист1!$R6 + [1]Лист1!$S6 + [1]Лист1!$T6)/LOG(4,2)</f>
        <v>2</v>
      </c>
      <c r="AQ7">
        <f>([1]Лист1!$R6 + [1]Лист1!$S6 + [1]Лист1!$T6 + [1]Лист1!$U6 + [1]Лист1!$V6)/LOG(6,2)</f>
        <v>1.5474112289381665</v>
      </c>
      <c r="AR7">
        <f>[1]Лист1!$R11/LOG(2, 2)</f>
        <v>4</v>
      </c>
      <c r="AS7">
        <f>([1]Лист1!$R27 + [1]Лист1!$S27 + [1]Лист1!$T27)/LOG(4,2)</f>
        <v>4.5</v>
      </c>
      <c r="AT7">
        <f>([1]Лист1!$R4 + [1]Лист1!$S4 + [1]Лист1!$T4 + [1]Лист1!$U4 + [1]Лист1!$V4)/LOG(6,2)</f>
        <v>4.6422336868144995</v>
      </c>
      <c r="AU7">
        <f t="shared" si="4"/>
        <v>0</v>
      </c>
      <c r="AV7">
        <f t="shared" si="5"/>
        <v>0.44444444444444442</v>
      </c>
      <c r="AW7">
        <f t="shared" si="6"/>
        <v>0.33333333333333331</v>
      </c>
      <c r="AY7">
        <v>1</v>
      </c>
      <c r="AZ7">
        <f>2/3</f>
        <v>0.66666666666666663</v>
      </c>
      <c r="BA7">
        <f>2/5</f>
        <v>0.4</v>
      </c>
      <c r="BB7">
        <f>[1]Лист1!$X6/LOG(2, 2)</f>
        <v>4</v>
      </c>
      <c r="BC7">
        <f>([1]Лист1!$X6 + [1]Лист1!$Y6 + [1]Лист1!$Z6)/LOG(4,2)</f>
        <v>3.5</v>
      </c>
      <c r="BD7">
        <f>([1]Лист1!$X6 + [1]Лист1!$Y6 + [1]Лист1!$Z6 + [1]Лист1!$AA6 + [1]Лист1!$AB6)/LOG(6,2)</f>
        <v>2.7079696506417914</v>
      </c>
      <c r="BE7">
        <f>[1]Лист1!$X16/LOG(2, 2)</f>
        <v>4</v>
      </c>
      <c r="BF7">
        <f>([1]Лист1!$X27 + [1]Лист1!$Y27 + [1]Лист1!$Z27)/LOG(4,2)</f>
        <v>5</v>
      </c>
      <c r="BG7">
        <f>([1]Лист1!$X16 + [1]Лист1!$Y16 + [1]Лист1!$Z16 + [1]Лист1!$AA16 + [1]Лист1!$AB16)/LOG(6,2)</f>
        <v>4.6422336868144995</v>
      </c>
      <c r="BH7">
        <f t="shared" si="7"/>
        <v>1</v>
      </c>
      <c r="BI7">
        <f t="shared" si="8"/>
        <v>0.7</v>
      </c>
      <c r="BJ7">
        <f t="shared" si="9"/>
        <v>0.58333333333333337</v>
      </c>
      <c r="BK7">
        <v>1</v>
      </c>
      <c r="BL7">
        <f>2/3</f>
        <v>0.66666666666666663</v>
      </c>
      <c r="BM7">
        <f>2/5</f>
        <v>0.4</v>
      </c>
      <c r="BN7">
        <f>[1]Лист1!$AD6/LOG(2, 2)</f>
        <v>4</v>
      </c>
      <c r="BO7">
        <f>([1]Лист1!$AD6 + [1]Лист1!$AE6 + [1]Лист1!$AF6)/LOG(4,2)</f>
        <v>4</v>
      </c>
      <c r="BP7">
        <f>([1]Лист1!$AD6 + [1]Лист1!$AE6 + [1]Лист1!$AF6 + [1]Лист1!$AG6 + [1]Лист1!$AH6)/LOG(6,2)</f>
        <v>3.094822457876333</v>
      </c>
      <c r="BQ7">
        <f>[1]Лист1!$AD10/LOG(2, 2)</f>
        <v>4</v>
      </c>
      <c r="BR7">
        <f>([1]Лист1!$AD22 + [1]Лист1!$AE22 + [1]Лист1!$AF22)/LOG(4,2)</f>
        <v>5.5</v>
      </c>
      <c r="BS7">
        <f>([1]Лист1!$AD22 + [1]Лист1!$AE22 + [1]Лист1!$AF22 + [1]Лист1!$AG22 + [1]Лист1!$AH22)/LOG(6,2)</f>
        <v>6.1896449157526661</v>
      </c>
      <c r="BT7">
        <f t="shared" si="10"/>
        <v>1</v>
      </c>
      <c r="BU7">
        <f t="shared" si="11"/>
        <v>0.72727272727272729</v>
      </c>
      <c r="BV7">
        <f t="shared" si="12"/>
        <v>0.5</v>
      </c>
    </row>
    <row r="8" spans="1:74">
      <c r="A8" t="str">
        <f>[1]Лист1!$A7</f>
        <v>богатыри</v>
      </c>
      <c r="B8">
        <v>1</v>
      </c>
      <c r="C8">
        <v>1</v>
      </c>
      <c r="D8">
        <v>1</v>
      </c>
      <c r="E8">
        <f>[1]Лист1!$B7/LOG(2, 2)</f>
        <v>1</v>
      </c>
      <c r="F8" s="2">
        <f>([1]Лист1!$B7 + [1]Лист1!$C7 + [1]Лист1!$D7)/LOG(4,2)</f>
        <v>3</v>
      </c>
      <c r="G8">
        <f>([1]Лист1!$B7 + [1]Лист1!$C7 + [1]Лист1!$D7 + [1]Лист1!$E7 + [1]Лист1!$F7)/LOG(6,2)</f>
        <v>3.8685280723454158</v>
      </c>
      <c r="H8">
        <v>4</v>
      </c>
      <c r="I8">
        <v>5.5</v>
      </c>
      <c r="J8">
        <v>6.5764977230000001</v>
      </c>
      <c r="K8">
        <f t="shared" si="0"/>
        <v>0.25</v>
      </c>
      <c r="L8">
        <f t="shared" si="1"/>
        <v>0.54545454545454541</v>
      </c>
      <c r="M8">
        <f t="shared" si="1"/>
        <v>0.58823529411650277</v>
      </c>
      <c r="N8">
        <v>1</v>
      </c>
      <c r="O8">
        <v>1</v>
      </c>
      <c r="P8">
        <f>3/5</f>
        <v>0.6</v>
      </c>
      <c r="Q8">
        <f>[1]Лист1!$G7/LOG(2, 2)</f>
        <v>4</v>
      </c>
      <c r="R8">
        <f>([1]Лист1!$G7 + [1]Лист1!$H7 + [1]Лист1!$I7)/LOG(4,2)</f>
        <v>4</v>
      </c>
      <c r="S8">
        <f>([1]Лист1!$G7 + [1]Лист1!$H7 + [1]Лист1!$I7 + [1]Лист1!$J7 + [1]Лист1!$K7)/LOG(6,2)</f>
        <v>3.094822457876333</v>
      </c>
      <c r="T8">
        <v>4</v>
      </c>
      <c r="U8">
        <v>4.5</v>
      </c>
      <c r="V8">
        <v>5.0290864940000004</v>
      </c>
      <c r="W8">
        <f t="shared" si="2"/>
        <v>1</v>
      </c>
      <c r="X8">
        <f t="shared" si="2"/>
        <v>0.88888888888888884</v>
      </c>
      <c r="Y8">
        <f t="shared" si="2"/>
        <v>0.61538461539061629</v>
      </c>
      <c r="Z8">
        <v>1</v>
      </c>
      <c r="AA8">
        <v>1</v>
      </c>
      <c r="AB8">
        <f>3/5</f>
        <v>0.6</v>
      </c>
      <c r="AC8">
        <f>[1]Лист1!$L7/LOG(2, 2)</f>
        <v>3</v>
      </c>
      <c r="AD8">
        <f>([1]Лист1!$L7 + [1]Лист1!$M7 + [1]Лист1!$N7)/LOG(4,2)</f>
        <v>5</v>
      </c>
      <c r="AE8">
        <f>([1]Лист1!$L7 + [1]Лист1!$M7 + [1]Лист1!$N7 + [1]Лист1!$O7 + [1]Лист1!$P7)/LOG(6,2)</f>
        <v>3.8685280723454158</v>
      </c>
      <c r="AF8">
        <v>4</v>
      </c>
      <c r="AG8">
        <v>5</v>
      </c>
      <c r="AH8">
        <v>6.5764977230000001</v>
      </c>
      <c r="AI8">
        <f t="shared" si="3"/>
        <v>0.75</v>
      </c>
      <c r="AJ8">
        <f t="shared" si="3"/>
        <v>1</v>
      </c>
      <c r="AK8">
        <f t="shared" si="3"/>
        <v>0.58823529411650277</v>
      </c>
      <c r="AL8">
        <v>1</v>
      </c>
      <c r="AM8" s="2">
        <v>1</v>
      </c>
      <c r="AN8" s="2">
        <v>1</v>
      </c>
      <c r="AO8">
        <f>[1]Лист1!$R7/LOG(2, 2)</f>
        <v>1</v>
      </c>
      <c r="AP8">
        <f>([1]Лист1!$R7 + [1]Лист1!$S7 + [1]Лист1!$T7)/LOG(4,2)</f>
        <v>2.5</v>
      </c>
      <c r="AQ8">
        <f>([1]Лист1!$R7 + [1]Лист1!$S7 + [1]Лист1!$T7 + [1]Лист1!$U7 + [1]Лист1!$V7)/LOG(6,2)</f>
        <v>3.8685280723454158</v>
      </c>
      <c r="AR8">
        <f>[1]Лист1!$R30/LOG(2, 2)</f>
        <v>4</v>
      </c>
      <c r="AS8">
        <f>([1]Лист1!$R10 + [1]Лист1!$S10 + [1]Лист1!$T10)/LOG(4,2)</f>
        <v>4</v>
      </c>
      <c r="AT8">
        <f>([1]Лист1!$R7 + [1]Лист1!$S7 + [1]Лист1!$T7 + [1]Лист1!$U7 + [1]Лист1!$V7)/LOG(6,2)</f>
        <v>3.8685280723454158</v>
      </c>
      <c r="AU8">
        <f t="shared" si="4"/>
        <v>0.25</v>
      </c>
      <c r="AV8">
        <f t="shared" si="5"/>
        <v>0.625</v>
      </c>
      <c r="AW8">
        <f t="shared" si="6"/>
        <v>1</v>
      </c>
      <c r="AY8">
        <v>1</v>
      </c>
      <c r="AZ8">
        <f>2/3</f>
        <v>0.66666666666666663</v>
      </c>
      <c r="BA8">
        <f>3/5</f>
        <v>0.6</v>
      </c>
      <c r="BB8">
        <f>[1]Лист1!$X7/LOG(2, 2)</f>
        <v>4</v>
      </c>
      <c r="BC8">
        <f>([1]Лист1!$X7 + [1]Лист1!$Y7 + [1]Лист1!$Z7)/LOG(4,2)</f>
        <v>4</v>
      </c>
      <c r="BD8">
        <f>([1]Лист1!$X7 + [1]Лист1!$Y7 + [1]Лист1!$Z7 + [1]Лист1!$AA7 + [1]Лист1!$AB7)/LOG(6,2)</f>
        <v>3.8685280723454158</v>
      </c>
      <c r="BE8">
        <f>[1]Лист1!$X25/LOG(2, 2)</f>
        <v>4</v>
      </c>
      <c r="BF8">
        <f>([1]Лист1!$X31 + [1]Лист1!$Y31 + [1]Лист1!$Z31)/LOG(4,2)</f>
        <v>5</v>
      </c>
      <c r="BG8">
        <f>([1]Лист1!$X22 + [1]Лист1!$Y22 + [1]Лист1!$Z22 + [1]Лист1!$AA22 + [1]Лист1!$AB22)/LOG(6,2)</f>
        <v>4.6422336868144995</v>
      </c>
      <c r="BH8">
        <f t="shared" si="7"/>
        <v>1</v>
      </c>
      <c r="BI8">
        <f t="shared" si="8"/>
        <v>0.8</v>
      </c>
      <c r="BJ8">
        <f t="shared" si="9"/>
        <v>0.83333333333333326</v>
      </c>
      <c r="BK8">
        <v>0</v>
      </c>
      <c r="BL8">
        <f>1/3</f>
        <v>0.33333333333333331</v>
      </c>
      <c r="BM8">
        <f>2/5</f>
        <v>0.4</v>
      </c>
      <c r="BN8">
        <f>[1]Лист1!$AD7/LOG(2, 2)</f>
        <v>0</v>
      </c>
      <c r="BO8">
        <f>([1]Лист1!$AD7 + [1]Лист1!$AE7 + [1]Лист1!$AF7)/LOG(4,2)</f>
        <v>1.5</v>
      </c>
      <c r="BP8">
        <f>([1]Лист1!$AD7 + [1]Лист1!$AE7 + [1]Лист1!$AF7 + [1]Лист1!$AG7 + [1]Лист1!$AH7)/LOG(6,2)</f>
        <v>1.9342640361727079</v>
      </c>
      <c r="BQ8">
        <f>[1]Лист1!$AD12/LOG(2, 2)</f>
        <v>4</v>
      </c>
      <c r="BR8">
        <f>([1]Лист1!$AD10 + [1]Лист1!$AE10 + [1]Лист1!$AF10)/LOG(4,2)</f>
        <v>5</v>
      </c>
      <c r="BS8">
        <f>([1]Лист1!$AD16 + [1]Лист1!$AE16 + [1]Лист1!$AF16 + [1]Лист1!$AG16 + [1]Лист1!$AH16)/LOG(6,2)</f>
        <v>5.4159393012835828</v>
      </c>
      <c r="BT8">
        <f t="shared" si="10"/>
        <v>0</v>
      </c>
      <c r="BU8">
        <f t="shared" si="11"/>
        <v>0.3</v>
      </c>
      <c r="BV8">
        <f t="shared" si="12"/>
        <v>0.3571428571428571</v>
      </c>
    </row>
    <row r="9" spans="1:74">
      <c r="A9" t="str">
        <f>[1]Лист1!$A8</f>
        <v>фрески рафаэля</v>
      </c>
      <c r="B9">
        <v>1</v>
      </c>
      <c r="C9">
        <v>1</v>
      </c>
      <c r="D9">
        <v>1</v>
      </c>
      <c r="E9">
        <f>[1]Лист1!$B8/LOG(2, 2)</f>
        <v>4</v>
      </c>
      <c r="F9" s="2">
        <f>([1]Лист1!$B8 + [1]Лист1!$C8 + [1]Лист1!$D8)/LOG(4,2)</f>
        <v>5</v>
      </c>
      <c r="G9">
        <f>([1]Лист1!$B8 + [1]Лист1!$C8 + [1]Лист1!$D8 + [1]Лист1!$E8 + [1]Лист1!$F8)/LOG(6,2)</f>
        <v>6.5764977229872068</v>
      </c>
      <c r="H9">
        <v>4</v>
      </c>
      <c r="I9">
        <v>5.5</v>
      </c>
      <c r="J9">
        <v>6.5764977230000001</v>
      </c>
      <c r="K9">
        <f t="shared" si="0"/>
        <v>1</v>
      </c>
      <c r="L9">
        <f t="shared" si="1"/>
        <v>0.90909090909090906</v>
      </c>
      <c r="M9">
        <f t="shared" si="1"/>
        <v>0.99999999999805467</v>
      </c>
      <c r="N9">
        <v>1</v>
      </c>
      <c r="O9">
        <v>1</v>
      </c>
      <c r="P9">
        <f>4/5</f>
        <v>0.8</v>
      </c>
      <c r="Q9">
        <f>[1]Лист1!$G8/LOG(2, 2)</f>
        <v>4</v>
      </c>
      <c r="R9">
        <f>([1]Лист1!$G8 + [1]Лист1!$H8 + [1]Лист1!$I8)/LOG(4,2)</f>
        <v>5</v>
      </c>
      <c r="S9">
        <f>([1]Лист1!$G8 + [1]Лист1!$H8 + [1]Лист1!$I8 + [1]Лист1!$J8 + [1]Лист1!$K8)/LOG(6,2)</f>
        <v>5.0290864940490412</v>
      </c>
      <c r="T9">
        <v>4</v>
      </c>
      <c r="U9">
        <v>4.5</v>
      </c>
      <c r="V9">
        <v>4.6422336870000001</v>
      </c>
      <c r="W9">
        <f t="shared" ref="W9:W23" si="13">Q9/T9</f>
        <v>1</v>
      </c>
      <c r="X9">
        <v>0.88888900000000004</v>
      </c>
      <c r="Y9">
        <v>0.78333299999999995</v>
      </c>
      <c r="Z9">
        <v>1</v>
      </c>
      <c r="AA9">
        <v>1</v>
      </c>
      <c r="AB9">
        <v>1</v>
      </c>
      <c r="AC9">
        <f>[1]Лист1!$L8/LOG(2, 2)</f>
        <v>4</v>
      </c>
      <c r="AD9">
        <f>([1]Лист1!$L8 + [1]Лист1!$M8 + [1]Лист1!$N8)/LOG(4,2)</f>
        <v>6</v>
      </c>
      <c r="AE9">
        <f>([1]Лист1!$L8 + [1]Лист1!$M8 + [1]Лист1!$N8 + [1]Лист1!$O8 + [1]Лист1!$P8)/LOG(6,2)</f>
        <v>6.5764977229872068</v>
      </c>
      <c r="AF9">
        <v>4</v>
      </c>
      <c r="AG9">
        <v>5</v>
      </c>
      <c r="AH9">
        <v>5.4159393009999999</v>
      </c>
      <c r="AI9">
        <f t="shared" ref="AI9:AI20" si="14">AC9/AF9</f>
        <v>1</v>
      </c>
      <c r="AJ9">
        <v>0.25</v>
      </c>
      <c r="AK9">
        <v>0.9</v>
      </c>
      <c r="AL9">
        <v>1</v>
      </c>
      <c r="AM9" s="2">
        <v>1</v>
      </c>
      <c r="AN9" s="2">
        <f>3/5</f>
        <v>0.6</v>
      </c>
      <c r="AO9">
        <f>[1]Лист1!$R8/LOG(2, 2)</f>
        <v>3</v>
      </c>
      <c r="AP9">
        <f>([1]Лист1!$R8 + [1]Лист1!$S8 + [1]Лист1!$T8)/LOG(4,2)</f>
        <v>5</v>
      </c>
      <c r="AQ9">
        <f>([1]Лист1!$R8 + [1]Лист1!$S8 + [1]Лист1!$T8 + [1]Лист1!$U8 + [1]Лист1!$V8)/LOG(6,2)</f>
        <v>3.8685280723454158</v>
      </c>
      <c r="AR9">
        <f>[1]Лист1!$R8/LOG(2, 2)</f>
        <v>3</v>
      </c>
      <c r="AS9">
        <f>([1]Лист1!$R17 + [1]Лист1!$S17 + [1]Лист1!$T17)/LOG(4,2)</f>
        <v>4</v>
      </c>
      <c r="AT9">
        <f>([1]Лист1!$R8 + [1]Лист1!$S8 + [1]Лист1!$T8 + [1]Лист1!$U8 + [1]Лист1!$V8)/LOG(6,2)</f>
        <v>3.8685280723454158</v>
      </c>
      <c r="AU9">
        <f t="shared" si="4"/>
        <v>1</v>
      </c>
      <c r="AV9">
        <v>0.71428599999999998</v>
      </c>
      <c r="AW9">
        <f t="shared" si="6"/>
        <v>1</v>
      </c>
      <c r="AY9">
        <v>1</v>
      </c>
      <c r="AZ9">
        <f>2/3</f>
        <v>0.66666666666666663</v>
      </c>
      <c r="BA9">
        <f>3/5</f>
        <v>0.6</v>
      </c>
      <c r="BB9">
        <f>[1]Лист1!$X8/LOG(2, 2)</f>
        <v>3</v>
      </c>
      <c r="BC9">
        <f>([1]Лист1!$X8 + [1]Лист1!$Y8 + [1]Лист1!$Z8)/LOG(4,2)</f>
        <v>3.5</v>
      </c>
      <c r="BD9">
        <f>([1]Лист1!$X8 + [1]Лист1!$Y8 + [1]Лист1!$Z8 + [1]Лист1!$AA8 + [1]Лист1!$AB8)/LOG(6,2)</f>
        <v>3.8685280723454158</v>
      </c>
      <c r="BE9">
        <f>[1]Лист1!$X31/LOG(2, 2)</f>
        <v>4</v>
      </c>
      <c r="BF9">
        <f>([1]Лист1!$X16 + [1]Лист1!$Y16 + [1]Лист1!$Z16)/LOG(4,2)</f>
        <v>4.5</v>
      </c>
      <c r="BG9">
        <f>([1]Лист1!$X7 + [1]Лист1!$Y7 + [1]Лист1!$Z7 + [1]Лист1!$AA7 + [1]Лист1!$AB7)/LOG(6,2)</f>
        <v>3.8685280723454158</v>
      </c>
      <c r="BH9">
        <f t="shared" si="7"/>
        <v>0.75</v>
      </c>
      <c r="BI9">
        <f t="shared" si="8"/>
        <v>0.77777777777777779</v>
      </c>
      <c r="BJ9">
        <f t="shared" si="9"/>
        <v>1</v>
      </c>
      <c r="BK9">
        <v>1</v>
      </c>
      <c r="BL9">
        <v>1</v>
      </c>
      <c r="BM9">
        <v>1</v>
      </c>
      <c r="BN9">
        <f>[1]Лист1!$AD8/LOG(2, 2)</f>
        <v>4</v>
      </c>
      <c r="BO9">
        <f>([1]Лист1!$AD8 + [1]Лист1!$AE8 + [1]Лист1!$AF8)/LOG(4,2)</f>
        <v>5.5</v>
      </c>
      <c r="BP9">
        <f>([1]Лист1!$AD8 + [1]Лист1!$AE8 + [1]Лист1!$AF8 + [1]Лист1!$AG8 + [1]Лист1!$AH8)/LOG(6,2)</f>
        <v>6.1896449157526661</v>
      </c>
      <c r="BQ9">
        <f>[1]Лист1!$AD14/LOG(2, 2)</f>
        <v>4</v>
      </c>
      <c r="BR9">
        <f>([1]Лист1!$AD12 + [1]Лист1!$AE12 + [1]Лист1!$AF12)/LOG(4,2)</f>
        <v>5</v>
      </c>
      <c r="BS9">
        <f>([1]Лист1!$AD11 + [1]Лист1!$AE11 + [1]Лист1!$AF11 + [1]Лист1!$AG11 + [1]Лист1!$AH11)/LOG(6,2)</f>
        <v>4.6422336868144995</v>
      </c>
      <c r="BT9">
        <f t="shared" si="10"/>
        <v>1</v>
      </c>
      <c r="BU9">
        <v>1</v>
      </c>
      <c r="BV9">
        <v>1</v>
      </c>
    </row>
    <row r="10" spans="1:74">
      <c r="A10" t="str">
        <f>[1]Лист1!$A9</f>
        <v>сколько грачей на картине грачи прилетели</v>
      </c>
      <c r="B10">
        <v>1</v>
      </c>
      <c r="C10">
        <f>1/3</f>
        <v>0.33333333333333331</v>
      </c>
      <c r="D10">
        <f>1/5</f>
        <v>0.2</v>
      </c>
      <c r="E10">
        <f>[1]Лист1!$B9/LOG(2, 2)</f>
        <v>4</v>
      </c>
      <c r="F10" s="2">
        <f>([1]Лист1!$B9 + [1]Лист1!$C9 + [1]Лист1!$D9)/LOG(4,2)</f>
        <v>2</v>
      </c>
      <c r="G10">
        <f>([1]Лист1!$B9 + [1]Лист1!$C9 + [1]Лист1!$D9 + [1]Лист1!$E9 + [1]Лист1!$F9)/LOG(6,2)</f>
        <v>1.5474112289381665</v>
      </c>
      <c r="H10">
        <v>4</v>
      </c>
      <c r="I10">
        <v>5.5</v>
      </c>
      <c r="J10">
        <v>6.5764977230000001</v>
      </c>
      <c r="K10">
        <f t="shared" si="0"/>
        <v>1</v>
      </c>
      <c r="L10">
        <f t="shared" si="1"/>
        <v>0.36363636363636365</v>
      </c>
      <c r="M10">
        <f t="shared" si="1"/>
        <v>0.23529411764660113</v>
      </c>
      <c r="N10">
        <v>1</v>
      </c>
      <c r="O10">
        <f>2/3</f>
        <v>0.66666666666666663</v>
      </c>
      <c r="P10">
        <f>2/5</f>
        <v>0.4</v>
      </c>
      <c r="Q10">
        <f>[1]Лист1!$G9/LOG(2, 2)</f>
        <v>4</v>
      </c>
      <c r="R10">
        <f>([1]Лист1!$G9 + [1]Лист1!$H9 + [1]Лист1!$I9)/LOG(4,2)</f>
        <v>3</v>
      </c>
      <c r="S10">
        <f>([1]Лист1!$G9 + [1]Лист1!$H9 + [1]Лист1!$I9 + [1]Лист1!$J9 + [1]Лист1!$K9)/LOG(6,2)</f>
        <v>2.3211168434072498</v>
      </c>
      <c r="T10">
        <v>4</v>
      </c>
      <c r="U10">
        <v>4</v>
      </c>
      <c r="V10">
        <v>4.6422336870000001</v>
      </c>
      <c r="W10">
        <f t="shared" si="13"/>
        <v>1</v>
      </c>
      <c r="X10">
        <f>R10/U10</f>
        <v>0.75</v>
      </c>
      <c r="Y10">
        <f>S10/V10</f>
        <v>0.49999999998002032</v>
      </c>
      <c r="Z10">
        <v>1</v>
      </c>
      <c r="AA10">
        <f>1/3</f>
        <v>0.33333333333333331</v>
      </c>
      <c r="AB10">
        <f>1/5</f>
        <v>0.2</v>
      </c>
      <c r="AC10">
        <f>[1]Лист1!$L9/LOG(2, 2)</f>
        <v>4</v>
      </c>
      <c r="AD10">
        <f>([1]Лист1!$L9 + [1]Лист1!$M9 + [1]Лист1!$N9)/LOG(4,2)</f>
        <v>2</v>
      </c>
      <c r="AE10">
        <f>([1]Лист1!$L9 + [1]Лист1!$M9 + [1]Лист1!$N9 + [1]Лист1!$O9 + [1]Лист1!$P9)/LOG(6,2)</f>
        <v>1.5474112289381665</v>
      </c>
      <c r="AF10">
        <v>4</v>
      </c>
      <c r="AG10">
        <v>5</v>
      </c>
      <c r="AH10">
        <v>5.0290864940000004</v>
      </c>
      <c r="AI10">
        <f t="shared" si="14"/>
        <v>1</v>
      </c>
      <c r="AJ10">
        <f>AD10/AG10</f>
        <v>0.4</v>
      </c>
      <c r="AK10">
        <f>AE10/AH10</f>
        <v>0.30769230769530814</v>
      </c>
      <c r="AL10">
        <v>1</v>
      </c>
      <c r="AM10" s="2">
        <f>1/3</f>
        <v>0.33333333333333331</v>
      </c>
      <c r="AN10" s="2">
        <f>1/5</f>
        <v>0.2</v>
      </c>
      <c r="AO10">
        <f>[1]Лист1!$R9/LOG(2, 2)</f>
        <v>4</v>
      </c>
      <c r="AP10">
        <f>([1]Лист1!$R9 + [1]Лист1!$S9 + [1]Лист1!$T9)/LOG(4,2)</f>
        <v>2</v>
      </c>
      <c r="AQ10">
        <f>([1]Лист1!$R9 + [1]Лист1!$S9 + [1]Лист1!$T9 + [1]Лист1!$U9 + [1]Лист1!$V9)/LOG(6,2)</f>
        <v>1.5474112289381665</v>
      </c>
      <c r="AR10">
        <f>[1]Лист1!$R16/LOG(2, 2)</f>
        <v>3</v>
      </c>
      <c r="AS10">
        <f>([1]Лист1!$R22 + [1]Лист1!$S22 + [1]Лист1!$T22)/LOG(4,2)</f>
        <v>4</v>
      </c>
      <c r="AT10">
        <f>([1]Лист1!$R14 + [1]Лист1!$S14 + [1]Лист1!$T14 + [1]Лист1!$U14 + [1]Лист1!$V14)/LOG(6,2)</f>
        <v>3.8685280723454158</v>
      </c>
      <c r="AU10">
        <v>1</v>
      </c>
      <c r="AV10">
        <f t="shared" si="5"/>
        <v>0.5</v>
      </c>
      <c r="AW10">
        <f t="shared" si="6"/>
        <v>0.4</v>
      </c>
      <c r="AY10">
        <v>1</v>
      </c>
      <c r="AZ10">
        <f>1/3</f>
        <v>0.33333333333333331</v>
      </c>
      <c r="BA10">
        <f>1/5</f>
        <v>0.2</v>
      </c>
      <c r="BB10">
        <f>[1]Лист1!$X9/LOG(2, 2)</f>
        <v>3</v>
      </c>
      <c r="BC10">
        <f>([1]Лист1!$X9 + [1]Лист1!$Y9 + [1]Лист1!$Z9)/LOG(4,2)</f>
        <v>1.5</v>
      </c>
      <c r="BD10">
        <f>([1]Лист1!$X9 + [1]Лист1!$Y9 + [1]Лист1!$Z9 + [1]Лист1!$AA9 + [1]Лист1!$AB9)/LOG(6,2)</f>
        <v>1.1605584217036249</v>
      </c>
      <c r="BE10">
        <f>[1]Лист1!$X32/LOG(2, 2)</f>
        <v>4</v>
      </c>
      <c r="BF10">
        <f>([1]Лист1!$X7 + [1]Лист1!$Y7 + [1]Лист1!$Z7)/LOG(4,2)</f>
        <v>4</v>
      </c>
      <c r="BG10">
        <f>([1]Лист1!$X8 + [1]Лист1!$Y8 + [1]Лист1!$Z8 + [1]Лист1!$AA8 + [1]Лист1!$AB8)/LOG(6,2)</f>
        <v>3.8685280723454158</v>
      </c>
      <c r="BH10">
        <f t="shared" si="7"/>
        <v>0.75</v>
      </c>
      <c r="BI10">
        <f t="shared" si="8"/>
        <v>0.375</v>
      </c>
      <c r="BJ10">
        <f t="shared" si="9"/>
        <v>0.30000000000000004</v>
      </c>
      <c r="BK10">
        <v>1</v>
      </c>
      <c r="BL10">
        <f>1/3</f>
        <v>0.33333333333333331</v>
      </c>
      <c r="BM10">
        <f>1/5</f>
        <v>0.2</v>
      </c>
      <c r="BN10">
        <f>[1]Лист1!$AD9/LOG(2, 2)</f>
        <v>4</v>
      </c>
      <c r="BO10">
        <f>([1]Лист1!$AD9 + [1]Лист1!$AE9 + [1]Лист1!$AF9)/LOG(4,2)</f>
        <v>2</v>
      </c>
      <c r="BP10">
        <f>([1]Лист1!$AD9 + [1]Лист1!$AE9 + [1]Лист1!$AF9 + [1]Лист1!$AG9 + [1]Лист1!$AH9)/LOG(6,2)</f>
        <v>1.5474112289381665</v>
      </c>
      <c r="BQ10">
        <f>[1]Лист1!$AD16/LOG(2, 2)</f>
        <v>4</v>
      </c>
      <c r="BR10">
        <f>([1]Лист1!$AD31 + [1]Лист1!$AE31 + [1]Лист1!$AF31)/LOG(4,2)</f>
        <v>5</v>
      </c>
      <c r="BS10">
        <f>([1]Лист1!$AD30 + [1]Лист1!$AE30 + [1]Лист1!$AF30 + [1]Лист1!$AG30 + [1]Лист1!$AH30)/LOG(6,2)</f>
        <v>4.6422336868144995</v>
      </c>
      <c r="BT10">
        <f t="shared" si="10"/>
        <v>1</v>
      </c>
      <c r="BU10">
        <f t="shared" si="11"/>
        <v>0.4</v>
      </c>
      <c r="BV10">
        <f t="shared" si="12"/>
        <v>0.33333333333333331</v>
      </c>
    </row>
    <row r="11" spans="1:74">
      <c r="A11" t="str">
        <f>[1]Лист1!$A10</f>
        <v>кто расписал сикстинскую капеллу</v>
      </c>
      <c r="B11">
        <v>1</v>
      </c>
      <c r="C11">
        <v>1</v>
      </c>
      <c r="D11">
        <v>1</v>
      </c>
      <c r="E11">
        <f>[1]Лист1!$B10/LOG(2, 2)</f>
        <v>4</v>
      </c>
      <c r="F11" s="2">
        <f>([1]Лист1!$B10 + [1]Лист1!$C10 + [1]Лист1!$D10)/LOG(4,2)</f>
        <v>5.5</v>
      </c>
      <c r="G11">
        <f>([1]Лист1!$B10 + [1]Лист1!$C10 + [1]Лист1!$D10 + [1]Лист1!$E10 + [1]Лист1!$F10)/LOG(6,2)</f>
        <v>5.8027921085181244</v>
      </c>
      <c r="H11">
        <v>4</v>
      </c>
      <c r="I11">
        <v>5</v>
      </c>
      <c r="J11">
        <v>6.1896449159999998</v>
      </c>
      <c r="K11">
        <f t="shared" si="0"/>
        <v>1</v>
      </c>
      <c r="L11">
        <v>1</v>
      </c>
      <c r="M11">
        <f t="shared" ref="M11:M22" si="15">G11/MAX(J11,1)</f>
        <v>0.93749999996253819</v>
      </c>
      <c r="N11">
        <v>1</v>
      </c>
      <c r="O11">
        <v>1</v>
      </c>
      <c r="P11">
        <v>1</v>
      </c>
      <c r="Q11">
        <f>[1]Лист1!$G10/LOG(2, 2)</f>
        <v>4</v>
      </c>
      <c r="R11">
        <f>([1]Лист1!$G10 + [1]Лист1!$H10 + [1]Лист1!$I10)/LOG(4,2)</f>
        <v>5</v>
      </c>
      <c r="S11">
        <f>([1]Лист1!$G10 + [1]Лист1!$H10 + [1]Лист1!$I10 + [1]Лист1!$J10 + [1]Лист1!$K10)/LOG(6,2)</f>
        <v>5.8027921085181244</v>
      </c>
      <c r="T11">
        <v>4</v>
      </c>
      <c r="U11">
        <v>4</v>
      </c>
      <c r="V11">
        <v>4.6422336870000001</v>
      </c>
      <c r="W11">
        <f t="shared" si="13"/>
        <v>1</v>
      </c>
      <c r="X11">
        <v>1</v>
      </c>
      <c r="Y11">
        <v>1</v>
      </c>
      <c r="Z11">
        <v>1</v>
      </c>
      <c r="AA11">
        <f>2/3</f>
        <v>0.66666666666666663</v>
      </c>
      <c r="AB11">
        <f>4/5</f>
        <v>0.8</v>
      </c>
      <c r="AC11">
        <f>[1]Лист1!$L10/LOG(2, 2)</f>
        <v>4</v>
      </c>
      <c r="AD11">
        <f>([1]Лист1!$L10 + [1]Лист1!$M10 + [1]Лист1!$N10)/LOG(4,2)</f>
        <v>4</v>
      </c>
      <c r="AE11">
        <f>([1]Лист1!$L10 + [1]Лист1!$M10 + [1]Лист1!$N10 + [1]Лист1!$O10 + [1]Лист1!$P10)/LOG(6,2)</f>
        <v>5.0290864940490412</v>
      </c>
      <c r="AF11">
        <v>4</v>
      </c>
      <c r="AG11">
        <v>5</v>
      </c>
      <c r="AH11">
        <v>4.2553808799999997</v>
      </c>
      <c r="AI11">
        <f t="shared" si="14"/>
        <v>1</v>
      </c>
      <c r="AJ11">
        <f>AD11/AG11</f>
        <v>0.8</v>
      </c>
      <c r="AK11">
        <v>0.88888900000000004</v>
      </c>
      <c r="AL11">
        <v>1</v>
      </c>
      <c r="AM11" s="2">
        <f>2/3</f>
        <v>0.66666666666666663</v>
      </c>
      <c r="AN11" s="2">
        <f>2/5</f>
        <v>0.4</v>
      </c>
      <c r="AO11">
        <f>[1]Лист1!$R10/LOG(2, 2)</f>
        <v>4</v>
      </c>
      <c r="AP11">
        <f>([1]Лист1!$R10 + [1]Лист1!$S10 + [1]Лист1!$T10)/LOG(4,2)</f>
        <v>4</v>
      </c>
      <c r="AQ11">
        <f>([1]Лист1!$R10 + [1]Лист1!$S10 + [1]Лист1!$T10 + [1]Лист1!$U10 + [1]Лист1!$V10)/LOG(6,2)</f>
        <v>3.094822457876333</v>
      </c>
      <c r="AR11">
        <f>[1]Лист1!$R22/LOG(2, 2)</f>
        <v>3</v>
      </c>
      <c r="AS11">
        <f>([1]Лист1!$R16 + [1]Лист1!$S16 + [1]Лист1!$T16)/LOG(4,2)</f>
        <v>3.5</v>
      </c>
      <c r="AT11">
        <f>([1]Лист1!$R26 + [1]Лист1!$S26 + [1]Лист1!$T26 + [1]Лист1!$U26 + [1]Лист1!$V26)/LOG(6,2)</f>
        <v>3.8685280723454158</v>
      </c>
      <c r="AU11">
        <v>1</v>
      </c>
      <c r="AV11">
        <v>0.8</v>
      </c>
      <c r="AW11">
        <v>0.88888900000000004</v>
      </c>
      <c r="AY11">
        <v>1</v>
      </c>
      <c r="AZ11">
        <v>1</v>
      </c>
      <c r="BA11">
        <f>4/5</f>
        <v>0.8</v>
      </c>
      <c r="BB11">
        <f>[1]Лист1!$X10/LOG(2, 2)</f>
        <v>4</v>
      </c>
      <c r="BC11">
        <f>([1]Лист1!$X10 + [1]Лист1!$Y10 + [1]Лист1!$Z10)/LOG(4,2)</f>
        <v>5</v>
      </c>
      <c r="BD11">
        <f>([1]Лист1!$X10 + [1]Лист1!$Y10 + [1]Лист1!$Z10 + [1]Лист1!$AA10 + [1]Лист1!$AB10)/LOG(6,2)</f>
        <v>4.6422336868144995</v>
      </c>
      <c r="BE11">
        <f>[1]Лист1!$X8/LOG(2, 2)</f>
        <v>3</v>
      </c>
      <c r="BF11">
        <f>([1]Лист1!$X6 + [1]Лист1!$Y6 + [1]Лист1!$Z6)/LOG(4,2)</f>
        <v>3.5</v>
      </c>
      <c r="BG11">
        <f>([1]Лист1!$X31 + [1]Лист1!$Y31 + [1]Лист1!$Z31 + [1]Лист1!$AA31 + [1]Лист1!$AB31)/LOG(6,2)</f>
        <v>3.8685280723454158</v>
      </c>
      <c r="BH11">
        <v>1</v>
      </c>
      <c r="BI11">
        <v>1</v>
      </c>
      <c r="BJ11">
        <v>1</v>
      </c>
      <c r="BK11">
        <v>1</v>
      </c>
      <c r="BL11">
        <v>1</v>
      </c>
      <c r="BM11">
        <v>1</v>
      </c>
      <c r="BN11">
        <f>[1]Лист1!$AD10/LOG(2, 2)</f>
        <v>4</v>
      </c>
      <c r="BO11">
        <f>([1]Лист1!$AD10 + [1]Лист1!$AE10 + [1]Лист1!$AF10)/LOG(4,2)</f>
        <v>5</v>
      </c>
      <c r="BP11">
        <f>([1]Лист1!$AD10 + [1]Лист1!$AE10 + [1]Лист1!$AF10 + [1]Лист1!$AG10 + [1]Лист1!$AH10)/LOG(6,2)</f>
        <v>6.1896449157526661</v>
      </c>
      <c r="BQ11">
        <f>[1]Лист1!$AD22/LOG(2, 2)</f>
        <v>4</v>
      </c>
      <c r="BR11">
        <f>([1]Лист1!$AD11 + [1]Лист1!$AE11 + [1]Лист1!$AF11)/LOG(4,2)</f>
        <v>4.5</v>
      </c>
      <c r="BS11">
        <f>([1]Лист1!$AD12 + [1]Лист1!$AE12 + [1]Лист1!$AF12 + [1]Лист1!$AG12 + [1]Лист1!$AH12)/LOG(6,2)</f>
        <v>3.8685280723454158</v>
      </c>
      <c r="BT11">
        <f t="shared" si="10"/>
        <v>1</v>
      </c>
      <c r="BU11">
        <v>1</v>
      </c>
      <c r="BV11">
        <v>1</v>
      </c>
    </row>
    <row r="12" spans="1:74">
      <c r="A12" t="str">
        <f>[1]Лист1!$A11</f>
        <v>лунная ночь над днепром автор</v>
      </c>
      <c r="B12">
        <v>1</v>
      </c>
      <c r="C12">
        <v>1</v>
      </c>
      <c r="D12">
        <v>1</v>
      </c>
      <c r="E12">
        <f>[1]Лист1!$B11/LOG(2, 2)</f>
        <v>4</v>
      </c>
      <c r="F12" s="2">
        <f>([1]Лист1!$B11 + [1]Лист1!$C11 + [1]Лист1!$D11)/LOG(4,2)</f>
        <v>4</v>
      </c>
      <c r="G12">
        <f>([1]Лист1!$B11 + [1]Лист1!$C11 + [1]Лист1!$D11 + [1]Лист1!$E11 + [1]Лист1!$F11)/LOG(6,2)</f>
        <v>5.8027921085181244</v>
      </c>
      <c r="H12">
        <v>4</v>
      </c>
      <c r="I12">
        <v>5</v>
      </c>
      <c r="J12">
        <v>6.1896449159999998</v>
      </c>
      <c r="K12">
        <f t="shared" si="0"/>
        <v>1</v>
      </c>
      <c r="L12">
        <f t="shared" ref="L12:L21" si="16">F12/MAX(I12,1)</f>
        <v>0.8</v>
      </c>
      <c r="M12">
        <f t="shared" si="15"/>
        <v>0.93749999996253819</v>
      </c>
      <c r="N12">
        <v>1</v>
      </c>
      <c r="O12">
        <f>1/3</f>
        <v>0.33333333333333331</v>
      </c>
      <c r="P12">
        <f>3/5</f>
        <v>0.6</v>
      </c>
      <c r="Q12">
        <f>[1]Лист1!$G11/LOG(2, 2)</f>
        <v>4</v>
      </c>
      <c r="R12">
        <f>([1]Лист1!$G11 + [1]Лист1!$H11 + [1]Лист1!$I11)/LOG(4,2)</f>
        <v>2</v>
      </c>
      <c r="S12">
        <f>([1]Лист1!$G11 + [1]Лист1!$H11 + [1]Лист1!$I11 + [1]Лист1!$J11 + [1]Лист1!$K11)/LOG(6,2)</f>
        <v>3.8685280723454158</v>
      </c>
      <c r="T12">
        <v>4</v>
      </c>
      <c r="U12">
        <v>4</v>
      </c>
      <c r="V12">
        <v>4.2553808799999997</v>
      </c>
      <c r="W12">
        <f t="shared" si="13"/>
        <v>1</v>
      </c>
      <c r="X12">
        <f t="shared" ref="X12:Y14" si="17">R12/U12</f>
        <v>0.5</v>
      </c>
      <c r="Y12">
        <f t="shared" si="17"/>
        <v>0.90909090900117406</v>
      </c>
      <c r="Z12">
        <v>1</v>
      </c>
      <c r="AA12">
        <v>1</v>
      </c>
      <c r="AB12">
        <f>3/5</f>
        <v>0.6</v>
      </c>
      <c r="AC12">
        <f>[1]Лист1!$L11/LOG(2, 2)</f>
        <v>4</v>
      </c>
      <c r="AD12">
        <f>([1]Лист1!$L11 + [1]Лист1!$M11 + [1]Лист1!$N11)/LOG(4,2)</f>
        <v>4.5</v>
      </c>
      <c r="AE12">
        <f>([1]Лист1!$L11 + [1]Лист1!$M11 + [1]Лист1!$N11 + [1]Лист1!$O11 + [1]Лист1!$P11)/LOG(6,2)</f>
        <v>3.4816752651108742</v>
      </c>
      <c r="AF12">
        <v>4</v>
      </c>
      <c r="AG12">
        <v>4.5</v>
      </c>
      <c r="AH12">
        <v>3.8685280720000002</v>
      </c>
      <c r="AI12">
        <f t="shared" si="14"/>
        <v>1</v>
      </c>
      <c r="AJ12">
        <f>AD12/AG12</f>
        <v>1</v>
      </c>
      <c r="AK12">
        <f>AE12/AH12</f>
        <v>0.90000000008035974</v>
      </c>
      <c r="AL12">
        <v>1</v>
      </c>
      <c r="AM12" s="2">
        <f>1/3</f>
        <v>0.33333333333333331</v>
      </c>
      <c r="AN12" s="2">
        <f>1/5</f>
        <v>0.2</v>
      </c>
      <c r="AO12">
        <f>[1]Лист1!$R11/LOG(2, 2)</f>
        <v>4</v>
      </c>
      <c r="AP12">
        <f>([1]Лист1!$R11 + [1]Лист1!$S11 + [1]Лист1!$T11)/LOG(4,2)</f>
        <v>2</v>
      </c>
      <c r="AQ12">
        <f>([1]Лист1!$R11 + [1]Лист1!$S11 + [1]Лист1!$T11 + [1]Лист1!$U11 + [1]Лист1!$V11)/LOG(6,2)</f>
        <v>1.5474112289381665</v>
      </c>
      <c r="AR12">
        <f>[1]Лист1!$R27/LOG(2, 2)</f>
        <v>3</v>
      </c>
      <c r="AS12">
        <f>([1]Лист1!$R24 + [1]Лист1!$S24 + [1]Лист1!$T24)/LOG(4,2)</f>
        <v>3.5</v>
      </c>
      <c r="AT12">
        <f>([1]Лист1!$R10 + [1]Лист1!$S10 + [1]Лист1!$T10 + [1]Лист1!$U10 + [1]Лист1!$V10)/LOG(6,2)</f>
        <v>3.094822457876333</v>
      </c>
      <c r="AU12">
        <v>1</v>
      </c>
      <c r="AV12">
        <f t="shared" si="5"/>
        <v>0.5714285714285714</v>
      </c>
      <c r="AW12">
        <f t="shared" si="6"/>
        <v>0.5</v>
      </c>
      <c r="AY12">
        <v>1</v>
      </c>
      <c r="AZ12">
        <f>1/3</f>
        <v>0.33333333333333331</v>
      </c>
      <c r="BA12">
        <f>1/5</f>
        <v>0.2</v>
      </c>
      <c r="BB12">
        <f>[1]Лист1!$X11/LOG(2, 2)</f>
        <v>2</v>
      </c>
      <c r="BC12">
        <f>([1]Лист1!$X11 + [1]Лист1!$Y11 + [1]Лист1!$Z11)/LOG(4,2)</f>
        <v>1</v>
      </c>
      <c r="BD12">
        <f>([1]Лист1!$X11 + [1]Лист1!$Y11 + [1]Лист1!$Z11 + [1]Лист1!$AA11 + [1]Лист1!$AB11)/LOG(6,2)</f>
        <v>0.77370561446908326</v>
      </c>
      <c r="BE12">
        <f>[1]Лист1!$X9/LOG(2, 2)</f>
        <v>3</v>
      </c>
      <c r="BF12">
        <f>([1]Лист1!$X8 + [1]Лист1!$Y8 + [1]Лист1!$Z8)/LOG(4,2)</f>
        <v>3.5</v>
      </c>
      <c r="BG12">
        <f>([1]Лист1!$X6 + [1]Лист1!$Y6 + [1]Лист1!$Z6 + [1]Лист1!$AA6 + [1]Лист1!$AB6)/LOG(6,2)</f>
        <v>2.7079696506417914</v>
      </c>
      <c r="BH12">
        <f t="shared" si="7"/>
        <v>0.66666666666666663</v>
      </c>
      <c r="BI12">
        <f t="shared" si="8"/>
        <v>0.2857142857142857</v>
      </c>
      <c r="BJ12">
        <f t="shared" si="9"/>
        <v>0.2857142857142857</v>
      </c>
      <c r="BK12">
        <v>1</v>
      </c>
      <c r="BL12">
        <v>1</v>
      </c>
      <c r="BM12">
        <f>4/5</f>
        <v>0.8</v>
      </c>
      <c r="BN12">
        <f>[1]Лист1!$AD11/LOG(2, 2)</f>
        <v>3</v>
      </c>
      <c r="BO12">
        <f>([1]Лист1!$AD11 + [1]Лист1!$AE11 + [1]Лист1!$AF11)/LOG(4,2)</f>
        <v>4.5</v>
      </c>
      <c r="BP12">
        <f>([1]Лист1!$AD11 + [1]Лист1!$AE11 + [1]Лист1!$AF11 + [1]Лист1!$AG11 + [1]Лист1!$AH11)/LOG(6,2)</f>
        <v>4.6422336868144995</v>
      </c>
      <c r="BQ12">
        <f>[1]Лист1!$AD24/LOG(2, 2)</f>
        <v>4</v>
      </c>
      <c r="BR12">
        <f>([1]Лист1!$AD6 + [1]Лист1!$AE6 + [1]Лист1!$AF6)/LOG(4,2)</f>
        <v>4</v>
      </c>
      <c r="BS12">
        <f>([1]Лист1!$AD25 + [1]Лист1!$AE25 + [1]Лист1!$AF25 + [1]Лист1!$AG25 + [1]Лист1!$AH25)/LOG(6,2)</f>
        <v>3.8685280723454158</v>
      </c>
      <c r="BT12">
        <f t="shared" si="10"/>
        <v>0.75</v>
      </c>
      <c r="BU12">
        <v>1</v>
      </c>
      <c r="BV12">
        <v>1</v>
      </c>
    </row>
    <row r="13" spans="1:74">
      <c r="A13" t="str">
        <f>[1]Лист1!$A12</f>
        <v>эпоха возрождения</v>
      </c>
      <c r="B13">
        <v>1</v>
      </c>
      <c r="C13">
        <v>1</v>
      </c>
      <c r="D13">
        <v>1</v>
      </c>
      <c r="E13">
        <f>[1]Лист1!$B12/LOG(2, 2)</f>
        <v>4</v>
      </c>
      <c r="F13" s="2">
        <f>([1]Лист1!$B12 + [1]Лист1!$C12 + [1]Лист1!$D12)/LOG(4,2)</f>
        <v>4.5</v>
      </c>
      <c r="G13">
        <f>([1]Лист1!$B12 + [1]Лист1!$C12 + [1]Лист1!$D12 + [1]Лист1!$E12 + [1]Лист1!$F12)/LOG(6,2)</f>
        <v>5.0290864940490412</v>
      </c>
      <c r="H13">
        <v>4</v>
      </c>
      <c r="I13">
        <v>5</v>
      </c>
      <c r="J13">
        <v>5.8027921090000003</v>
      </c>
      <c r="K13">
        <f t="shared" si="0"/>
        <v>1</v>
      </c>
      <c r="L13">
        <f t="shared" si="16"/>
        <v>0.9</v>
      </c>
      <c r="M13">
        <f t="shared" si="15"/>
        <v>0.86666666659469682</v>
      </c>
      <c r="N13">
        <v>0</v>
      </c>
      <c r="O13">
        <f>1/3</f>
        <v>0.33333333333333331</v>
      </c>
      <c r="P13">
        <f>1/5</f>
        <v>0.2</v>
      </c>
      <c r="Q13">
        <f>[1]Лист1!$G12/LOG(2, 2)</f>
        <v>0</v>
      </c>
      <c r="R13">
        <f>([1]Лист1!$G12 + [1]Лист1!$H12 + [1]Лист1!$I12)/LOG(4,2)</f>
        <v>2</v>
      </c>
      <c r="S13">
        <f>([1]Лист1!$G12 + [1]Лист1!$H12 + [1]Лист1!$I12 + [1]Лист1!$J12 + [1]Лист1!$K12)/LOG(6,2)</f>
        <v>1.5474112289381665</v>
      </c>
      <c r="T13">
        <v>4</v>
      </c>
      <c r="U13">
        <v>4</v>
      </c>
      <c r="V13">
        <v>4.2553808799999997</v>
      </c>
      <c r="W13">
        <f t="shared" si="13"/>
        <v>0</v>
      </c>
      <c r="X13">
        <f t="shared" si="17"/>
        <v>0.5</v>
      </c>
      <c r="Y13">
        <f t="shared" si="17"/>
        <v>0.36363636360046969</v>
      </c>
      <c r="Z13">
        <v>1</v>
      </c>
      <c r="AA13" s="2">
        <v>0.66666700000000001</v>
      </c>
      <c r="AB13">
        <f>2/5</f>
        <v>0.4</v>
      </c>
      <c r="AC13">
        <f>[1]Лист1!$L12/LOG(2, 2)</f>
        <v>4</v>
      </c>
      <c r="AD13">
        <f>([1]Лист1!$L12 + [1]Лист1!$M12 + [1]Лист1!$N12)/LOG(4,2)</f>
        <v>4</v>
      </c>
      <c r="AE13">
        <f>([1]Лист1!$L12 + [1]Лист1!$M12 + [1]Лист1!$N12 + [1]Лист1!$O12 + [1]Лист1!$P12)/LOG(6,2)</f>
        <v>3.094822457876333</v>
      </c>
      <c r="AF13">
        <v>4</v>
      </c>
      <c r="AG13">
        <v>4.5</v>
      </c>
      <c r="AH13">
        <v>3.8685280720000002</v>
      </c>
      <c r="AI13">
        <f t="shared" si="14"/>
        <v>1</v>
      </c>
      <c r="AJ13">
        <f>AD13/AG13</f>
        <v>0.88888888888888884</v>
      </c>
      <c r="AK13">
        <f>AE13/AH13</f>
        <v>0.80000000007143102</v>
      </c>
      <c r="AL13">
        <v>1</v>
      </c>
      <c r="AM13" s="2">
        <f>2/3</f>
        <v>0.66666666666666663</v>
      </c>
      <c r="AN13" s="2">
        <f>4/5</f>
        <v>0.8</v>
      </c>
      <c r="AO13">
        <f>[1]Лист1!$R12/LOG(2, 2)</f>
        <v>2</v>
      </c>
      <c r="AP13">
        <f>([1]Лист1!$R12 + [1]Лист1!$S12 + [1]Лист1!$T12)/LOG(4,2)</f>
        <v>2</v>
      </c>
      <c r="AQ13">
        <f>([1]Лист1!$R12 + [1]Лист1!$S12 + [1]Лист1!$T12 + [1]Лист1!$U12 + [1]Лист1!$V12)/LOG(6,2)</f>
        <v>3.094822457876333</v>
      </c>
      <c r="AR13">
        <f>[1]Лист1!$R31/LOG(2, 2)</f>
        <v>3</v>
      </c>
      <c r="AS13">
        <f>([1]Лист1!$R29 + [1]Лист1!$S29 + [1]Лист1!$T29)/LOG(4,2)</f>
        <v>3.5</v>
      </c>
      <c r="AT13">
        <f>([1]Лист1!$R12 + [1]Лист1!$S12 + [1]Лист1!$T12 + [1]Лист1!$U12 + [1]Лист1!$V12)/LOG(6,2)</f>
        <v>3.094822457876333</v>
      </c>
      <c r="AU13">
        <f t="shared" si="4"/>
        <v>0.66666666666666663</v>
      </c>
      <c r="AV13">
        <f t="shared" si="5"/>
        <v>0.5714285714285714</v>
      </c>
      <c r="AW13">
        <f t="shared" si="6"/>
        <v>1</v>
      </c>
      <c r="AY13">
        <v>1</v>
      </c>
      <c r="AZ13">
        <f>1/3</f>
        <v>0.33333333333333331</v>
      </c>
      <c r="BA13">
        <f>2/5</f>
        <v>0.4</v>
      </c>
      <c r="BB13">
        <f>[1]Лист1!$X12/LOG(2, 2)</f>
        <v>3</v>
      </c>
      <c r="BC13">
        <f>([1]Лист1!$X12 + [1]Лист1!$Y12 + [1]Лист1!$Z12)/LOG(4,2)</f>
        <v>1.5</v>
      </c>
      <c r="BD13">
        <f>([1]Лист1!$X12 + [1]Лист1!$Y12 + [1]Лист1!$Z12 + [1]Лист1!$AA12 + [1]Лист1!$AB12)/LOG(6,2)</f>
        <v>1.9342640361727079</v>
      </c>
      <c r="BE13">
        <f>[1]Лист1!$X12/LOG(2, 2)</f>
        <v>3</v>
      </c>
      <c r="BF13">
        <f>([1]Лист1!$X17 + [1]Лист1!$Y17 + [1]Лист1!$Z17)/LOG(4,2)</f>
        <v>3.5</v>
      </c>
      <c r="BG13">
        <f>([1]Лист1!$X17 + [1]Лист1!$Y17 + [1]Лист1!$Z17 + [1]Лист1!$AA17 + [1]Лист1!$AB17)/LOG(6,2)</f>
        <v>2.7079696506417914</v>
      </c>
      <c r="BH13">
        <f t="shared" si="7"/>
        <v>1</v>
      </c>
      <c r="BI13">
        <f t="shared" si="8"/>
        <v>0.42857142857142855</v>
      </c>
      <c r="BJ13">
        <f t="shared" si="9"/>
        <v>0.71428571428571419</v>
      </c>
      <c r="BK13">
        <v>1</v>
      </c>
      <c r="BL13">
        <v>1</v>
      </c>
      <c r="BM13">
        <f>3/5</f>
        <v>0.6</v>
      </c>
      <c r="BN13">
        <f>[1]Лист1!$AD12/LOG(2, 2)</f>
        <v>4</v>
      </c>
      <c r="BO13">
        <f>([1]Лист1!$AD12 + [1]Лист1!$AE12 + [1]Лист1!$AF12)/LOG(4,2)</f>
        <v>5</v>
      </c>
      <c r="BP13">
        <f>([1]Лист1!$AD12 + [1]Лист1!$AE12 + [1]Лист1!$AF12 + [1]Лист1!$AG12 + [1]Лист1!$AH12)/LOG(6,2)</f>
        <v>3.8685280723454158</v>
      </c>
      <c r="BQ13">
        <f>[1]Лист1!$AD25/LOG(2, 2)</f>
        <v>4</v>
      </c>
      <c r="BR13">
        <f>([1]Лист1!$AD25 + [1]Лист1!$AE25 + [1]Лист1!$AF25)/LOG(4,2)</f>
        <v>3.5</v>
      </c>
      <c r="BS13">
        <f>([1]Лист1!$AD31 + [1]Лист1!$AE31 + [1]Лист1!$AF31 + [1]Лист1!$AG31 + [1]Лист1!$AH31)/LOG(6,2)</f>
        <v>3.8685280723454158</v>
      </c>
      <c r="BT13">
        <f t="shared" si="10"/>
        <v>1</v>
      </c>
      <c r="BU13">
        <v>1</v>
      </c>
      <c r="BV13">
        <f t="shared" si="12"/>
        <v>1</v>
      </c>
    </row>
    <row r="14" spans="1:74">
      <c r="A14" t="str">
        <f>[1]Лист1!$A13</f>
        <v>потолок исакиевского собора</v>
      </c>
      <c r="B14">
        <v>1</v>
      </c>
      <c r="C14">
        <f>2/3</f>
        <v>0.66666666666666663</v>
      </c>
      <c r="D14">
        <f>2/5</f>
        <v>0.4</v>
      </c>
      <c r="E14">
        <f>[1]Лист1!$B13/LOG(2, 2)</f>
        <v>4</v>
      </c>
      <c r="F14" s="2">
        <f>([1]Лист1!$B13 + [1]Лист1!$C13 + [1]Лист1!$D13)/LOG(4,2)</f>
        <v>2.5</v>
      </c>
      <c r="G14">
        <f>([1]Лист1!$B13 + [1]Лист1!$C13 + [1]Лист1!$D13 + [1]Лист1!$E13 + [1]Лист1!$F13)/LOG(6,2)</f>
        <v>1.9342640361727079</v>
      </c>
      <c r="H14">
        <v>4</v>
      </c>
      <c r="I14">
        <v>5</v>
      </c>
      <c r="J14">
        <v>5.8027921090000003</v>
      </c>
      <c r="K14">
        <f t="shared" si="0"/>
        <v>1</v>
      </c>
      <c r="L14">
        <f t="shared" si="16"/>
        <v>0.5</v>
      </c>
      <c r="M14">
        <f t="shared" si="15"/>
        <v>0.33333333330565262</v>
      </c>
      <c r="N14">
        <v>1</v>
      </c>
      <c r="O14">
        <f>2/3</f>
        <v>0.66666666666666663</v>
      </c>
      <c r="P14">
        <f>2/5</f>
        <v>0.4</v>
      </c>
      <c r="Q14">
        <f>[1]Лист1!$G13/LOG(2, 2)</f>
        <v>3</v>
      </c>
      <c r="R14">
        <f>([1]Лист1!$G13 + [1]Лист1!$H13 + [1]Лист1!$I13)/LOG(4,2)</f>
        <v>3.5</v>
      </c>
      <c r="S14">
        <f>([1]Лист1!$G13 + [1]Лист1!$H13 + [1]Лист1!$I13 + [1]Лист1!$J13 + [1]Лист1!$K13)/LOG(6,2)</f>
        <v>2.7079696506417914</v>
      </c>
      <c r="T14">
        <v>4</v>
      </c>
      <c r="U14">
        <v>4</v>
      </c>
      <c r="V14">
        <v>3.8685280720000002</v>
      </c>
      <c r="W14">
        <f t="shared" si="13"/>
        <v>0.75</v>
      </c>
      <c r="X14">
        <f t="shared" si="17"/>
        <v>0.875</v>
      </c>
      <c r="Y14">
        <f t="shared" si="17"/>
        <v>0.70000000006250218</v>
      </c>
      <c r="Z14">
        <v>0</v>
      </c>
      <c r="AA14">
        <f>1/3</f>
        <v>0.33333333333333331</v>
      </c>
      <c r="AB14">
        <f>1/5</f>
        <v>0.2</v>
      </c>
      <c r="AC14">
        <f>[1]Лист1!$L13/LOG(2, 2)</f>
        <v>0</v>
      </c>
      <c r="AD14">
        <f>([1]Лист1!$L13 + [1]Лист1!$M13 + [1]Лист1!$N13)/LOG(4,2)</f>
        <v>0.5</v>
      </c>
      <c r="AE14">
        <f>([1]Лист1!$L13 + [1]Лист1!$M13 + [1]Лист1!$N13 + [1]Лист1!$O13 + [1]Лист1!$P13)/LOG(6,2)</f>
        <v>0.38685280723454163</v>
      </c>
      <c r="AF14">
        <v>4</v>
      </c>
      <c r="AG14">
        <v>4</v>
      </c>
      <c r="AH14">
        <v>3.8685280720000002</v>
      </c>
      <c r="AI14">
        <f t="shared" si="14"/>
        <v>0</v>
      </c>
      <c r="AJ14">
        <f>AD14/AG14</f>
        <v>0.125</v>
      </c>
      <c r="AK14">
        <f>AE14/AH14</f>
        <v>0.10000000000892888</v>
      </c>
      <c r="AL14">
        <v>0</v>
      </c>
      <c r="AM14" s="2">
        <v>0</v>
      </c>
      <c r="AN14" s="2">
        <v>0</v>
      </c>
      <c r="AO14">
        <f>[1]Лист1!$R13/LOG(2, 2)</f>
        <v>0</v>
      </c>
      <c r="AP14">
        <f>([1]Лист1!$R13 + [1]Лист1!$S13 + [1]Лист1!$T13)/LOG(4,2)</f>
        <v>0</v>
      </c>
      <c r="AQ14">
        <f>([1]Лист1!$R13 + [1]Лист1!$S13 + [1]Лист1!$T13 + [1]Лист1!$U13 + [1]Лист1!$V13)/LOG(6,2)</f>
        <v>0</v>
      </c>
      <c r="AR14">
        <f>[1]Лист1!$R12/LOG(2, 2)</f>
        <v>2</v>
      </c>
      <c r="AS14">
        <f>([1]Лист1!$R30 + [1]Лист1!$S30 + [1]Лист1!$T30)/LOG(4,2)</f>
        <v>3.5</v>
      </c>
      <c r="AT14">
        <f>([1]Лист1!$R17 + [1]Лист1!$S17 + [1]Лист1!$T17 + [1]Лист1!$U17 + [1]Лист1!$V17)/LOG(6,2)</f>
        <v>3.094822457876333</v>
      </c>
      <c r="AU14">
        <f t="shared" si="4"/>
        <v>0</v>
      </c>
      <c r="AV14">
        <f t="shared" si="5"/>
        <v>0</v>
      </c>
      <c r="AW14">
        <f t="shared" si="6"/>
        <v>0</v>
      </c>
      <c r="AY14">
        <v>0</v>
      </c>
      <c r="AZ14">
        <v>0</v>
      </c>
      <c r="BA14">
        <v>0</v>
      </c>
      <c r="BB14">
        <f>[1]Лист1!$X13/LOG(2, 2)</f>
        <v>0</v>
      </c>
      <c r="BC14">
        <f>([1]Лист1!$X13 + [1]Лист1!$Y13 + [1]Лист1!$Z13)/LOG(4,2)</f>
        <v>0</v>
      </c>
      <c r="BD14">
        <f>([1]Лист1!$X13 + [1]Лист1!$Y13 + [1]Лист1!$Z13 + [1]Лист1!$AA13 + [1]Лист1!$AB13)/LOG(6,2)</f>
        <v>0</v>
      </c>
      <c r="BE14">
        <f>[1]Лист1!$X14/LOG(2, 2)</f>
        <v>3</v>
      </c>
      <c r="BF14">
        <f>([1]Лист1!$X4 + [1]Лист1!$Y4 + [1]Лист1!$Z4)/LOG(4,2)</f>
        <v>2</v>
      </c>
      <c r="BG14">
        <f>([1]Лист1!$X12 + [1]Лист1!$Y12 + [1]Лист1!$Z12 + [1]Лист1!$AA12 + [1]Лист1!$AB12)/LOG(6,2)</f>
        <v>1.9342640361727079</v>
      </c>
      <c r="BH14">
        <f t="shared" si="7"/>
        <v>0</v>
      </c>
      <c r="BI14">
        <f t="shared" si="8"/>
        <v>0</v>
      </c>
      <c r="BJ14">
        <f t="shared" si="9"/>
        <v>0</v>
      </c>
      <c r="BK14">
        <v>0</v>
      </c>
      <c r="BL14">
        <v>0</v>
      </c>
      <c r="BM14">
        <v>0</v>
      </c>
      <c r="BN14">
        <f>[1]Лист1!$AD13/LOG(2, 2)</f>
        <v>0</v>
      </c>
      <c r="BO14">
        <f>([1]Лист1!$AD13 + [1]Лист1!$AE13 + [1]Лист1!$AF13)/LOG(4,2)</f>
        <v>0</v>
      </c>
      <c r="BP14">
        <f>([1]Лист1!$AD13 + [1]Лист1!$AE13 + [1]Лист1!$AF13 + [1]Лист1!$AG13 + [1]Лист1!$AH13)/LOG(6,2)</f>
        <v>0</v>
      </c>
      <c r="BQ14">
        <f>[1]Лист1!$AD28/LOG(2, 2)</f>
        <v>4</v>
      </c>
      <c r="BR14">
        <f>([1]Лист1!$AD30 + [1]Лист1!$AE30 + [1]Лист1!$AF30)/LOG(4,2)</f>
        <v>3.5</v>
      </c>
      <c r="BS14">
        <f>([1]Лист1!$AD23 + [1]Лист1!$AE23 + [1]Лист1!$AF23 + [1]Лист1!$AG23 + [1]Лист1!$AH23)/LOG(6,2)</f>
        <v>3.4816752651108742</v>
      </c>
      <c r="BT14">
        <f t="shared" si="10"/>
        <v>0</v>
      </c>
      <c r="BU14">
        <f t="shared" si="11"/>
        <v>0</v>
      </c>
      <c r="BV14">
        <f t="shared" si="12"/>
        <v>0</v>
      </c>
    </row>
    <row r="15" spans="1:74">
      <c r="A15" t="str">
        <f>[1]Лист1!$A14</f>
        <v>страшный суд картина</v>
      </c>
      <c r="B15">
        <v>1</v>
      </c>
      <c r="C15">
        <v>1</v>
      </c>
      <c r="D15">
        <v>1</v>
      </c>
      <c r="E15">
        <f>[1]Лист1!$B14/LOG(2, 2)</f>
        <v>4</v>
      </c>
      <c r="F15" s="2">
        <f>([1]Лист1!$B14 + [1]Лист1!$C14 + [1]Лист1!$D14)/LOG(4,2)</f>
        <v>5</v>
      </c>
      <c r="G15">
        <f>([1]Лист1!$B14 + [1]Лист1!$C14 + [1]Лист1!$D14 + [1]Лист1!$E14 + [1]Лист1!$F14)/LOG(6,2)</f>
        <v>5.8027921085181244</v>
      </c>
      <c r="H15">
        <v>4</v>
      </c>
      <c r="I15">
        <v>5</v>
      </c>
      <c r="J15">
        <v>5.8027921090000003</v>
      </c>
      <c r="K15">
        <f t="shared" si="0"/>
        <v>1</v>
      </c>
      <c r="L15">
        <f t="shared" si="16"/>
        <v>1</v>
      </c>
      <c r="M15">
        <f t="shared" si="15"/>
        <v>0.99999999991695798</v>
      </c>
      <c r="N15">
        <v>1</v>
      </c>
      <c r="O15">
        <f>2/3</f>
        <v>0.66666666666666663</v>
      </c>
      <c r="P15">
        <f>4/5</f>
        <v>0.8</v>
      </c>
      <c r="Q15">
        <f>[1]Лист1!$G14/LOG(2, 2)</f>
        <v>4</v>
      </c>
      <c r="R15">
        <f>([1]Лист1!$G14 + [1]Лист1!$H14 + [1]Лист1!$I14)/LOG(4,2)</f>
        <v>4</v>
      </c>
      <c r="S15">
        <f>([1]Лист1!$G14 + [1]Лист1!$H14 + [1]Лист1!$I14 + [1]Лист1!$J14 + [1]Лист1!$K14)/LOG(6,2)</f>
        <v>5.8027921085181244</v>
      </c>
      <c r="T15">
        <v>4</v>
      </c>
      <c r="U15">
        <v>4</v>
      </c>
      <c r="V15">
        <v>3.8685280720000002</v>
      </c>
      <c r="W15">
        <f t="shared" si="13"/>
        <v>1</v>
      </c>
      <c r="X15">
        <f>R15/U15</f>
        <v>1</v>
      </c>
      <c r="Y15">
        <v>0.75</v>
      </c>
      <c r="Z15">
        <v>1</v>
      </c>
      <c r="AA15">
        <v>1</v>
      </c>
      <c r="AB15">
        <v>1</v>
      </c>
      <c r="AC15">
        <f>[1]Лист1!$L14/LOG(2, 2)</f>
        <v>3</v>
      </c>
      <c r="AD15">
        <f>([1]Лист1!$L14 + [1]Лист1!$M14 + [1]Лист1!$N14)/LOG(4,2)</f>
        <v>5.5</v>
      </c>
      <c r="AE15">
        <f>([1]Лист1!$L14 + [1]Лист1!$M14 + [1]Лист1!$N14 + [1]Лист1!$O14 + [1]Лист1!$P14)/LOG(6,2)</f>
        <v>6.5764977229872068</v>
      </c>
      <c r="AF15">
        <v>4</v>
      </c>
      <c r="AG15">
        <v>4</v>
      </c>
      <c r="AH15">
        <v>3.8685280720000002</v>
      </c>
      <c r="AI15">
        <f t="shared" si="14"/>
        <v>0.75</v>
      </c>
      <c r="AJ15">
        <v>1</v>
      </c>
      <c r="AK15">
        <v>1</v>
      </c>
      <c r="AL15">
        <v>0</v>
      </c>
      <c r="AM15" s="2">
        <f>2/3</f>
        <v>0.66666666666666663</v>
      </c>
      <c r="AN15" s="2">
        <f>4/5</f>
        <v>0.8</v>
      </c>
      <c r="AO15">
        <f>[1]Лист1!$R14/LOG(2, 2)</f>
        <v>0</v>
      </c>
      <c r="AP15">
        <f>([1]Лист1!$R14 + [1]Лист1!$S14 + [1]Лист1!$T14)/LOG(4,2)</f>
        <v>2.5</v>
      </c>
      <c r="AQ15">
        <f>([1]Лист1!$R14 + [1]Лист1!$S14 + [1]Лист1!$T14 + [1]Лист1!$U14 + [1]Лист1!$V14)/LOG(6,2)</f>
        <v>3.8685280723454158</v>
      </c>
      <c r="AR15">
        <f>[1]Лист1!$R17/LOG(2, 2)</f>
        <v>2</v>
      </c>
      <c r="AS15">
        <f>([1]Лист1!$R31 + [1]Лист1!$S31 + [1]Лист1!$T31)/LOG(4,2)</f>
        <v>3.5</v>
      </c>
      <c r="AT15">
        <f>([1]Лист1!$R29 + [1]Лист1!$S29 + [1]Лист1!$T29 + [1]Лист1!$U29 + [1]Лист1!$V29)/LOG(6,2)</f>
        <v>3.094822457876333</v>
      </c>
      <c r="AU15">
        <f t="shared" si="4"/>
        <v>0</v>
      </c>
      <c r="AV15">
        <f>AP15/AS15</f>
        <v>0.7142857142857143</v>
      </c>
      <c r="AW15">
        <v>0.66666700000000001</v>
      </c>
      <c r="AY15">
        <v>1</v>
      </c>
      <c r="AZ15">
        <f>1/3</f>
        <v>0.33333333333333331</v>
      </c>
      <c r="BA15">
        <f>1/5</f>
        <v>0.2</v>
      </c>
      <c r="BB15">
        <f>[1]Лист1!$X14/LOG(2, 2)</f>
        <v>3</v>
      </c>
      <c r="BC15">
        <f>([1]Лист1!$X14 + [1]Лист1!$Y14 + [1]Лист1!$Z14)/LOG(4,2)</f>
        <v>1.5</v>
      </c>
      <c r="BD15">
        <f>([1]Лист1!$X14 + [1]Лист1!$Y14 + [1]Лист1!$Z14 + [1]Лист1!$AA14 + [1]Лист1!$AB14)/LOG(6,2)</f>
        <v>1.1605584217036249</v>
      </c>
      <c r="BE15">
        <f>[1]Лист1!$X17/LOG(2, 2)</f>
        <v>3</v>
      </c>
      <c r="BF15">
        <f>([1]Лист1!$X32 + [1]Лист1!$Y32 + [1]Лист1!$Z32)/LOG(4,2)</f>
        <v>2</v>
      </c>
      <c r="BG15">
        <f>([1]Лист1!$X30 + [1]Лист1!$Y30 + [1]Лист1!$Z30 + [1]Лист1!$AA30 + [1]Лист1!$AB30)/LOG(6,2)</f>
        <v>1.9342640361727079</v>
      </c>
      <c r="BH15">
        <f t="shared" si="7"/>
        <v>1</v>
      </c>
      <c r="BI15">
        <f t="shared" si="8"/>
        <v>0.75</v>
      </c>
      <c r="BJ15">
        <f t="shared" si="9"/>
        <v>0.60000000000000009</v>
      </c>
      <c r="BK15">
        <v>1</v>
      </c>
      <c r="BL15">
        <v>1</v>
      </c>
      <c r="BM15">
        <v>1</v>
      </c>
      <c r="BN15">
        <f>[1]Лист1!$AD14/LOG(2, 2)</f>
        <v>4</v>
      </c>
      <c r="BO15">
        <f>([1]Лист1!$AD14 + [1]Лист1!$AE14 + [1]Лист1!$AF14)/LOG(4,2)</f>
        <v>6</v>
      </c>
      <c r="BP15">
        <f>([1]Лист1!$AD14 + [1]Лист1!$AE14 + [1]Лист1!$AF14 + [1]Лист1!$AG14 + [1]Лист1!$AH14)/LOG(6,2)</f>
        <v>7.3502033374562901</v>
      </c>
      <c r="BQ15">
        <f>[1]Лист1!$AD30/LOG(2, 2)</f>
        <v>4</v>
      </c>
      <c r="BR15">
        <f>([1]Лист1!$AD28 + [1]Лист1!$AE28 + [1]Лист1!$AF28)/LOG(4,2)</f>
        <v>3</v>
      </c>
      <c r="BS15">
        <f>([1]Лист1!$AD29 + [1]Лист1!$AE29 + [1]Лист1!$AF29 + [1]Лист1!$AG29 + [1]Лист1!$AH29)/LOG(6,2)</f>
        <v>3.4816752651108742</v>
      </c>
      <c r="BT15">
        <f t="shared" si="10"/>
        <v>1</v>
      </c>
      <c r="BU15">
        <v>1</v>
      </c>
      <c r="BV15">
        <v>1</v>
      </c>
    </row>
    <row r="16" spans="1:74">
      <c r="A16" t="str">
        <f>[1]Лист1!$A15</f>
        <v>в каком жанре писал дали</v>
      </c>
      <c r="B16">
        <v>1</v>
      </c>
      <c r="C16">
        <f t="shared" ref="C16:C21" si="18">2/3</f>
        <v>0.66666666666666663</v>
      </c>
      <c r="D16">
        <f>2/5</f>
        <v>0.4</v>
      </c>
      <c r="E16">
        <f>[1]Лист1!$B15/LOG(2, 2)</f>
        <v>4</v>
      </c>
      <c r="F16" s="2">
        <f>([1]Лист1!$B15 + [1]Лист1!$C15 + [1]Лист1!$D15)/LOG(4,2)</f>
        <v>2.5</v>
      </c>
      <c r="G16">
        <f>([1]Лист1!$B15 + [1]Лист1!$C15 + [1]Лист1!$D15 + [1]Лист1!$E15 + [1]Лист1!$F15)/LOG(6,2)</f>
        <v>1.9342640361727079</v>
      </c>
      <c r="H16">
        <v>4</v>
      </c>
      <c r="I16">
        <v>5</v>
      </c>
      <c r="J16">
        <v>5.8027921090000003</v>
      </c>
      <c r="K16">
        <f t="shared" si="0"/>
        <v>1</v>
      </c>
      <c r="L16">
        <f t="shared" si="16"/>
        <v>0.5</v>
      </c>
      <c r="M16">
        <f t="shared" si="15"/>
        <v>0.33333333330565262</v>
      </c>
      <c r="N16">
        <v>0</v>
      </c>
      <c r="O16">
        <v>0</v>
      </c>
      <c r="P16">
        <v>0</v>
      </c>
      <c r="Q16">
        <f>[1]Лист1!$G15/LOG(2, 2)</f>
        <v>0</v>
      </c>
      <c r="R16">
        <f>([1]Лист1!$G15 + [1]Лист1!$H15 + [1]Лист1!$I15)/LOG(4,2)</f>
        <v>0</v>
      </c>
      <c r="S16">
        <f>([1]Лист1!$G15 + [1]Лист1!$H15 + [1]Лист1!$I15 + [1]Лист1!$J15 + [1]Лист1!$K15)/LOG(6,2)</f>
        <v>0</v>
      </c>
      <c r="T16">
        <v>4</v>
      </c>
      <c r="U16">
        <v>4</v>
      </c>
      <c r="V16">
        <v>3.8685280720000002</v>
      </c>
      <c r="W16">
        <f t="shared" si="13"/>
        <v>0</v>
      </c>
      <c r="X16">
        <f>R16/U16</f>
        <v>0</v>
      </c>
      <c r="Y16">
        <f>S16/V16</f>
        <v>0</v>
      </c>
      <c r="Z16">
        <v>0</v>
      </c>
      <c r="AA16">
        <v>0</v>
      </c>
      <c r="AB16">
        <v>0</v>
      </c>
      <c r="AC16">
        <f>[1]Лист1!$L15/LOG(2, 2)</f>
        <v>0</v>
      </c>
      <c r="AD16">
        <f>([1]Лист1!$L15 + [1]Лист1!$M15 + [1]Лист1!$N15)/LOG(4,2)</f>
        <v>0</v>
      </c>
      <c r="AE16">
        <f>([1]Лист1!$L15 + [1]Лист1!$M15 + [1]Лист1!$N15 + [1]Лист1!$O15 + [1]Лист1!$P15)/LOG(6,2)</f>
        <v>0</v>
      </c>
      <c r="AF16">
        <v>4</v>
      </c>
      <c r="AG16">
        <v>4</v>
      </c>
      <c r="AH16">
        <v>3.4816752649999998</v>
      </c>
      <c r="AI16">
        <f t="shared" si="14"/>
        <v>0</v>
      </c>
      <c r="AJ16">
        <f t="shared" ref="AJ16:AK21" si="19">AD16/AG16</f>
        <v>0</v>
      </c>
      <c r="AK16">
        <f t="shared" si="19"/>
        <v>0</v>
      </c>
      <c r="AL16">
        <v>0</v>
      </c>
      <c r="AM16" s="2">
        <v>0</v>
      </c>
      <c r="AN16" s="2">
        <v>0</v>
      </c>
      <c r="AO16">
        <f>[1]Лист1!$R15/LOG(2, 2)</f>
        <v>0</v>
      </c>
      <c r="AP16">
        <f>([1]Лист1!$R15 + [1]Лист1!$S15 + [1]Лист1!$T15)/LOG(4,2)</f>
        <v>0</v>
      </c>
      <c r="AQ16">
        <f>([1]Лист1!$R15 + [1]Лист1!$S15 + [1]Лист1!$T15 + [1]Лист1!$U15 + [1]Лист1!$V15)/LOG(6,2)</f>
        <v>0</v>
      </c>
      <c r="AR16">
        <f>[1]Лист1!$R21/LOG(2, 2)</f>
        <v>2</v>
      </c>
      <c r="AS16">
        <f>([1]Лист1!$R7 + [1]Лист1!$S7 + [1]Лист1!$T7)/LOG(4,2)</f>
        <v>2.5</v>
      </c>
      <c r="AT16">
        <f>([1]Лист1!$R16 + [1]Лист1!$S16 + [1]Лист1!$T16 + [1]Лист1!$U16 + [1]Лист1!$V16)/LOG(6,2)</f>
        <v>2.7079696506417914</v>
      </c>
      <c r="AU16">
        <f t="shared" si="4"/>
        <v>0</v>
      </c>
      <c r="AV16">
        <f t="shared" si="5"/>
        <v>0</v>
      </c>
      <c r="AW16">
        <f t="shared" si="6"/>
        <v>0</v>
      </c>
      <c r="AY16">
        <v>0</v>
      </c>
      <c r="AZ16">
        <v>0</v>
      </c>
      <c r="BA16">
        <v>0</v>
      </c>
      <c r="BB16">
        <f>[1]Лист1!$X15/LOG(2, 2)</f>
        <v>0</v>
      </c>
      <c r="BC16">
        <f>([1]Лист1!$X15 + [1]Лист1!$Y15 + [1]Лист1!$Z15)/LOG(4,2)</f>
        <v>0</v>
      </c>
      <c r="BD16">
        <f>([1]Лист1!$X15 + [1]Лист1!$Y15 + [1]Лист1!$Z15 + [1]Лист1!$AA15 + [1]Лист1!$AB15)/LOG(6,2)</f>
        <v>0</v>
      </c>
      <c r="BE16">
        <f>[1]Лист1!$X21/LOG(2, 2)</f>
        <v>3</v>
      </c>
      <c r="BF16">
        <f>([1]Лист1!$X9 + [1]Лист1!$Y9 + [1]Лист1!$Z9)/LOG(4,2)</f>
        <v>1.5</v>
      </c>
      <c r="BG16">
        <f>([1]Лист1!$X4 + [1]Лист1!$Y4 + [1]Лист1!$Z4 + [1]Лист1!$AA4 + [1]Лист1!$AB4)/LOG(6,2)</f>
        <v>1.5474112289381665</v>
      </c>
      <c r="BH16">
        <f t="shared" si="7"/>
        <v>0</v>
      </c>
      <c r="BI16">
        <f t="shared" si="8"/>
        <v>0</v>
      </c>
      <c r="BJ16">
        <f t="shared" si="9"/>
        <v>0</v>
      </c>
      <c r="BK16">
        <v>0</v>
      </c>
      <c r="BL16">
        <v>0</v>
      </c>
      <c r="BM16">
        <v>0</v>
      </c>
      <c r="BN16">
        <f>[1]Лист1!$AD15/LOG(2, 2)</f>
        <v>0</v>
      </c>
      <c r="BO16">
        <f>([1]Лист1!$AD15 + [1]Лист1!$AE15 + [1]Лист1!$AF15)/LOG(4,2)</f>
        <v>0</v>
      </c>
      <c r="BP16">
        <f>([1]Лист1!$AD15 + [1]Лист1!$AE15 + [1]Лист1!$AF15 + [1]Лист1!$AG15 + [1]Лист1!$AH15)/LOG(6,2)</f>
        <v>0</v>
      </c>
      <c r="BQ16">
        <f>[1]Лист1!$AD11/LOG(2, 2)</f>
        <v>3</v>
      </c>
      <c r="BR16">
        <f>([1]Лист1!$AD23 + [1]Лист1!$AE23 + [1]Лист1!$AF23)/LOG(4,2)</f>
        <v>2.5</v>
      </c>
      <c r="BS16">
        <f>([1]Лист1!$AD6 + [1]Лист1!$AE6 + [1]Лист1!$AF6 + [1]Лист1!$AG6 + [1]Лист1!$AH6)/LOG(6,2)</f>
        <v>3.094822457876333</v>
      </c>
      <c r="BT16">
        <f t="shared" si="10"/>
        <v>0</v>
      </c>
      <c r="BU16">
        <f t="shared" si="11"/>
        <v>0</v>
      </c>
      <c r="BV16">
        <v>0</v>
      </c>
    </row>
    <row r="17" spans="1:74">
      <c r="A17" t="str">
        <f>[1]Лист1!$A16</f>
        <v>импрессионизм это</v>
      </c>
      <c r="B17">
        <v>1</v>
      </c>
      <c r="C17">
        <f t="shared" si="18"/>
        <v>0.66666666666666663</v>
      </c>
      <c r="D17">
        <f>3/5</f>
        <v>0.6</v>
      </c>
      <c r="E17">
        <f>[1]Лист1!$B16/LOG(2, 2)</f>
        <v>4</v>
      </c>
      <c r="F17" s="2">
        <f>([1]Лист1!$B16 + [1]Лист1!$C16 + [1]Лист1!$D16)/LOG(4,2)</f>
        <v>3.5</v>
      </c>
      <c r="G17">
        <f>([1]Лист1!$B16 + [1]Лист1!$C16 + [1]Лист1!$D16 + [1]Лист1!$E16 + [1]Лист1!$F16)/LOG(6,2)</f>
        <v>3.8685280723454158</v>
      </c>
      <c r="H17">
        <v>4</v>
      </c>
      <c r="I17">
        <v>5</v>
      </c>
      <c r="J17">
        <v>5.8027921090000003</v>
      </c>
      <c r="K17">
        <f t="shared" si="0"/>
        <v>1</v>
      </c>
      <c r="L17">
        <f t="shared" si="16"/>
        <v>0.7</v>
      </c>
      <c r="M17">
        <f t="shared" si="15"/>
        <v>0.66666666661130525</v>
      </c>
      <c r="N17">
        <v>0</v>
      </c>
      <c r="O17">
        <f>1/3</f>
        <v>0.33333333333333331</v>
      </c>
      <c r="P17">
        <f>1/5</f>
        <v>0.2</v>
      </c>
      <c r="Q17">
        <f>[1]Лист1!$G16/LOG(2, 2)</f>
        <v>0</v>
      </c>
      <c r="R17">
        <f>([1]Лист1!$G16 + [1]Лист1!$H16 + [1]Лист1!$I16)/LOG(4,2)</f>
        <v>2</v>
      </c>
      <c r="S17">
        <f>([1]Лист1!$G16 + [1]Лист1!$H16 + [1]Лист1!$I16 + [1]Лист1!$J16 + [1]Лист1!$K16)/LOG(6,2)</f>
        <v>1.5474112289381665</v>
      </c>
      <c r="T17">
        <v>4</v>
      </c>
      <c r="U17">
        <v>3.5</v>
      </c>
      <c r="V17">
        <v>3.4816752649999998</v>
      </c>
      <c r="W17">
        <f t="shared" si="13"/>
        <v>0</v>
      </c>
      <c r="X17">
        <f>R17/U17</f>
        <v>0.5714285714285714</v>
      </c>
      <c r="Y17">
        <f>S17/V17</f>
        <v>0.44444444445859788</v>
      </c>
      <c r="Z17">
        <v>0</v>
      </c>
      <c r="AA17">
        <f>1/3</f>
        <v>0.33333333333333331</v>
      </c>
      <c r="AB17">
        <f>2/5</f>
        <v>0.4</v>
      </c>
      <c r="AC17">
        <f>[1]Лист1!$L16/LOG(2, 2)</f>
        <v>0</v>
      </c>
      <c r="AD17">
        <f>([1]Лист1!$L16 + [1]Лист1!$M16 + [1]Лист1!$N16)/LOG(4,2)</f>
        <v>1</v>
      </c>
      <c r="AE17">
        <f>([1]Лист1!$L16 + [1]Лист1!$M16 + [1]Лист1!$N16 + [1]Лист1!$O16 + [1]Лист1!$P16)/LOG(6,2)</f>
        <v>2.3211168434072498</v>
      </c>
      <c r="AF17">
        <v>4</v>
      </c>
      <c r="AG17">
        <v>4</v>
      </c>
      <c r="AH17">
        <v>3.4816752649999998</v>
      </c>
      <c r="AI17">
        <f t="shared" si="14"/>
        <v>0</v>
      </c>
      <c r="AJ17">
        <f t="shared" si="19"/>
        <v>0.25</v>
      </c>
      <c r="AK17">
        <f t="shared" si="19"/>
        <v>0.66666666668789687</v>
      </c>
      <c r="AL17">
        <v>1</v>
      </c>
      <c r="AM17" s="2">
        <v>1</v>
      </c>
      <c r="AN17" s="2">
        <f>3/5</f>
        <v>0.6</v>
      </c>
      <c r="AO17">
        <f>[1]Лист1!$R16/LOG(2, 2)</f>
        <v>3</v>
      </c>
      <c r="AP17">
        <f>([1]Лист1!$R16 + [1]Лист1!$S16 + [1]Лист1!$T16)/LOG(4,2)</f>
        <v>3.5</v>
      </c>
      <c r="AQ17">
        <f>([1]Лист1!$R16 + [1]Лист1!$S16 + [1]Лист1!$T16 + [1]Лист1!$U16 + [1]Лист1!$V16)/LOG(6,2)</f>
        <v>2.7079696506417914</v>
      </c>
      <c r="AR17">
        <f>[1]Лист1!$R23/LOG(2, 2)</f>
        <v>2</v>
      </c>
      <c r="AS17">
        <f>([1]Лист1!$R14 + [1]Лист1!$S14 + [1]Лист1!$T14)/LOG(4,2)</f>
        <v>2.5</v>
      </c>
      <c r="AT17">
        <f>([1]Лист1!$R24 + [1]Лист1!$S24 + [1]Лист1!$T24 + [1]Лист1!$U24 + [1]Лист1!$V24)/LOG(6,2)</f>
        <v>2.7079696506417914</v>
      </c>
      <c r="AU17">
        <v>0.75</v>
      </c>
      <c r="AV17">
        <v>1</v>
      </c>
      <c r="AW17">
        <f t="shared" si="6"/>
        <v>1</v>
      </c>
      <c r="AY17">
        <v>1</v>
      </c>
      <c r="AZ17">
        <v>1</v>
      </c>
      <c r="BA17">
        <f>4/5</f>
        <v>0.8</v>
      </c>
      <c r="BB17">
        <f>[1]Лист1!$X16/LOG(2, 2)</f>
        <v>4</v>
      </c>
      <c r="BC17">
        <f>([1]Лист1!$X16 + [1]Лист1!$Y16 + [1]Лист1!$Z16)/LOG(4,2)</f>
        <v>4.5</v>
      </c>
      <c r="BD17">
        <f>([1]Лист1!$X16 + [1]Лист1!$Y16 + [1]Лист1!$Z16 + [1]Лист1!$AA16 + [1]Лист1!$AB16)/LOG(6,2)</f>
        <v>4.6422336868144995</v>
      </c>
      <c r="BE17">
        <f>[1]Лист1!$X22/LOG(2, 2)</f>
        <v>3</v>
      </c>
      <c r="BF17">
        <f>([1]Лист1!$X12 + [1]Лист1!$Y12 + [1]Лист1!$Z12)/LOG(4,2)</f>
        <v>1.5</v>
      </c>
      <c r="BG17">
        <f>([1]Лист1!$X32 + [1]Лист1!$Y32 + [1]Лист1!$Z32 + [1]Лист1!$AA32 + [1]Лист1!$AB32)/LOG(6,2)</f>
        <v>1.5474112289381665</v>
      </c>
      <c r="BH17">
        <v>1</v>
      </c>
      <c r="BI17">
        <v>1</v>
      </c>
      <c r="BJ17">
        <v>1</v>
      </c>
      <c r="BK17">
        <v>1</v>
      </c>
      <c r="BL17">
        <v>1</v>
      </c>
      <c r="BM17">
        <f>4/5</f>
        <v>0.8</v>
      </c>
      <c r="BN17">
        <f>[1]Лист1!$AD16/LOG(2, 2)</f>
        <v>4</v>
      </c>
      <c r="BO17">
        <f>([1]Лист1!$AD16 + [1]Лист1!$AE16 + [1]Лист1!$AF16)/LOG(4,2)</f>
        <v>5.5</v>
      </c>
      <c r="BP17">
        <f>([1]Лист1!$AD16 + [1]Лист1!$AE16 + [1]Лист1!$AF16 + [1]Лист1!$AG16 + [1]Лист1!$AH16)/LOG(6,2)</f>
        <v>5.4159393012835828</v>
      </c>
      <c r="BQ17">
        <f>[1]Лист1!$AD17/LOG(2, 2)</f>
        <v>3</v>
      </c>
      <c r="BR17">
        <f>([1]Лист1!$AD9 + [1]Лист1!$AE9 + [1]Лист1!$AF9)/LOG(4,2)</f>
        <v>2</v>
      </c>
      <c r="BS17">
        <f>([1]Лист1!$AD27 + [1]Лист1!$AE27 + [1]Лист1!$AF27 + [1]Лист1!$AG27 + [1]Лист1!$AH27)/LOG(6,2)</f>
        <v>2.3211168434072498</v>
      </c>
      <c r="BT17">
        <v>1</v>
      </c>
      <c r="BU17">
        <v>1</v>
      </c>
      <c r="BV17">
        <v>1</v>
      </c>
    </row>
    <row r="18" spans="1:74">
      <c r="A18" t="str">
        <f>[1]Лист1!$A17</f>
        <v>вторая мировая война в мировой живописи</v>
      </c>
      <c r="B18">
        <v>1</v>
      </c>
      <c r="C18">
        <f t="shared" si="18"/>
        <v>0.66666666666666663</v>
      </c>
      <c r="D18">
        <f>4/5</f>
        <v>0.8</v>
      </c>
      <c r="E18">
        <f>[1]Лист1!$B17/LOG(2, 2)</f>
        <v>3</v>
      </c>
      <c r="F18" s="2">
        <f>([1]Лист1!$B17 + [1]Лист1!$C17 + [1]Лист1!$D17)/LOG(4,2)</f>
        <v>3.5</v>
      </c>
      <c r="G18">
        <f>([1]Лист1!$B17 + [1]Лист1!$C17 + [1]Лист1!$D17 + [1]Лист1!$E17 + [1]Лист1!$F17)/LOG(6,2)</f>
        <v>5.0290864940490412</v>
      </c>
      <c r="H18">
        <v>4</v>
      </c>
      <c r="I18">
        <v>4.5</v>
      </c>
      <c r="J18">
        <v>5.4159393009999999</v>
      </c>
      <c r="K18">
        <f t="shared" si="0"/>
        <v>0.75</v>
      </c>
      <c r="L18">
        <f t="shared" si="16"/>
        <v>0.77777777777777779</v>
      </c>
      <c r="M18">
        <f t="shared" si="15"/>
        <v>0.92857142862004927</v>
      </c>
      <c r="N18">
        <v>0</v>
      </c>
      <c r="O18">
        <v>0</v>
      </c>
      <c r="P18">
        <v>0</v>
      </c>
      <c r="Q18">
        <f>[1]Лист1!$G17/LOG(2, 2)</f>
        <v>0</v>
      </c>
      <c r="R18">
        <f>([1]Лист1!$G17 + [1]Лист1!$H17 + [1]Лист1!$I17)/LOG(4,2)</f>
        <v>0</v>
      </c>
      <c r="S18">
        <f>([1]Лист1!$G17 + [1]Лист1!$H17 + [1]Лист1!$I17 + [1]Лист1!$J17 + [1]Лист1!$K17)/LOG(6,2)</f>
        <v>0</v>
      </c>
      <c r="T18">
        <v>4</v>
      </c>
      <c r="U18">
        <v>3.5</v>
      </c>
      <c r="V18">
        <v>3.4816752649999998</v>
      </c>
      <c r="W18">
        <f t="shared" si="13"/>
        <v>0</v>
      </c>
      <c r="X18">
        <f>R18/U18</f>
        <v>0</v>
      </c>
      <c r="Y18">
        <f>S18/V18</f>
        <v>0</v>
      </c>
      <c r="Z18">
        <v>0</v>
      </c>
      <c r="AA18">
        <v>0</v>
      </c>
      <c r="AB18">
        <f>1/5</f>
        <v>0.2</v>
      </c>
      <c r="AC18">
        <f>[1]Лист1!$L17/LOG(2, 2)</f>
        <v>0</v>
      </c>
      <c r="AD18">
        <f>([1]Лист1!$L17 + [1]Лист1!$M17 + [1]Лист1!$N17)/LOG(4,2)</f>
        <v>0</v>
      </c>
      <c r="AE18">
        <f>([1]Лист1!$L17 + [1]Лист1!$M17 + [1]Лист1!$N17 + [1]Лист1!$O17 + [1]Лист1!$P17)/LOG(6,2)</f>
        <v>1.1605584217036249</v>
      </c>
      <c r="AF18">
        <v>4</v>
      </c>
      <c r="AG18">
        <v>3.5</v>
      </c>
      <c r="AH18">
        <v>3.0948224579999999</v>
      </c>
      <c r="AI18">
        <f t="shared" si="14"/>
        <v>0</v>
      </c>
      <c r="AJ18">
        <f t="shared" si="19"/>
        <v>0</v>
      </c>
      <c r="AK18">
        <f t="shared" si="19"/>
        <v>0.37499999998501526</v>
      </c>
      <c r="AL18">
        <v>1</v>
      </c>
      <c r="AM18" s="2">
        <v>1</v>
      </c>
      <c r="AN18" s="2">
        <f>3/5</f>
        <v>0.6</v>
      </c>
      <c r="AO18">
        <f>[1]Лист1!$R17/LOG(2, 2)</f>
        <v>2</v>
      </c>
      <c r="AP18">
        <f>([1]Лист1!$R17 + [1]Лист1!$S17 + [1]Лист1!$T17)/LOG(4,2)</f>
        <v>4</v>
      </c>
      <c r="AQ18">
        <f>([1]Лист1!$R17 + [1]Лист1!$S17 + [1]Лист1!$T17 + [1]Лист1!$U17 + [1]Лист1!$V17)/LOG(6,2)</f>
        <v>3.094822457876333</v>
      </c>
      <c r="AR18">
        <f>[1]Лист1!$R24/LOG(2, 2)</f>
        <v>2</v>
      </c>
      <c r="AS18">
        <f>([1]Лист1!$R21 + [1]Лист1!$S21 + [1]Лист1!$T21)/LOG(4,2)</f>
        <v>2.5</v>
      </c>
      <c r="AT18">
        <f>([1]Лист1!$R30 + [1]Лист1!$S30 + [1]Лист1!$T30 + [1]Лист1!$U30 + [1]Лист1!$V30)/LOG(6,2)</f>
        <v>2.7079696506417914</v>
      </c>
      <c r="AU18">
        <f t="shared" si="4"/>
        <v>1</v>
      </c>
      <c r="AV18">
        <v>1</v>
      </c>
      <c r="AW18">
        <v>0.92307700000000004</v>
      </c>
      <c r="AY18">
        <v>1</v>
      </c>
      <c r="AZ18">
        <f>2/3</f>
        <v>0.66666666666666663</v>
      </c>
      <c r="BA18">
        <f>2/5</f>
        <v>0.4</v>
      </c>
      <c r="BB18">
        <f>[1]Лист1!$X17/LOG(2, 2)</f>
        <v>3</v>
      </c>
      <c r="BC18">
        <f>([1]Лист1!$X17 + [1]Лист1!$Y17 + [1]Лист1!$Z17)/LOG(4,2)</f>
        <v>3.5</v>
      </c>
      <c r="BD18">
        <f>([1]Лист1!$X17 + [1]Лист1!$Y17 + [1]Лист1!$Z17 + [1]Лист1!$AA17 + [1]Лист1!$AB17)/LOG(6,2)</f>
        <v>2.7079696506417914</v>
      </c>
      <c r="BE18">
        <f>[1]Лист1!$X23/LOG(2, 2)</f>
        <v>3</v>
      </c>
      <c r="BF18">
        <f>([1]Лист1!$X14 + [1]Лист1!$Y14 + [1]Лист1!$Z14)/LOG(4,2)</f>
        <v>1.5</v>
      </c>
      <c r="BG18">
        <f>([1]Лист1!$X9 + [1]Лист1!$Y9 + [1]Лист1!$Z9 + [1]Лист1!$AA9 + [1]Лист1!$AB9)/LOG(6,2)</f>
        <v>1.1605584217036249</v>
      </c>
      <c r="BH18">
        <f t="shared" si="7"/>
        <v>1</v>
      </c>
      <c r="BI18">
        <v>1</v>
      </c>
      <c r="BJ18">
        <v>1</v>
      </c>
      <c r="BK18">
        <v>1</v>
      </c>
      <c r="BL18">
        <f>1/3</f>
        <v>0.33333333333333331</v>
      </c>
      <c r="BM18">
        <f>1/5</f>
        <v>0.2</v>
      </c>
      <c r="BN18">
        <f>[1]Лист1!$AD17/LOG(2, 2)</f>
        <v>3</v>
      </c>
      <c r="BO18">
        <f>([1]Лист1!$AD17 + [1]Лист1!$AE17 + [1]Лист1!$AF17)/LOG(4,2)</f>
        <v>1.5</v>
      </c>
      <c r="BP18">
        <f>([1]Лист1!$AD17 + [1]Лист1!$AE17 + [1]Лист1!$AF17 + [1]Лист1!$AG17 + [1]Лист1!$AH17)/LOG(6,2)</f>
        <v>1.1605584217036249</v>
      </c>
      <c r="BQ18">
        <f>[1]Лист1!$AD23/LOG(2, 2)</f>
        <v>3</v>
      </c>
      <c r="BR18">
        <f>([1]Лист1!$AD24 + [1]Лист1!$AE24 + [1]Лист1!$AF24)/LOG(4,2)</f>
        <v>2</v>
      </c>
      <c r="BS18">
        <f>([1]Лист1!$AD28 + [1]Лист1!$AE28 + [1]Лист1!$AF28 + [1]Лист1!$AG28 + [1]Лист1!$AH28)/LOG(6,2)</f>
        <v>2.3211168434072498</v>
      </c>
      <c r="BT18">
        <f t="shared" si="10"/>
        <v>1</v>
      </c>
      <c r="BU18">
        <f t="shared" si="11"/>
        <v>0.75</v>
      </c>
      <c r="BV18">
        <f t="shared" si="12"/>
        <v>0.5</v>
      </c>
    </row>
    <row r="19" spans="1:74">
      <c r="A19" t="str">
        <f>[1]Лист1!$A18</f>
        <v>монализа особенности полотна</v>
      </c>
      <c r="B19">
        <v>1</v>
      </c>
      <c r="C19">
        <f t="shared" si="18"/>
        <v>0.66666666666666663</v>
      </c>
      <c r="D19">
        <f>3/5</f>
        <v>0.6</v>
      </c>
      <c r="E19">
        <f>[1]Лист1!$B18/LOG(2, 2)</f>
        <v>4</v>
      </c>
      <c r="F19" s="2">
        <f>([1]Лист1!$B18 + [1]Лист1!$C18 + [1]Лист1!$D18)/LOG(4,2)</f>
        <v>3.5</v>
      </c>
      <c r="G19">
        <f>([1]Лист1!$B18 + [1]Лист1!$C18 + [1]Лист1!$D18 + [1]Лист1!$E18 + [1]Лист1!$F18)/LOG(6,2)</f>
        <v>3.4816752651108742</v>
      </c>
      <c r="H19">
        <v>4</v>
      </c>
      <c r="I19">
        <v>4.5</v>
      </c>
      <c r="J19">
        <v>5.0290864940000004</v>
      </c>
      <c r="K19">
        <f t="shared" si="0"/>
        <v>1</v>
      </c>
      <c r="L19">
        <f t="shared" si="16"/>
        <v>0.77777777777777779</v>
      </c>
      <c r="M19">
        <f t="shared" si="15"/>
        <v>0.69230769231444322</v>
      </c>
      <c r="N19">
        <v>1</v>
      </c>
      <c r="O19">
        <f>2/3</f>
        <v>0.66666666666666663</v>
      </c>
      <c r="P19">
        <f>2/5</f>
        <v>0.4</v>
      </c>
      <c r="Q19">
        <f>[1]Лист1!$G18/LOG(2, 2)</f>
        <v>4</v>
      </c>
      <c r="R19">
        <f>([1]Лист1!$G18 + [1]Лист1!$H18 + [1]Лист1!$I18)/LOG(4,2)</f>
        <v>3.5</v>
      </c>
      <c r="S19">
        <f>([1]Лист1!$G18 + [1]Лист1!$H18 + [1]Лист1!$I18 + [1]Лист1!$J18 + [1]Лист1!$K18)/LOG(6,2)</f>
        <v>2.7079696506417914</v>
      </c>
      <c r="T19">
        <v>4</v>
      </c>
      <c r="U19">
        <v>3.5</v>
      </c>
      <c r="V19">
        <v>3.0948224579999999</v>
      </c>
      <c r="W19">
        <f t="shared" si="13"/>
        <v>1</v>
      </c>
      <c r="X19">
        <f>R19/U19</f>
        <v>1</v>
      </c>
      <c r="Y19">
        <f>S19/V19</f>
        <v>0.87499999996503564</v>
      </c>
      <c r="Z19">
        <v>0</v>
      </c>
      <c r="AA19">
        <v>0</v>
      </c>
      <c r="AB19">
        <v>0</v>
      </c>
      <c r="AC19">
        <f>[1]Лист1!$L18/LOG(2, 2)</f>
        <v>0</v>
      </c>
      <c r="AD19">
        <f>([1]Лист1!$L18 + [1]Лист1!$M18 + [1]Лист1!$N18)/LOG(4,2)</f>
        <v>0</v>
      </c>
      <c r="AE19">
        <f>([1]Лист1!$L18 + [1]Лист1!$M18 + [1]Лист1!$N18 + [1]Лист1!$O18 + [1]Лист1!$P18)/LOG(6,2)</f>
        <v>0</v>
      </c>
      <c r="AF19">
        <v>4</v>
      </c>
      <c r="AG19">
        <v>3.5</v>
      </c>
      <c r="AH19">
        <v>2.707969651</v>
      </c>
      <c r="AI19">
        <f t="shared" si="14"/>
        <v>0</v>
      </c>
      <c r="AJ19">
        <f t="shared" si="19"/>
        <v>0</v>
      </c>
      <c r="AK19">
        <f t="shared" si="19"/>
        <v>0</v>
      </c>
      <c r="AL19">
        <v>0</v>
      </c>
      <c r="AM19" s="2">
        <v>0</v>
      </c>
      <c r="AN19" s="2">
        <v>0</v>
      </c>
      <c r="AO19">
        <f>[1]Лист1!$R18/LOG(2, 2)</f>
        <v>0</v>
      </c>
      <c r="AP19">
        <f>([1]Лист1!$R18 + [1]Лист1!$S18 + [1]Лист1!$T18)/LOG(4,2)</f>
        <v>0</v>
      </c>
      <c r="AQ19">
        <f>([1]Лист1!$R18 + [1]Лист1!$S18 + [1]Лист1!$T18 + [1]Лист1!$U18 + [1]Лист1!$V18)/LOG(6,2)</f>
        <v>0</v>
      </c>
      <c r="AR19">
        <f>[1]Лист1!$R25/LOG(2, 2)</f>
        <v>2</v>
      </c>
      <c r="AS19">
        <f>([1]Лист1!$R26 + [1]Лист1!$S26 + [1]Лист1!$T26)/LOG(4,2)</f>
        <v>2.5</v>
      </c>
      <c r="AT19">
        <f>([1]Лист1!$R31 + [1]Лист1!$S31 + [1]Лист1!$T31 + [1]Лист1!$U31 + [1]Лист1!$V31)/LOG(6,2)</f>
        <v>2.7079696506417914</v>
      </c>
      <c r="AU19">
        <f t="shared" si="4"/>
        <v>0</v>
      </c>
      <c r="AV19">
        <f t="shared" si="5"/>
        <v>0</v>
      </c>
      <c r="AW19">
        <f t="shared" si="6"/>
        <v>0</v>
      </c>
      <c r="AY19">
        <v>0</v>
      </c>
      <c r="AZ19">
        <v>0</v>
      </c>
      <c r="BA19">
        <v>0</v>
      </c>
      <c r="BB19">
        <f>[1]Лист1!$X18/LOG(2, 2)</f>
        <v>0</v>
      </c>
      <c r="BC19">
        <f>([1]Лист1!$X18 + [1]Лист1!$Y18 + [1]Лист1!$Z18)/LOG(4,2)</f>
        <v>0</v>
      </c>
      <c r="BD19">
        <f>([1]Лист1!$X18 + [1]Лист1!$Y18 + [1]Лист1!$Z18 + [1]Лист1!$AA18 + [1]Лист1!$AB18)/LOG(6,2)</f>
        <v>0</v>
      </c>
      <c r="BE19">
        <f>[1]Лист1!$X27/LOG(2, 2)</f>
        <v>3</v>
      </c>
      <c r="BF19">
        <f>([1]Лист1!$X21 + [1]Лист1!$Y21 + [1]Лист1!$Z21)/LOG(4,2)</f>
        <v>1.5</v>
      </c>
      <c r="BG19">
        <f>([1]Лист1!$X14 + [1]Лист1!$Y14 + [1]Лист1!$Z14 + [1]Лист1!$AA14 + [1]Лист1!$AB14)/LOG(6,2)</f>
        <v>1.1605584217036249</v>
      </c>
      <c r="BH19">
        <f t="shared" si="7"/>
        <v>0</v>
      </c>
      <c r="BI19">
        <f t="shared" si="8"/>
        <v>0</v>
      </c>
      <c r="BJ19">
        <f t="shared" si="9"/>
        <v>0</v>
      </c>
      <c r="BK19">
        <v>0</v>
      </c>
      <c r="BL19">
        <v>0</v>
      </c>
      <c r="BM19">
        <v>0</v>
      </c>
      <c r="BN19">
        <f>[1]Лист1!$AD18/LOG(2, 2)</f>
        <v>0</v>
      </c>
      <c r="BO19">
        <f>([1]Лист1!$AD18 + [1]Лист1!$AE18 + [1]Лист1!$AF18)/LOG(4,2)</f>
        <v>0</v>
      </c>
      <c r="BP19">
        <f>([1]Лист1!$AD18 + [1]Лист1!$AE18 + [1]Лист1!$AF18 + [1]Лист1!$AG18 + [1]Лист1!$AH18)/LOG(6,2)</f>
        <v>0</v>
      </c>
      <c r="BQ19">
        <f>[1]Лист1!$AD26/LOG(2, 2)</f>
        <v>3</v>
      </c>
      <c r="BR19">
        <f>([1]Лист1!$AD7 + [1]Лист1!$AE7 + [1]Лист1!$AF7)/LOG(4,2)</f>
        <v>1.5</v>
      </c>
      <c r="BS19">
        <f>([1]Лист1!$AD7 + [1]Лист1!$AE7 + [1]Лист1!$AF7 + [1]Лист1!$AG7 + [1]Лист1!$AH7)/LOG(6,2)</f>
        <v>1.9342640361727079</v>
      </c>
      <c r="BT19">
        <f t="shared" si="10"/>
        <v>0</v>
      </c>
      <c r="BU19">
        <f t="shared" si="11"/>
        <v>0</v>
      </c>
      <c r="BV19">
        <f t="shared" si="12"/>
        <v>0</v>
      </c>
    </row>
    <row r="20" spans="1:74">
      <c r="A20" t="str">
        <f>[1]Лист1!$A19</f>
        <v>картина репина приплыли кто автор</v>
      </c>
      <c r="B20">
        <v>1</v>
      </c>
      <c r="C20">
        <f t="shared" si="18"/>
        <v>0.66666666666666663</v>
      </c>
      <c r="D20">
        <f>3/5</f>
        <v>0.6</v>
      </c>
      <c r="E20">
        <f>[1]Лист1!$B19/LOG(2, 2)</f>
        <v>4</v>
      </c>
      <c r="F20" s="2">
        <f>([1]Лист1!$B19 + [1]Лист1!$C19 + [1]Лист1!$D19)/LOG(4,2)</f>
        <v>2.5</v>
      </c>
      <c r="G20">
        <f>([1]Лист1!$B19 + [1]Лист1!$C19 + [1]Лист1!$D19 + [1]Лист1!$E19 + [1]Лист1!$F19)/LOG(6,2)</f>
        <v>2.3211168434072498</v>
      </c>
      <c r="H20">
        <v>4</v>
      </c>
      <c r="I20">
        <v>4.5</v>
      </c>
      <c r="J20">
        <v>5.0290864940000004</v>
      </c>
      <c r="K20">
        <f t="shared" si="0"/>
        <v>1</v>
      </c>
      <c r="L20">
        <f t="shared" si="16"/>
        <v>0.55555555555555558</v>
      </c>
      <c r="M20">
        <f t="shared" si="15"/>
        <v>0.46153846154296219</v>
      </c>
      <c r="N20">
        <v>1</v>
      </c>
      <c r="O20">
        <v>1</v>
      </c>
      <c r="P20">
        <f>3/5</f>
        <v>0.6</v>
      </c>
      <c r="Q20">
        <f>[1]Лист1!$G19/LOG(2, 2)</f>
        <v>2</v>
      </c>
      <c r="R20">
        <f>([1]Лист1!$G19 + [1]Лист1!$H19 + [1]Лист1!$I19)/LOG(4,2)</f>
        <v>4.5</v>
      </c>
      <c r="S20">
        <f>([1]Лист1!$G19 + [1]Лист1!$H19 + [1]Лист1!$I19 + [1]Лист1!$J19 + [1]Лист1!$K19)/LOG(6,2)</f>
        <v>3.4816752651108742</v>
      </c>
      <c r="T20">
        <v>4</v>
      </c>
      <c r="U20">
        <v>3.5</v>
      </c>
      <c r="V20">
        <v>3.0948224579999999</v>
      </c>
      <c r="W20">
        <f t="shared" si="13"/>
        <v>0.5</v>
      </c>
      <c r="X20">
        <v>0.85714299999999999</v>
      </c>
      <c r="Y20">
        <v>0.90909099999999998</v>
      </c>
      <c r="Z20">
        <v>0</v>
      </c>
      <c r="AA20">
        <v>0</v>
      </c>
      <c r="AB20">
        <v>0</v>
      </c>
      <c r="AC20">
        <f>[1]Лист1!$L19/LOG(2, 2)</f>
        <v>0</v>
      </c>
      <c r="AD20">
        <f>([1]Лист1!$L19 + [1]Лист1!$M19 + [1]Лист1!$N19)/LOG(4,2)</f>
        <v>0</v>
      </c>
      <c r="AE20">
        <f>([1]Лист1!$L19 + [1]Лист1!$M19 + [1]Лист1!$N19 + [1]Лист1!$O19 + [1]Лист1!$P19)/LOG(6,2)</f>
        <v>0</v>
      </c>
      <c r="AF20">
        <v>4</v>
      </c>
      <c r="AG20">
        <v>3.5</v>
      </c>
      <c r="AH20">
        <v>2.707969651</v>
      </c>
      <c r="AI20">
        <f t="shared" si="14"/>
        <v>0</v>
      </c>
      <c r="AJ20">
        <f t="shared" si="19"/>
        <v>0</v>
      </c>
      <c r="AK20">
        <f t="shared" si="19"/>
        <v>0</v>
      </c>
      <c r="AL20">
        <v>0</v>
      </c>
      <c r="AM20" s="2">
        <v>0</v>
      </c>
      <c r="AN20" s="2">
        <v>0</v>
      </c>
      <c r="AO20">
        <f>[1]Лист1!$R19/LOG(2, 2)</f>
        <v>0</v>
      </c>
      <c r="AP20">
        <f>([1]Лист1!$R19 + [1]Лист1!$S19 + [1]Лист1!$T19)/LOG(4,2)</f>
        <v>0</v>
      </c>
      <c r="AQ20">
        <f>([1]Лист1!$R19 + [1]Лист1!$S19 + [1]Лист1!$T19 + [1]Лист1!$U19 + [1]Лист1!$V19)/LOG(6,2)</f>
        <v>0</v>
      </c>
      <c r="AR20">
        <f>[1]Лист1!$R32/LOG(2, 2)</f>
        <v>2</v>
      </c>
      <c r="AS20">
        <f>([1]Лист1!$R6 + [1]Лист1!$S6 + [1]Лист1!$T6)/LOG(4,2)</f>
        <v>2</v>
      </c>
      <c r="AT20">
        <f>([1]Лист1!$R21 + [1]Лист1!$S21 + [1]Лист1!$T21 + [1]Лист1!$U21 + [1]Лист1!$V21)/LOG(6,2)</f>
        <v>1.9342640361727079</v>
      </c>
      <c r="AU20">
        <f t="shared" si="4"/>
        <v>0</v>
      </c>
      <c r="AV20">
        <f t="shared" si="5"/>
        <v>0</v>
      </c>
      <c r="AW20">
        <f t="shared" si="6"/>
        <v>0</v>
      </c>
      <c r="AY20">
        <v>0</v>
      </c>
      <c r="AZ20">
        <v>0</v>
      </c>
      <c r="BA20">
        <v>0</v>
      </c>
      <c r="BB20">
        <f>[1]Лист1!$X19/LOG(2, 2)</f>
        <v>0</v>
      </c>
      <c r="BC20">
        <f>([1]Лист1!$X19 + [1]Лист1!$Y19 + [1]Лист1!$Z19)/LOG(4,2)</f>
        <v>0</v>
      </c>
      <c r="BD20">
        <f>([1]Лист1!$X19 + [1]Лист1!$Y19 + [1]Лист1!$Z19 + [1]Лист1!$AA19 + [1]Лист1!$AB19)/LOG(6,2)</f>
        <v>0</v>
      </c>
      <c r="BE20">
        <f>[1]Лист1!$X30/LOG(2, 2)</f>
        <v>3</v>
      </c>
      <c r="BF20">
        <f>([1]Лист1!$X23 + [1]Лист1!$Y23 + [1]Лист1!$Z23)/LOG(4,2)</f>
        <v>1.5</v>
      </c>
      <c r="BG20">
        <f>([1]Лист1!$X21 + [1]Лист1!$Y21 + [1]Лист1!$Z21 + [1]Лист1!$AA21 + [1]Лист1!$AB21)/LOG(6,2)</f>
        <v>1.1605584217036249</v>
      </c>
      <c r="BH20">
        <f t="shared" si="7"/>
        <v>0</v>
      </c>
      <c r="BI20">
        <f t="shared" si="8"/>
        <v>0</v>
      </c>
      <c r="BJ20">
        <f t="shared" si="9"/>
        <v>0</v>
      </c>
      <c r="BK20">
        <v>0</v>
      </c>
      <c r="BL20">
        <v>0</v>
      </c>
      <c r="BM20">
        <v>0</v>
      </c>
      <c r="BN20">
        <f>[1]Лист1!$AD19/LOG(2, 2)</f>
        <v>0</v>
      </c>
      <c r="BO20">
        <f>([1]Лист1!$AD19 + [1]Лист1!$AE19 + [1]Лист1!$AF19)/LOG(4,2)</f>
        <v>0</v>
      </c>
      <c r="BP20">
        <f>([1]Лист1!$AD19 + [1]Лист1!$AE19 + [1]Лист1!$AF19 + [1]Лист1!$AG19 + [1]Лист1!$AH19)/LOG(6,2)</f>
        <v>0</v>
      </c>
      <c r="BQ20">
        <f>[1]Лист1!$AD27/LOG(2, 2)</f>
        <v>3</v>
      </c>
      <c r="BR20">
        <f>([1]Лист1!$AD17 + [1]Лист1!$AE17 + [1]Лист1!$AF17)/LOG(4,2)</f>
        <v>1.5</v>
      </c>
      <c r="BS20">
        <f>([1]Лист1!$AD26 + [1]Лист1!$AE26 + [1]Лист1!$AF26 + [1]Лист1!$AG26 + [1]Лист1!$AH26)/LOG(6,2)</f>
        <v>1.9342640361727079</v>
      </c>
      <c r="BT20">
        <f t="shared" si="10"/>
        <v>0</v>
      </c>
      <c r="BU20">
        <f t="shared" si="11"/>
        <v>0</v>
      </c>
      <c r="BV20">
        <f t="shared" si="12"/>
        <v>0</v>
      </c>
    </row>
    <row r="21" spans="1:74">
      <c r="A21" t="str">
        <f>[1]Лист1!$A20</f>
        <v>беллерофонт в походе против химеры русский музей сколько эскизов</v>
      </c>
      <c r="B21">
        <v>1</v>
      </c>
      <c r="C21">
        <f t="shared" si="18"/>
        <v>0.66666666666666663</v>
      </c>
      <c r="D21">
        <f>2/5</f>
        <v>0.4</v>
      </c>
      <c r="E21">
        <f>[1]Лист1!$B20/LOG(2, 2)</f>
        <v>4</v>
      </c>
      <c r="F21" s="2">
        <f>([1]Лист1!$B20 + [1]Лист1!$C20 + [1]Лист1!$D20)/LOG(4,2)</f>
        <v>2.5</v>
      </c>
      <c r="G21">
        <f>([1]Лист1!$B20 + [1]Лист1!$C20 + [1]Лист1!$D20 + [1]Лист1!$E20 + [1]Лист1!$F20)/LOG(6,2)</f>
        <v>1.9342640361727079</v>
      </c>
      <c r="H21">
        <v>4</v>
      </c>
      <c r="I21">
        <v>4.5</v>
      </c>
      <c r="J21">
        <v>5.0290864940000004</v>
      </c>
      <c r="K21">
        <f t="shared" si="0"/>
        <v>1</v>
      </c>
      <c r="L21">
        <f t="shared" si="16"/>
        <v>0.55555555555555558</v>
      </c>
      <c r="M21">
        <f t="shared" si="15"/>
        <v>0.38461538461913514</v>
      </c>
      <c r="N21">
        <v>1</v>
      </c>
      <c r="O21">
        <f>2/3</f>
        <v>0.66666666666666663</v>
      </c>
      <c r="P21">
        <f>2/5</f>
        <v>0.4</v>
      </c>
      <c r="Q21">
        <f>[1]Лист1!$G20/LOG(2, 2)</f>
        <v>2</v>
      </c>
      <c r="R21">
        <f>([1]Лист1!$G20 + [1]Лист1!$H20 + [1]Лист1!$I20)/LOG(4,2)</f>
        <v>3</v>
      </c>
      <c r="S21">
        <f>([1]Лист1!$G20 + [1]Лист1!$H20 + [1]Лист1!$I20 + [1]Лист1!$J20 + [1]Лист1!$K20)/LOG(6,2)</f>
        <v>2.3211168434072498</v>
      </c>
      <c r="T21">
        <v>4</v>
      </c>
      <c r="U21">
        <v>3.5</v>
      </c>
      <c r="V21">
        <v>3.0948224579999999</v>
      </c>
      <c r="W21">
        <f t="shared" si="13"/>
        <v>0.5</v>
      </c>
      <c r="X21">
        <f>R21/U21</f>
        <v>0.8571428571428571</v>
      </c>
      <c r="Y21">
        <f>S21/V21</f>
        <v>0.74999999997003053</v>
      </c>
      <c r="Z21">
        <v>1</v>
      </c>
      <c r="AA21">
        <f>1/3</f>
        <v>0.33333333333333331</v>
      </c>
      <c r="AB21">
        <f>1/5</f>
        <v>0.2</v>
      </c>
      <c r="AC21">
        <f>[1]Лист1!$L20/LOG(2, 2)</f>
        <v>4</v>
      </c>
      <c r="AD21">
        <f>([1]Лист1!$L20 + [1]Лист1!$M20 + [1]Лист1!$N20)/LOG(4,2)</f>
        <v>2</v>
      </c>
      <c r="AE21">
        <f>([1]Лист1!$L20 + [1]Лист1!$M20 + [1]Лист1!$N20 + [1]Лист1!$O20 + [1]Лист1!$P20)/LOG(6,2)</f>
        <v>1.5474112289381665</v>
      </c>
      <c r="AF21">
        <v>3</v>
      </c>
      <c r="AG21">
        <v>2</v>
      </c>
      <c r="AH21">
        <v>2.321116843</v>
      </c>
      <c r="AI21">
        <v>0.66666700000000001</v>
      </c>
      <c r="AJ21">
        <f t="shared" si="19"/>
        <v>1</v>
      </c>
      <c r="AK21">
        <f t="shared" si="19"/>
        <v>0.66666666678363617</v>
      </c>
      <c r="AL21">
        <v>0</v>
      </c>
      <c r="AM21" s="2">
        <v>0</v>
      </c>
      <c r="AN21" s="2">
        <v>0</v>
      </c>
      <c r="AO21">
        <f>[1]Лист1!$R20/LOG(2, 2)</f>
        <v>0</v>
      </c>
      <c r="AP21">
        <f>([1]Лист1!$R20 + [1]Лист1!$S20 + [1]Лист1!$T20)/LOG(4,2)</f>
        <v>0</v>
      </c>
      <c r="AQ21">
        <f>([1]Лист1!$R20 + [1]Лист1!$S20 + [1]Лист1!$T20 + [1]Лист1!$U20 + [1]Лист1!$V20)/LOG(6,2)</f>
        <v>0</v>
      </c>
      <c r="AR21">
        <f>[1]Лист1!$R5/LOG(2, 2)</f>
        <v>1</v>
      </c>
      <c r="AS21">
        <f>([1]Лист1!$R9 + [1]Лист1!$S9 + [1]Лист1!$T9)/LOG(4,2)</f>
        <v>2</v>
      </c>
      <c r="AT21">
        <f>([1]Лист1!$R6 + [1]Лист1!$S6 + [1]Лист1!$T6 + [1]Лист1!$U6 + [1]Лист1!$V6)/LOG(6,2)</f>
        <v>1.5474112289381665</v>
      </c>
      <c r="AU21">
        <f t="shared" si="4"/>
        <v>0</v>
      </c>
      <c r="AV21">
        <f t="shared" si="5"/>
        <v>0</v>
      </c>
      <c r="AW21">
        <f t="shared" si="6"/>
        <v>0</v>
      </c>
      <c r="AY21">
        <v>0</v>
      </c>
      <c r="AZ21">
        <v>0</v>
      </c>
      <c r="BA21">
        <v>0</v>
      </c>
      <c r="BB21">
        <f>[1]Лист1!$X20/LOG(2, 2)</f>
        <v>0</v>
      </c>
      <c r="BC21">
        <f>([1]Лист1!$X20 + [1]Лист1!$Y20 + [1]Лист1!$Z20)/LOG(4,2)</f>
        <v>0</v>
      </c>
      <c r="BD21">
        <f>([1]Лист1!$X20 + [1]Лист1!$Y20 + [1]Лист1!$Z20 + [1]Лист1!$AA20 + [1]Лист1!$AB20)/LOG(6,2)</f>
        <v>0</v>
      </c>
      <c r="BE21">
        <f>[1]Лист1!$X11/LOG(2, 2)</f>
        <v>2</v>
      </c>
      <c r="BF21">
        <f>([1]Лист1!$X30 + [1]Лист1!$Y30 + [1]Лист1!$Z30)/LOG(4,2)</f>
        <v>1.5</v>
      </c>
      <c r="BG21">
        <f>([1]Лист1!$X23 + [1]Лист1!$Y23 + [1]Лист1!$Z23 + [1]Лист1!$AA23 + [1]Лист1!$AB23)/LOG(6,2)</f>
        <v>1.1605584217036249</v>
      </c>
      <c r="BH21">
        <f t="shared" si="7"/>
        <v>0</v>
      </c>
      <c r="BI21">
        <f t="shared" si="8"/>
        <v>0</v>
      </c>
      <c r="BJ21">
        <f t="shared" si="9"/>
        <v>0</v>
      </c>
      <c r="BK21">
        <v>0</v>
      </c>
      <c r="BL21">
        <v>0</v>
      </c>
      <c r="BM21">
        <v>0</v>
      </c>
      <c r="BN21">
        <f>[1]Лист1!$AD20/LOG(2, 2)</f>
        <v>0</v>
      </c>
      <c r="BO21">
        <f>([1]Лист1!$AD20 + [1]Лист1!$AE20 + [1]Лист1!$AF20)/LOG(4,2)</f>
        <v>0</v>
      </c>
      <c r="BP21">
        <f>([1]Лист1!$AD20 + [1]Лист1!$AE20 + [1]Лист1!$AF20 + [1]Лист1!$AG20 + [1]Лист1!$AH20)/LOG(6,2)</f>
        <v>0</v>
      </c>
      <c r="BQ21">
        <f>[1]Лист1!$AD29/LOG(2, 2)</f>
        <v>3</v>
      </c>
      <c r="BR21">
        <f>([1]Лист1!$AD21 + [1]Лист1!$AE21 + [1]Лист1!$AF21)/LOG(4,2)</f>
        <v>1.5</v>
      </c>
      <c r="BS21">
        <f>([1]Лист1!$AD9 + [1]Лист1!$AE9 + [1]Лист1!$AF9 + [1]Лист1!$AG9 + [1]Лист1!$AH9)/LOG(6,2)</f>
        <v>1.5474112289381665</v>
      </c>
      <c r="BT21">
        <f t="shared" si="10"/>
        <v>0</v>
      </c>
      <c r="BU21">
        <f t="shared" si="11"/>
        <v>0</v>
      </c>
      <c r="BV21">
        <f t="shared" si="12"/>
        <v>0</v>
      </c>
    </row>
    <row r="22" spans="1:74">
      <c r="A22" t="str">
        <f>[1]Лист1!$A21</f>
        <v>волна айвазовского</v>
      </c>
      <c r="B22">
        <v>1</v>
      </c>
      <c r="C22">
        <v>1</v>
      </c>
      <c r="D22">
        <v>1</v>
      </c>
      <c r="E22">
        <f>[1]Лист1!$B21/LOG(2, 2)</f>
        <v>4</v>
      </c>
      <c r="F22" s="2">
        <f>([1]Лист1!$B21 + [1]Лист1!$C21 + [1]Лист1!$D21)/LOG(4,2)</f>
        <v>4.5</v>
      </c>
      <c r="G22">
        <f>([1]Лист1!$B21 + [1]Лист1!$C21 + [1]Лист1!$D21 + [1]Лист1!$E21 + [1]Лист1!$F21)/LOG(6,2)</f>
        <v>4.2553808795799579</v>
      </c>
      <c r="H22">
        <v>4</v>
      </c>
      <c r="I22">
        <v>4</v>
      </c>
      <c r="J22">
        <v>4.6422336870000001</v>
      </c>
      <c r="K22">
        <f t="shared" si="0"/>
        <v>1</v>
      </c>
      <c r="L22">
        <v>1</v>
      </c>
      <c r="M22">
        <f t="shared" si="15"/>
        <v>0.91666666663003726</v>
      </c>
      <c r="N22">
        <v>1</v>
      </c>
      <c r="O22">
        <f>2/3</f>
        <v>0.66666666666666663</v>
      </c>
      <c r="P22">
        <f>4/5</f>
        <v>0.8</v>
      </c>
      <c r="Q22">
        <f>[1]Лист1!$G21/LOG(2, 2)</f>
        <v>1</v>
      </c>
      <c r="R22">
        <f>([1]Лист1!$G21 + [1]Лист1!$H21 + [1]Лист1!$I21)/LOG(4,2)</f>
        <v>2.5</v>
      </c>
      <c r="S22">
        <f>([1]Лист1!$G21 + [1]Лист1!$H21 + [1]Лист1!$I21 + [1]Лист1!$J21 + [1]Лист1!$K21)/LOG(6,2)</f>
        <v>5.0290864940490412</v>
      </c>
      <c r="T22">
        <v>4</v>
      </c>
      <c r="U22">
        <v>3</v>
      </c>
      <c r="V22">
        <v>2.707969651</v>
      </c>
      <c r="W22">
        <f t="shared" si="13"/>
        <v>0.25</v>
      </c>
      <c r="X22">
        <f>R22/U22</f>
        <v>0.83333333333333337</v>
      </c>
      <c r="Y22">
        <v>0.98024100000000003</v>
      </c>
      <c r="Z22">
        <v>1</v>
      </c>
      <c r="AA22">
        <v>1</v>
      </c>
      <c r="AB22">
        <v>1</v>
      </c>
      <c r="AC22">
        <f>[1]Лист1!$L21/LOG(2, 2)</f>
        <v>4</v>
      </c>
      <c r="AD22">
        <f>([1]Лист1!$L21 + [1]Лист1!$M21 + [1]Лист1!$N21)/LOG(4,2)</f>
        <v>4.5</v>
      </c>
      <c r="AE22">
        <f>([1]Лист1!$L21 + [1]Лист1!$M21 + [1]Лист1!$N21 + [1]Лист1!$O21 + [1]Лист1!$P21)/LOG(6,2)</f>
        <v>4.2553808795799579</v>
      </c>
      <c r="AF22">
        <v>3</v>
      </c>
      <c r="AG22">
        <v>2</v>
      </c>
      <c r="AH22">
        <v>2.321116843</v>
      </c>
      <c r="AI22">
        <v>0.66666700000000001</v>
      </c>
      <c r="AJ22">
        <v>0.8</v>
      </c>
      <c r="AK22">
        <v>1</v>
      </c>
      <c r="AL22">
        <v>1</v>
      </c>
      <c r="AM22" s="2">
        <f>2/3</f>
        <v>0.66666666666666663</v>
      </c>
      <c r="AN22" s="2">
        <f>2/5</f>
        <v>0.4</v>
      </c>
      <c r="AO22">
        <f>[1]Лист1!$R21/LOG(2, 2)</f>
        <v>2</v>
      </c>
      <c r="AP22">
        <f>([1]Лист1!$R21 + [1]Лист1!$S21 + [1]Лист1!$T21)/LOG(4,2)</f>
        <v>2.5</v>
      </c>
      <c r="AQ22">
        <f>([1]Лист1!$R21 + [1]Лист1!$S21 + [1]Лист1!$T21 + [1]Лист1!$U21 + [1]Лист1!$V21)/LOG(6,2)</f>
        <v>1.9342640361727079</v>
      </c>
      <c r="AR22">
        <f>[1]Лист1!$R7/LOG(2, 2)</f>
        <v>1</v>
      </c>
      <c r="AS22">
        <f>([1]Лист1!$R11 + [1]Лист1!$S11 + [1]Лист1!$T11)/LOG(4,2)</f>
        <v>2</v>
      </c>
      <c r="AT22">
        <f>([1]Лист1!$R9 + [1]Лист1!$S9 + [1]Лист1!$T9 + [1]Лист1!$U9 + [1]Лист1!$V9)/LOG(6,2)</f>
        <v>1.5474112289381665</v>
      </c>
      <c r="AU22">
        <v>1</v>
      </c>
      <c r="AV22">
        <v>0.71428599999999998</v>
      </c>
      <c r="AW22">
        <v>0.5</v>
      </c>
      <c r="AY22">
        <v>1</v>
      </c>
      <c r="AZ22">
        <f>1/3</f>
        <v>0.33333333333333331</v>
      </c>
      <c r="BA22">
        <f>1/5</f>
        <v>0.2</v>
      </c>
      <c r="BB22">
        <f>[1]Лист1!$X21/LOG(2, 2)</f>
        <v>3</v>
      </c>
      <c r="BC22">
        <f>([1]Лист1!$X21 + [1]Лист1!$Y21 + [1]Лист1!$Z21)/LOG(4,2)</f>
        <v>1.5</v>
      </c>
      <c r="BD22">
        <f>([1]Лист1!$X21 + [1]Лист1!$Y21 + [1]Лист1!$Z21 + [1]Лист1!$AA21 + [1]Лист1!$AB21)/LOG(6,2)</f>
        <v>1.1605584217036249</v>
      </c>
      <c r="BE22">
        <f>[1]Лист1!$X24/LOG(2, 2)</f>
        <v>2</v>
      </c>
      <c r="BF22">
        <f>([1]Лист1!$X11 + [1]Лист1!$Y11 + [1]Лист1!$Z11)/LOG(4,2)</f>
        <v>1</v>
      </c>
      <c r="BG22">
        <f>([1]Лист1!$X11 + [1]Лист1!$Y11 + [1]Лист1!$Z11 + [1]Лист1!$AA11 + [1]Лист1!$AB11)/LOG(6,2)</f>
        <v>0.77370561446908326</v>
      </c>
      <c r="BH22">
        <v>1</v>
      </c>
      <c r="BI22">
        <v>1</v>
      </c>
      <c r="BJ22">
        <v>1</v>
      </c>
      <c r="BK22">
        <v>0</v>
      </c>
      <c r="BL22">
        <f>1/3</f>
        <v>0.33333333333333331</v>
      </c>
      <c r="BM22">
        <f>1/5</f>
        <v>0.2</v>
      </c>
      <c r="BN22">
        <f>[1]Лист1!$AD21/LOG(2, 2)</f>
        <v>0</v>
      </c>
      <c r="BO22">
        <f>([1]Лист1!$AD21 + [1]Лист1!$AE21 + [1]Лист1!$AF21)/LOG(4,2)</f>
        <v>1.5</v>
      </c>
      <c r="BP22">
        <f>([1]Лист1!$AD21 + [1]Лист1!$AE21 + [1]Лист1!$AF21 + [1]Лист1!$AG21 + [1]Лист1!$AH21)/LOG(6,2)</f>
        <v>1.1605584217036249</v>
      </c>
      <c r="BQ22">
        <f>[1]Лист1!$AD31/LOG(2, 2)</f>
        <v>3</v>
      </c>
      <c r="BR22">
        <f>([1]Лист1!$AD26 + [1]Лист1!$AE26 + [1]Лист1!$AF26)/LOG(4,2)</f>
        <v>1.5</v>
      </c>
      <c r="BS22">
        <f>([1]Лист1!$AD24 + [1]Лист1!$AE24 + [1]Лист1!$AF24 + [1]Лист1!$AG24 + [1]Лист1!$AH24)/LOG(6,2)</f>
        <v>1.5474112289381665</v>
      </c>
      <c r="BT22">
        <f t="shared" si="10"/>
        <v>0</v>
      </c>
      <c r="BU22">
        <f t="shared" si="11"/>
        <v>1</v>
      </c>
      <c r="BV22">
        <f t="shared" si="12"/>
        <v>0.75</v>
      </c>
    </row>
    <row r="23" spans="1:74">
      <c r="A23" t="str">
        <f>[1]Лист1!$A22</f>
        <v>пинакотека ватикана</v>
      </c>
      <c r="B23">
        <v>1</v>
      </c>
      <c r="C23">
        <v>1</v>
      </c>
      <c r="D23">
        <v>1</v>
      </c>
      <c r="E23">
        <f>[1]Лист1!$B22/LOG(2, 2)</f>
        <v>4</v>
      </c>
      <c r="F23" s="2">
        <f>([1]Лист1!$B22 + [1]Лист1!$C22 + [1]Лист1!$D22)/LOG(4,2)</f>
        <v>5.5</v>
      </c>
      <c r="G23">
        <f>([1]Лист1!$B22 + [1]Лист1!$C22 + [1]Лист1!$D22 + [1]Лист1!$E22 + [1]Лист1!$F22)/LOG(6,2)</f>
        <v>6.5764977229872068</v>
      </c>
      <c r="H23">
        <v>4</v>
      </c>
      <c r="I23">
        <v>4</v>
      </c>
      <c r="J23">
        <v>4.2553808799999997</v>
      </c>
      <c r="K23">
        <f t="shared" si="0"/>
        <v>1</v>
      </c>
      <c r="L23">
        <v>1</v>
      </c>
      <c r="M23">
        <v>1</v>
      </c>
      <c r="N23">
        <v>1</v>
      </c>
      <c r="O23">
        <f>2/3</f>
        <v>0.66666666666666663</v>
      </c>
      <c r="P23">
        <f>4/5</f>
        <v>0.8</v>
      </c>
      <c r="Q23">
        <f>[1]Лист1!$G22/LOG(2, 2)</f>
        <v>4</v>
      </c>
      <c r="R23">
        <f>([1]Лист1!$G22 + [1]Лист1!$H22 + [1]Лист1!$I22)/LOG(4,2)</f>
        <v>4</v>
      </c>
      <c r="S23">
        <f>([1]Лист1!$G22 + [1]Лист1!$H22 + [1]Лист1!$I22 + [1]Лист1!$J22 + [1]Лист1!$K22)/LOG(6,2)</f>
        <v>3.8685280723454158</v>
      </c>
      <c r="T23">
        <v>4</v>
      </c>
      <c r="U23">
        <v>3</v>
      </c>
      <c r="V23">
        <v>2.707969651</v>
      </c>
      <c r="W23">
        <f t="shared" si="13"/>
        <v>1</v>
      </c>
      <c r="X23">
        <v>0.57142899999999996</v>
      </c>
      <c r="Y23">
        <v>0.61538499999999996</v>
      </c>
      <c r="Z23">
        <v>1</v>
      </c>
      <c r="AA23">
        <f>2/3</f>
        <v>0.66666666666666663</v>
      </c>
      <c r="AB23">
        <f>3/5</f>
        <v>0.6</v>
      </c>
      <c r="AC23">
        <f>[1]Лист1!$L22/LOG(2, 2)</f>
        <v>4</v>
      </c>
      <c r="AD23">
        <f>([1]Лист1!$L22 + [1]Лист1!$M22 + [1]Лист1!$N22)/LOG(4,2)</f>
        <v>3.5</v>
      </c>
      <c r="AE23">
        <f>([1]Лист1!$L22 + [1]Лист1!$M22 + [1]Лист1!$N22 + [1]Лист1!$O22 + [1]Лист1!$P22)/LOG(6,2)</f>
        <v>3.8685280723454158</v>
      </c>
      <c r="AF23">
        <v>2</v>
      </c>
      <c r="AG23">
        <v>2</v>
      </c>
      <c r="AH23">
        <v>1.5474112289999999</v>
      </c>
      <c r="AI23">
        <v>1</v>
      </c>
      <c r="AJ23">
        <v>1</v>
      </c>
      <c r="AK23">
        <v>0.72727299999999995</v>
      </c>
      <c r="AL23">
        <v>1</v>
      </c>
      <c r="AM23" s="2">
        <v>1</v>
      </c>
      <c r="AN23" s="2">
        <v>1</v>
      </c>
      <c r="AO23">
        <f>[1]Лист1!$R22/LOG(2, 2)</f>
        <v>3</v>
      </c>
      <c r="AP23">
        <f>([1]Лист1!$R22 + [1]Лист1!$S22 + [1]Лист1!$T22)/LOG(4,2)</f>
        <v>4</v>
      </c>
      <c r="AQ23">
        <f>([1]Лист1!$R22 + [1]Лист1!$S22 + [1]Лист1!$T22 + [1]Лист1!$U22 + [1]Лист1!$V22)/LOG(6,2)</f>
        <v>5.0290864940490412</v>
      </c>
      <c r="AR23">
        <f>[1]Лист1!$R29/LOG(2, 2)</f>
        <v>1</v>
      </c>
      <c r="AS23">
        <f>([1]Лист1!$R12 + [1]Лист1!$S12 + [1]Лист1!$T12)/LOG(4,2)</f>
        <v>2</v>
      </c>
      <c r="AT23">
        <f>([1]Лист1!$R11 + [1]Лист1!$S11 + [1]Лист1!$T11 + [1]Лист1!$U11 + [1]Лист1!$V11)/LOG(6,2)</f>
        <v>1.5474112289381665</v>
      </c>
      <c r="AU23">
        <v>1</v>
      </c>
      <c r="AV23">
        <v>1</v>
      </c>
      <c r="AW23">
        <v>0.88888900000000004</v>
      </c>
      <c r="AY23">
        <v>1</v>
      </c>
      <c r="AZ23">
        <v>1</v>
      </c>
      <c r="BA23">
        <f>4/5</f>
        <v>0.8</v>
      </c>
      <c r="BB23">
        <f>[1]Лист1!$X22/LOG(2, 2)</f>
        <v>3</v>
      </c>
      <c r="BC23">
        <f>([1]Лист1!$X22 + [1]Лист1!$Y22 + [1]Лист1!$Z22)/LOG(4,2)</f>
        <v>5</v>
      </c>
      <c r="BD23">
        <f>([1]Лист1!$X22 + [1]Лист1!$Y22 + [1]Лист1!$Z22 + [1]Лист1!$AA22 + [1]Лист1!$AB22)/LOG(6,2)</f>
        <v>4.6422336868144995</v>
      </c>
      <c r="BE23">
        <f>[1]Лист1!$X3/LOG(2, 2)</f>
        <v>0</v>
      </c>
      <c r="BF23">
        <f>([1]Лист1!$X24 + [1]Лист1!$Y24 + [1]Лист1!$Z24)/LOG(4,2)</f>
        <v>1</v>
      </c>
      <c r="BG23">
        <f>([1]Лист1!$X24 + [1]Лист1!$Y24 + [1]Лист1!$Z24 + [1]Лист1!$AA24 + [1]Лист1!$AB24)/LOG(6,2)</f>
        <v>0.77370561446908326</v>
      </c>
      <c r="BH23">
        <v>0</v>
      </c>
      <c r="BI23">
        <v>1</v>
      </c>
      <c r="BJ23">
        <v>1</v>
      </c>
      <c r="BK23">
        <v>1</v>
      </c>
      <c r="BL23">
        <v>1</v>
      </c>
      <c r="BM23">
        <v>1</v>
      </c>
      <c r="BN23">
        <f>[1]Лист1!$AD22/LOG(2, 2)</f>
        <v>4</v>
      </c>
      <c r="BO23">
        <f>([1]Лист1!$AD22 + [1]Лист1!$AE22 + [1]Лист1!$AF22)/LOG(4,2)</f>
        <v>5.5</v>
      </c>
      <c r="BP23">
        <f>([1]Лист1!$AD22 + [1]Лист1!$AE22 + [1]Лист1!$AF22 + [1]Лист1!$AG22 + [1]Лист1!$AH22)/LOG(6,2)</f>
        <v>6.1896449157526661</v>
      </c>
      <c r="BQ23">
        <f>[1]Лист1!$AD32/LOG(2, 2)</f>
        <v>3</v>
      </c>
      <c r="BR23">
        <f>([1]Лист1!$AD27 + [1]Лист1!$AE27 + [1]Лист1!$AF27)/LOG(4,2)</f>
        <v>1.5</v>
      </c>
      <c r="BS23">
        <f>([1]Лист1!$AD4 + [1]Лист1!$AE4 + [1]Лист1!$AF4 + [1]Лист1!$AG4 + [1]Лист1!$AH4)/LOG(6,2)</f>
        <v>1.1605584217036249</v>
      </c>
      <c r="BT23">
        <v>1</v>
      </c>
      <c r="BU23">
        <v>1</v>
      </c>
      <c r="BV23">
        <v>1</v>
      </c>
    </row>
    <row r="24" spans="1:74">
      <c r="A24" t="str">
        <f>[1]Лист1!$A23</f>
        <v>мадона с младенцем</v>
      </c>
      <c r="B24">
        <v>1</v>
      </c>
      <c r="C24">
        <v>1</v>
      </c>
      <c r="D24">
        <v>1</v>
      </c>
      <c r="E24">
        <f>[1]Лист1!$B23/LOG(2, 2)</f>
        <v>4</v>
      </c>
      <c r="F24" s="2">
        <f>([1]Лист1!$B23 + [1]Лист1!$C23 + [1]Лист1!$D23)/LOG(4,2)</f>
        <v>6</v>
      </c>
      <c r="G24">
        <f>([1]Лист1!$B23 + [1]Лист1!$C23 + [1]Лист1!$D23 + [1]Лист1!$E23 + [1]Лист1!$F23)/LOG(6,2)</f>
        <v>7.3502033374562901</v>
      </c>
      <c r="H24">
        <v>4</v>
      </c>
      <c r="I24">
        <v>3.5</v>
      </c>
      <c r="J24">
        <v>3.8685280720000002</v>
      </c>
      <c r="K24">
        <f t="shared" si="0"/>
        <v>1</v>
      </c>
      <c r="L24">
        <v>0.90909099999999998</v>
      </c>
      <c r="M24">
        <v>0.9375</v>
      </c>
      <c r="N24">
        <v>1</v>
      </c>
      <c r="O24">
        <v>1</v>
      </c>
      <c r="P24">
        <v>1</v>
      </c>
      <c r="Q24">
        <f>[1]Лист1!$G23/LOG(2, 2)</f>
        <v>4</v>
      </c>
      <c r="R24">
        <f>([1]Лист1!$G23 + [1]Лист1!$H23 + [1]Лист1!$I23)/LOG(4,2)</f>
        <v>6</v>
      </c>
      <c r="S24">
        <f>([1]Лист1!$G23 + [1]Лист1!$H23 + [1]Лист1!$I23 + [1]Лист1!$J23 + [1]Лист1!$K23)/LOG(6,2)</f>
        <v>7.7370561446908317</v>
      </c>
      <c r="T24">
        <v>3</v>
      </c>
      <c r="U24">
        <v>3</v>
      </c>
      <c r="V24">
        <v>2.707969651</v>
      </c>
      <c r="W24">
        <v>0.66666700000000001</v>
      </c>
      <c r="X24">
        <v>0.8</v>
      </c>
      <c r="Y24">
        <v>0.98024100000000003</v>
      </c>
      <c r="Z24">
        <v>1</v>
      </c>
      <c r="AA24">
        <v>1</v>
      </c>
      <c r="AB24">
        <v>1</v>
      </c>
      <c r="AC24">
        <f>[1]Лист1!$L23/LOG(2, 2)</f>
        <v>2</v>
      </c>
      <c r="AD24">
        <f>([1]Лист1!$L23 + [1]Лист1!$M23 + [1]Лист1!$N23)/LOG(4,2)</f>
        <v>5</v>
      </c>
      <c r="AE24">
        <f>([1]Лист1!$L23 + [1]Лист1!$M23 + [1]Лист1!$N23 + [1]Лист1!$O23 + [1]Лист1!$P23)/LOG(6,2)</f>
        <v>6.9633505302217484</v>
      </c>
      <c r="AF24">
        <v>0</v>
      </c>
      <c r="AG24">
        <v>1</v>
      </c>
      <c r="AH24">
        <v>1.5474112289999999</v>
      </c>
      <c r="AI24">
        <v>1</v>
      </c>
      <c r="AJ24">
        <v>0</v>
      </c>
      <c r="AK24">
        <v>1</v>
      </c>
      <c r="AL24">
        <v>1</v>
      </c>
      <c r="AM24" s="2">
        <f>2/3</f>
        <v>0.66666666666666663</v>
      </c>
      <c r="AN24" s="2">
        <f>2/5</f>
        <v>0.4</v>
      </c>
      <c r="AO24">
        <f>[1]Лист1!$R23/LOG(2, 2)</f>
        <v>2</v>
      </c>
      <c r="AP24">
        <f>([1]Лист1!$R23 + [1]Лист1!$S23 + [1]Лист1!$T23)/LOG(4,2)</f>
        <v>1.5</v>
      </c>
      <c r="AQ24">
        <f>([1]Лист1!$R23 + [1]Лист1!$S23 + [1]Лист1!$T23 + [1]Лист1!$U23 + [1]Лист1!$V23)/LOG(6,2)</f>
        <v>1.1605584217036249</v>
      </c>
      <c r="AR24">
        <v>1</v>
      </c>
      <c r="AS24">
        <f>([1]Лист1!$R23 + [1]Лист1!$S23 + [1]Лист1!$T23)/LOG(4,2)</f>
        <v>1.5</v>
      </c>
      <c r="AT24">
        <f>([1]Лист1!$R23 + [1]Лист1!$S23 + [1]Лист1!$T23 + [1]Лист1!$U23 + [1]Лист1!$V23)/LOG(6,2)</f>
        <v>1.1605584217036249</v>
      </c>
      <c r="AU24">
        <v>0.75</v>
      </c>
      <c r="AV24">
        <f t="shared" si="5"/>
        <v>1</v>
      </c>
      <c r="AW24">
        <f t="shared" si="6"/>
        <v>1</v>
      </c>
      <c r="AY24">
        <v>1</v>
      </c>
      <c r="AZ24">
        <f>1/3</f>
        <v>0.33333333333333331</v>
      </c>
      <c r="BA24">
        <f>1/5</f>
        <v>0.2</v>
      </c>
      <c r="BB24">
        <f>[1]Лист1!$X23/LOG(2, 2)</f>
        <v>3</v>
      </c>
      <c r="BC24">
        <f>([1]Лист1!$X23 + [1]Лист1!$Y23 + [1]Лист1!$Z23)/LOG(4,2)</f>
        <v>1.5</v>
      </c>
      <c r="BD24">
        <f>([1]Лист1!$X23 + [1]Лист1!$Y23 + [1]Лист1!$Z23 + [1]Лист1!$AA23 + [1]Лист1!$AB23)/LOG(6,2)</f>
        <v>1.1605584217036249</v>
      </c>
      <c r="BE24">
        <f>[1]Лист1!$X4/LOG(2, 2)</f>
        <v>0</v>
      </c>
      <c r="BF24">
        <f>([1]Лист1!$X3 + [1]Лист1!$Y3 + [1]Лист1!$Z3)/LOG(4,2)</f>
        <v>0</v>
      </c>
      <c r="BG24">
        <f>([1]Лист1!$X3 + [1]Лист1!$Y3 + [1]Лист1!$Z3 + [1]Лист1!$AA3 + [1]Лист1!$AB3)/LOG(6,2)</f>
        <v>0</v>
      </c>
      <c r="BH24">
        <v>0</v>
      </c>
      <c r="BI24">
        <v>0</v>
      </c>
      <c r="BJ24">
        <v>0</v>
      </c>
      <c r="BK24">
        <v>1</v>
      </c>
      <c r="BL24">
        <f>2/3</f>
        <v>0.66666666666666663</v>
      </c>
      <c r="BM24">
        <f>3/5</f>
        <v>0.6</v>
      </c>
      <c r="BN24">
        <f>[1]Лист1!$AD23/LOG(2, 2)</f>
        <v>3</v>
      </c>
      <c r="BO24">
        <f>([1]Лист1!$AD23 + [1]Лист1!$AE23 + [1]Лист1!$AF23)/LOG(4,2)</f>
        <v>2.5</v>
      </c>
      <c r="BP24">
        <f>([1]Лист1!$AD23 + [1]Лист1!$AE23 + [1]Лист1!$AF23 + [1]Лист1!$AG23 + [1]Лист1!$AH23)/LOG(6,2)</f>
        <v>3.4816752651108742</v>
      </c>
      <c r="BQ24">
        <f>[1]Лист1!$AD3/LOG(2, 2)</f>
        <v>0</v>
      </c>
      <c r="BR24">
        <f>([1]Лист1!$AD29 + [1]Лист1!$AE29 + [1]Лист1!$AF29)/LOG(4,2)</f>
        <v>1.5</v>
      </c>
      <c r="BS24">
        <f>([1]Лист1!$AD17 + [1]Лист1!$AE17 + [1]Лист1!$AF17 + [1]Лист1!$AG17 + [1]Лист1!$AH17)/LOG(6,2)</f>
        <v>1.1605584217036249</v>
      </c>
      <c r="BT24">
        <v>0</v>
      </c>
      <c r="BU24">
        <v>1</v>
      </c>
      <c r="BV24">
        <v>1</v>
      </c>
    </row>
    <row r="25" spans="1:74">
      <c r="A25" t="str">
        <f>[1]Лист1!$A24</f>
        <v>сколько картин написал даВинчи</v>
      </c>
      <c r="B25">
        <v>1</v>
      </c>
      <c r="C25">
        <v>1</v>
      </c>
      <c r="D25">
        <v>1</v>
      </c>
      <c r="E25">
        <f>[1]Лист1!$B24/LOG(2, 2)</f>
        <v>4</v>
      </c>
      <c r="F25" s="2">
        <f>([1]Лист1!$B24 + [1]Лист1!$C24 + [1]Лист1!$D24)/LOG(4,2)</f>
        <v>5</v>
      </c>
      <c r="G25">
        <f>([1]Лист1!$B24 + [1]Лист1!$C24 + [1]Лист1!$D24 + [1]Лист1!$E24 + [1]Лист1!$F24)/LOG(6,2)</f>
        <v>5.4159393012835828</v>
      </c>
      <c r="H25">
        <v>4</v>
      </c>
      <c r="I25">
        <v>3.5</v>
      </c>
      <c r="J25">
        <v>3.8685280720000002</v>
      </c>
      <c r="K25">
        <f t="shared" si="0"/>
        <v>1</v>
      </c>
      <c r="L25">
        <v>1</v>
      </c>
      <c r="M25">
        <v>0.85</v>
      </c>
      <c r="N25">
        <v>1</v>
      </c>
      <c r="O25">
        <v>1</v>
      </c>
      <c r="P25">
        <f>4/5</f>
        <v>0.8</v>
      </c>
      <c r="Q25">
        <f>[1]Лист1!$G24/LOG(2, 2)</f>
        <v>2</v>
      </c>
      <c r="R25">
        <f>([1]Лист1!$G24 + [1]Лист1!$H24 + [1]Лист1!$I24)/LOG(4,2)</f>
        <v>5</v>
      </c>
      <c r="S25">
        <f>([1]Лист1!$G24 + [1]Лист1!$H24 + [1]Лист1!$I24 + [1]Лист1!$J24 + [1]Лист1!$K24)/LOG(6,2)</f>
        <v>4.6422336868144995</v>
      </c>
      <c r="T25">
        <v>3</v>
      </c>
      <c r="U25">
        <v>2.5</v>
      </c>
      <c r="V25">
        <v>2.707969651</v>
      </c>
      <c r="W25">
        <f>Q25/T25</f>
        <v>0.66666666666666663</v>
      </c>
      <c r="X25">
        <v>1</v>
      </c>
      <c r="Y25">
        <v>0.90909099999999998</v>
      </c>
      <c r="Z25">
        <v>0</v>
      </c>
      <c r="AA25">
        <v>0</v>
      </c>
      <c r="AB25">
        <v>0</v>
      </c>
      <c r="AC25">
        <f>[1]Лист1!$L24/LOG(2, 2)</f>
        <v>0</v>
      </c>
      <c r="AD25">
        <f>([1]Лист1!$L24 + [1]Лист1!$M24 + [1]Лист1!$N24)/LOG(4,2)</f>
        <v>0</v>
      </c>
      <c r="AE25">
        <f>([1]Лист1!$L24 + [1]Лист1!$M24 + [1]Лист1!$N24 + [1]Лист1!$O24 + [1]Лист1!$P24)/LOG(6,2)</f>
        <v>0</v>
      </c>
      <c r="AF25">
        <v>0</v>
      </c>
      <c r="AG25">
        <v>0.5</v>
      </c>
      <c r="AH25">
        <v>1.160558422</v>
      </c>
      <c r="AI25">
        <f>AC25/MAX(AF25,1)</f>
        <v>0</v>
      </c>
      <c r="AJ25">
        <f>AD25/AG25</f>
        <v>0</v>
      </c>
      <c r="AK25">
        <f>AE25/AH25</f>
        <v>0</v>
      </c>
      <c r="AL25">
        <v>1</v>
      </c>
      <c r="AM25" s="2">
        <v>1</v>
      </c>
      <c r="AN25" s="2">
        <f>3/5</f>
        <v>0.6</v>
      </c>
      <c r="AO25">
        <f>[1]Лист1!$R24/LOG(2, 2)</f>
        <v>2</v>
      </c>
      <c r="AP25">
        <f>([1]Лист1!$R24 + [1]Лист1!$S24 + [1]Лист1!$T24)/LOG(4,2)</f>
        <v>3.5</v>
      </c>
      <c r="AQ25">
        <f>([1]Лист1!$R24 + [1]Лист1!$S24 + [1]Лист1!$T24 + [1]Лист1!$U24 + [1]Лист1!$V24)/LOG(6,2)</f>
        <v>2.7079696506417914</v>
      </c>
      <c r="AR25">
        <v>1</v>
      </c>
      <c r="AS25">
        <f>([1]Лист1!$R32 + [1]Лист1!$S32 + [1]Лист1!$T32)/LOG(4,2)</f>
        <v>1</v>
      </c>
      <c r="AT25">
        <f>([1]Лист1!$R32 + [1]Лист1!$S32 + [1]Лист1!$T32 + [1]Лист1!$U32 + [1]Лист1!$V32)/LOG(6,2)</f>
        <v>0.77370561446908326</v>
      </c>
      <c r="AU25">
        <v>0.66666700000000001</v>
      </c>
      <c r="AV25">
        <v>0.5</v>
      </c>
      <c r="AW25">
        <v>0.4</v>
      </c>
      <c r="AY25">
        <v>1</v>
      </c>
      <c r="AZ25">
        <f>1/3</f>
        <v>0.33333333333333331</v>
      </c>
      <c r="BA25">
        <f>1/5</f>
        <v>0.2</v>
      </c>
      <c r="BB25">
        <f>[1]Лист1!$X24/LOG(2, 2)</f>
        <v>2</v>
      </c>
      <c r="BC25">
        <f>([1]Лист1!$X24 + [1]Лист1!$Y24 + [1]Лист1!$Z24)/LOG(4,2)</f>
        <v>1</v>
      </c>
      <c r="BD25">
        <f>([1]Лист1!$X24 + [1]Лист1!$Y24 + [1]Лист1!$Z24 + [1]Лист1!$AA24 + [1]Лист1!$AB24)/LOG(6,2)</f>
        <v>0.77370561446908326</v>
      </c>
      <c r="BE25">
        <f>[1]Лист1!$X5/LOG(2, 2)</f>
        <v>0</v>
      </c>
      <c r="BF25">
        <f>([1]Лист1!$X5 + [1]Лист1!$Y5 + [1]Лист1!$Z5)/LOG(4,2)</f>
        <v>0</v>
      </c>
      <c r="BG25">
        <f>([1]Лист1!$X5 + [1]Лист1!$Y5 + [1]Лист1!$Z5 + [1]Лист1!$AA5 + [1]Лист1!$AB5)/LOG(6,2)</f>
        <v>0</v>
      </c>
      <c r="BH25">
        <v>0</v>
      </c>
      <c r="BI25">
        <v>0</v>
      </c>
      <c r="BJ25">
        <v>0</v>
      </c>
      <c r="BK25">
        <v>1</v>
      </c>
      <c r="BL25">
        <f>1/3</f>
        <v>0.33333333333333331</v>
      </c>
      <c r="BM25">
        <f>1/5</f>
        <v>0.2</v>
      </c>
      <c r="BN25">
        <f>[1]Лист1!$AD24/LOG(2, 2)</f>
        <v>4</v>
      </c>
      <c r="BO25">
        <f>([1]Лист1!$AD24 + [1]Лист1!$AE24 + [1]Лист1!$AF24)/LOG(4,2)</f>
        <v>2</v>
      </c>
      <c r="BP25">
        <f>([1]Лист1!$AD24 + [1]Лист1!$AE24 + [1]Лист1!$AF24 + [1]Лист1!$AG24 + [1]Лист1!$AH24)/LOG(6,2)</f>
        <v>1.5474112289381665</v>
      </c>
      <c r="BQ25">
        <f>[1]Лист1!$AD4/LOG(2, 2)</f>
        <v>0</v>
      </c>
      <c r="BR25">
        <f>([1]Лист1!$AD32 + [1]Лист1!$AE32 + [1]Лист1!$AF32)/LOG(4,2)</f>
        <v>1.5</v>
      </c>
      <c r="BS25">
        <f>([1]Лист1!$AD21 + [1]Лист1!$AE21 + [1]Лист1!$AF21 + [1]Лист1!$AG21 + [1]Лист1!$AH21)/LOG(6,2)</f>
        <v>1.1605584217036249</v>
      </c>
      <c r="BT25">
        <v>0</v>
      </c>
      <c r="BU25">
        <v>1</v>
      </c>
      <c r="BV25">
        <v>1</v>
      </c>
    </row>
    <row r="26" spans="1:74">
      <c r="A26" t="str">
        <f>[1]Лист1!$A25</f>
        <v>итальянская живопись ренессанса</v>
      </c>
      <c r="B26">
        <v>1</v>
      </c>
      <c r="C26">
        <v>1</v>
      </c>
      <c r="D26">
        <v>1</v>
      </c>
      <c r="E26">
        <f>[1]Лист1!$B25/LOG(2, 2)</f>
        <v>4</v>
      </c>
      <c r="F26" s="2">
        <f>([1]Лист1!$B25 + [1]Лист1!$C25 + [1]Лист1!$D25)/LOG(4,2)</f>
        <v>6</v>
      </c>
      <c r="G26">
        <f>([1]Лист1!$B25 + [1]Лист1!$C25 + [1]Лист1!$D25 + [1]Лист1!$E25 + [1]Лист1!$F25)/LOG(6,2)</f>
        <v>7.7370561446908317</v>
      </c>
      <c r="H26">
        <v>4</v>
      </c>
      <c r="I26">
        <v>3.5</v>
      </c>
      <c r="J26">
        <v>3.8685280720000002</v>
      </c>
      <c r="K26">
        <f t="shared" si="0"/>
        <v>1</v>
      </c>
      <c r="L26">
        <v>1</v>
      </c>
      <c r="M26">
        <v>0.72222200000000003</v>
      </c>
      <c r="N26">
        <v>1</v>
      </c>
      <c r="O26">
        <f>2/3</f>
        <v>0.66666666666666663</v>
      </c>
      <c r="P26">
        <f>3/5</f>
        <v>0.6</v>
      </c>
      <c r="Q26">
        <f>[1]Лист1!$G25/LOG(2, 2)</f>
        <v>4</v>
      </c>
      <c r="R26">
        <f>([1]Лист1!$G25 + [1]Лист1!$H25 + [1]Лист1!$I25)/LOG(4,2)</f>
        <v>4</v>
      </c>
      <c r="S26">
        <f>([1]Лист1!$G25 + [1]Лист1!$H25 + [1]Лист1!$I25 + [1]Лист1!$J25 + [1]Лист1!$K25)/LOG(6,2)</f>
        <v>4.6422336868144995</v>
      </c>
      <c r="T26">
        <v>2</v>
      </c>
      <c r="U26">
        <v>2.5</v>
      </c>
      <c r="V26">
        <v>2.321116843</v>
      </c>
      <c r="W26">
        <v>1</v>
      </c>
      <c r="X26">
        <v>0.6</v>
      </c>
      <c r="Y26">
        <v>1</v>
      </c>
      <c r="Z26">
        <v>1</v>
      </c>
      <c r="AA26">
        <v>1</v>
      </c>
      <c r="AB26">
        <v>1</v>
      </c>
      <c r="AC26">
        <f>[1]Лист1!$L25/LOG(2, 2)</f>
        <v>4</v>
      </c>
      <c r="AD26">
        <f>([1]Лист1!$L25 + [1]Лист1!$M25 + [1]Лист1!$N25)/LOG(4,2)</f>
        <v>5</v>
      </c>
      <c r="AE26">
        <f>([1]Лист1!$L25 + [1]Лист1!$M25 + [1]Лист1!$N25 + [1]Лист1!$O25 + [1]Лист1!$P25)/LOG(6,2)</f>
        <v>6.9633505302217484</v>
      </c>
      <c r="AF26">
        <v>0</v>
      </c>
      <c r="AG26">
        <v>0</v>
      </c>
      <c r="AH26">
        <v>0.38685280700000002</v>
      </c>
      <c r="AI26">
        <v>1</v>
      </c>
      <c r="AJ26">
        <v>1</v>
      </c>
      <c r="AK26">
        <v>0.8</v>
      </c>
      <c r="AL26">
        <v>1</v>
      </c>
      <c r="AM26" s="2">
        <v>1</v>
      </c>
      <c r="AN26" s="2">
        <v>1</v>
      </c>
      <c r="AO26">
        <f>[1]Лист1!$R25/LOG(2, 2)</f>
        <v>2</v>
      </c>
      <c r="AP26">
        <f>([1]Лист1!$R25 + [1]Лист1!$S25 + [1]Лист1!$T25)/LOG(4,2)</f>
        <v>5</v>
      </c>
      <c r="AQ26">
        <f>([1]Лист1!$R25 + [1]Лист1!$S25 + [1]Лист1!$T25 + [1]Лист1!$U25 + [1]Лист1!$V25)/LOG(6,2)</f>
        <v>6.1896449157526661</v>
      </c>
      <c r="AR26">
        <v>1</v>
      </c>
      <c r="AS26">
        <f>([1]Лист1!$R5 + [1]Лист1!$S5 + [1]Лист1!$T5)/LOG(4,2)</f>
        <v>0.5</v>
      </c>
      <c r="AT26">
        <f>([1]Лист1!$R5 + [1]Лист1!$S5 + [1]Лист1!$T5 + [1]Лист1!$U5 + [1]Лист1!$V5)/LOG(6,2)</f>
        <v>0.38685280723454163</v>
      </c>
      <c r="AU26">
        <v>1</v>
      </c>
      <c r="AV26">
        <v>1</v>
      </c>
      <c r="AW26">
        <v>0.92307700000000004</v>
      </c>
      <c r="AY26">
        <v>1</v>
      </c>
      <c r="AZ26">
        <v>1</v>
      </c>
      <c r="BA26">
        <f>4/5</f>
        <v>0.8</v>
      </c>
      <c r="BB26">
        <f>[1]Лист1!$X25/LOG(2, 2)</f>
        <v>4</v>
      </c>
      <c r="BC26">
        <f>([1]Лист1!$X25 + [1]Лист1!$Y25 + [1]Лист1!$Z25)/LOG(4,2)</f>
        <v>5.5</v>
      </c>
      <c r="BD26">
        <f>([1]Лист1!$X25 + [1]Лист1!$Y25 + [1]Лист1!$Z25 + [1]Лист1!$AA25 + [1]Лист1!$AB25)/LOG(6,2)</f>
        <v>5.0290864940490412</v>
      </c>
      <c r="BE26">
        <f>[1]Лист1!$X13/LOG(2, 2)</f>
        <v>0</v>
      </c>
      <c r="BF26">
        <f>([1]Лист1!$X13 + [1]Лист1!$Y13 + [1]Лист1!$Z13)/LOG(4,2)</f>
        <v>0</v>
      </c>
      <c r="BG26">
        <f>([1]Лист1!$X13 + [1]Лист1!$Y13 + [1]Лист1!$Z13 + [1]Лист1!$AA13 + [1]Лист1!$AB13)/LOG(6,2)</f>
        <v>0</v>
      </c>
      <c r="BH26">
        <v>0</v>
      </c>
      <c r="BI26">
        <v>0</v>
      </c>
      <c r="BJ26">
        <v>0</v>
      </c>
      <c r="BK26">
        <v>1</v>
      </c>
      <c r="BL26">
        <f>2/3</f>
        <v>0.66666666666666663</v>
      </c>
      <c r="BM26">
        <f>3/5</f>
        <v>0.6</v>
      </c>
      <c r="BN26">
        <f>[1]Лист1!$AD25/LOG(2, 2)</f>
        <v>4</v>
      </c>
      <c r="BO26">
        <f>([1]Лист1!$AD25 + [1]Лист1!$AE25 + [1]Лист1!$AF25)/LOG(4,2)</f>
        <v>3.5</v>
      </c>
      <c r="BP26">
        <f>([1]Лист1!$AD25 + [1]Лист1!$AE25 + [1]Лист1!$AF25 + [1]Лист1!$AG25 + [1]Лист1!$AH25)/LOG(6,2)</f>
        <v>3.8685280723454158</v>
      </c>
      <c r="BQ26">
        <f>[1]Лист1!$AD5/LOG(2, 2)</f>
        <v>0</v>
      </c>
      <c r="BR26">
        <f>([1]Лист1!$AD3 + [1]Лист1!$AE3 + [1]Лист1!$AF3)/LOG(4,2)</f>
        <v>0</v>
      </c>
      <c r="BS26">
        <f>([1]Лист1!$AD32 + [1]Лист1!$AE32 + [1]Лист1!$AF32 + [1]Лист1!$AG32 + [1]Лист1!$AH32)/LOG(6,2)</f>
        <v>1.1605584217036249</v>
      </c>
      <c r="BT26">
        <v>0</v>
      </c>
      <c r="BU26">
        <v>0</v>
      </c>
      <c r="BV26">
        <v>1</v>
      </c>
    </row>
    <row r="27" spans="1:74">
      <c r="A27" t="str">
        <f>[1]Лист1!$A26</f>
        <v>картины с венерой</v>
      </c>
      <c r="B27">
        <v>1</v>
      </c>
      <c r="C27">
        <v>1</v>
      </c>
      <c r="D27">
        <v>1</v>
      </c>
      <c r="E27">
        <f>[1]Лист1!$B26/LOG(2, 2)</f>
        <v>4</v>
      </c>
      <c r="F27" s="2">
        <f>([1]Лист1!$B26 + [1]Лист1!$C26 + [1]Лист1!$D26)/LOG(4,2)</f>
        <v>5</v>
      </c>
      <c r="G27">
        <f>([1]Лист1!$B26 + [1]Лист1!$C26 + [1]Лист1!$D26 + [1]Лист1!$E26 + [1]Лист1!$F26)/LOG(6,2)</f>
        <v>6.9633505302217484</v>
      </c>
      <c r="H27">
        <v>4</v>
      </c>
      <c r="I27">
        <v>3</v>
      </c>
      <c r="J27">
        <v>3.4816752649999998</v>
      </c>
      <c r="K27">
        <f t="shared" si="0"/>
        <v>1</v>
      </c>
      <c r="L27">
        <v>0.9</v>
      </c>
      <c r="M27">
        <v>0.85</v>
      </c>
      <c r="N27">
        <v>1</v>
      </c>
      <c r="O27">
        <f>2/3</f>
        <v>0.66666666666666663</v>
      </c>
      <c r="P27">
        <f>3/5</f>
        <v>0.6</v>
      </c>
      <c r="Q27">
        <f>[1]Лист1!$G26/LOG(2, 2)</f>
        <v>4</v>
      </c>
      <c r="R27">
        <f>([1]Лист1!$G26 + [1]Лист1!$H26 + [1]Лист1!$I26)/LOG(4,2)</f>
        <v>4</v>
      </c>
      <c r="S27">
        <f>([1]Лист1!$G26 + [1]Лист1!$H26 + [1]Лист1!$I26 + [1]Лист1!$J26 + [1]Лист1!$K26)/LOG(6,2)</f>
        <v>4.6422336868144995</v>
      </c>
      <c r="T27">
        <v>2</v>
      </c>
      <c r="U27">
        <v>2</v>
      </c>
      <c r="V27">
        <v>2.321116843</v>
      </c>
      <c r="W27">
        <v>1</v>
      </c>
      <c r="X27">
        <v>1</v>
      </c>
      <c r="Y27">
        <v>1</v>
      </c>
      <c r="Z27">
        <v>1</v>
      </c>
      <c r="AA27">
        <v>1</v>
      </c>
      <c r="AB27">
        <v>1</v>
      </c>
      <c r="AC27">
        <f>[1]Лист1!$L26/LOG(2, 2)</f>
        <v>4</v>
      </c>
      <c r="AD27">
        <f>([1]Лист1!$L26 + [1]Лист1!$M26 + [1]Лист1!$N26)/LOG(4,2)</f>
        <v>6</v>
      </c>
      <c r="AE27">
        <f>([1]Лист1!$L26 + [1]Лист1!$M26 + [1]Лист1!$N26 + [1]Лист1!$O26 + [1]Лист1!$P26)/LOG(6,2)</f>
        <v>7.7370561446908317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0.98413200000000001</v>
      </c>
      <c r="AL27">
        <v>0</v>
      </c>
      <c r="AM27" s="2">
        <f>2/3</f>
        <v>0.66666666666666663</v>
      </c>
      <c r="AN27" s="2">
        <f>4/5</f>
        <v>0.8</v>
      </c>
      <c r="AO27">
        <f>[1]Лист1!$R26/LOG(2, 2)</f>
        <v>0</v>
      </c>
      <c r="AP27">
        <f>([1]Лист1!$R26 + [1]Лист1!$S26 + [1]Лист1!$T26)/LOG(4,2)</f>
        <v>2.5</v>
      </c>
      <c r="AQ27">
        <f>([1]Лист1!$R26 + [1]Лист1!$S26 + [1]Лист1!$T26 + [1]Лист1!$U26 + [1]Лист1!$V26)/LOG(6,2)</f>
        <v>3.8685280723454158</v>
      </c>
      <c r="AR27">
        <v>1</v>
      </c>
      <c r="AS27">
        <v>0.5</v>
      </c>
      <c r="AT27">
        <v>0.386853</v>
      </c>
      <c r="AU27">
        <f t="shared" si="4"/>
        <v>0</v>
      </c>
      <c r="AV27">
        <v>0.8</v>
      </c>
      <c r="AW27">
        <v>1</v>
      </c>
      <c r="AY27">
        <v>0</v>
      </c>
      <c r="AZ27">
        <v>0</v>
      </c>
      <c r="BA27">
        <v>0</v>
      </c>
      <c r="BB27">
        <f>[1]Лист1!$X26/LOG(2, 2)</f>
        <v>0</v>
      </c>
      <c r="BC27">
        <f>([1]Лист1!$X26 + [1]Лист1!$Y26 + [1]Лист1!$Z26)/LOG(4,2)</f>
        <v>0</v>
      </c>
      <c r="BD27">
        <f>([1]Лист1!$X26 + [1]Лист1!$Y26 + [1]Лист1!$Z26 + [1]Лист1!$AA26 + [1]Лист1!$AB26)/LOG(6,2)</f>
        <v>0</v>
      </c>
      <c r="BE27">
        <f>[1]Лист1!$X15/LOG(2, 2)</f>
        <v>0</v>
      </c>
      <c r="BF27">
        <f>([1]Лист1!$X15 + [1]Лист1!$Y15 + [1]Лист1!$Z15)/LOG(4,2)</f>
        <v>0</v>
      </c>
      <c r="BG27">
        <f>([1]Лист1!$X15 + [1]Лист1!$Y15 + [1]Лист1!$Z15 + [1]Лист1!$AA15 + [1]Лист1!$AB15)/LOG(6,2)</f>
        <v>0</v>
      </c>
      <c r="BH27">
        <v>0</v>
      </c>
      <c r="BI27">
        <v>0</v>
      </c>
      <c r="BJ27">
        <v>0</v>
      </c>
      <c r="BK27">
        <v>1</v>
      </c>
      <c r="BL27">
        <f>1/3</f>
        <v>0.33333333333333331</v>
      </c>
      <c r="BM27">
        <f>2/5</f>
        <v>0.4</v>
      </c>
      <c r="BN27">
        <f>[1]Лист1!$AD26/LOG(2, 2)</f>
        <v>3</v>
      </c>
      <c r="BO27">
        <f>([1]Лист1!$AD26 + [1]Лист1!$AE26 + [1]Лист1!$AF26)/LOG(4,2)</f>
        <v>1.5</v>
      </c>
      <c r="BP27">
        <f>([1]Лист1!$AD26 + [1]Лист1!$AE26 + [1]Лист1!$AF26 + [1]Лист1!$AG26 + [1]Лист1!$AH26)/LOG(6,2)</f>
        <v>1.9342640361727079</v>
      </c>
      <c r="BQ27">
        <f>[1]Лист1!$AD7/LOG(2, 2)</f>
        <v>0</v>
      </c>
      <c r="BR27">
        <f>([1]Лист1!$AD4 + [1]Лист1!$AE4 + [1]Лист1!$AF4)/LOG(4,2)</f>
        <v>0</v>
      </c>
      <c r="BS27">
        <f>([1]Лист1!$AD3 + [1]Лист1!$AE3 + [1]Лист1!$AF3 + [1]Лист1!$AG3 + [1]Лист1!$AH3)/LOG(6,2)</f>
        <v>0</v>
      </c>
      <c r="BT27">
        <v>0</v>
      </c>
      <c r="BU27">
        <v>0</v>
      </c>
      <c r="BV27">
        <v>0</v>
      </c>
    </row>
    <row r="28" spans="1:74">
      <c r="A28" t="str">
        <f>[1]Лист1!$A27</f>
        <v>что такое русский авангард</v>
      </c>
      <c r="B28">
        <v>1</v>
      </c>
      <c r="C28">
        <v>1</v>
      </c>
      <c r="D28">
        <v>1</v>
      </c>
      <c r="E28">
        <f>[1]Лист1!$B27/LOG(2, 2)</f>
        <v>4</v>
      </c>
      <c r="F28" s="2">
        <f>([1]Лист1!$B27 + [1]Лист1!$C27 + [1]Лист1!$D27)/LOG(4,2)</f>
        <v>5.5</v>
      </c>
      <c r="G28">
        <f>([1]Лист1!$B27 + [1]Лист1!$C27 + [1]Лист1!$D27 + [1]Лист1!$E27 + [1]Лист1!$F27)/LOG(6,2)</f>
        <v>6.9633505302217484</v>
      </c>
      <c r="H28">
        <v>4</v>
      </c>
      <c r="I28">
        <v>2.5</v>
      </c>
      <c r="J28">
        <v>2.707969651</v>
      </c>
      <c r="K28">
        <f t="shared" si="0"/>
        <v>1</v>
      </c>
      <c r="L28">
        <v>0.81818199999999996</v>
      </c>
      <c r="M28">
        <v>0.69230800000000003</v>
      </c>
      <c r="N28">
        <v>1</v>
      </c>
      <c r="O28">
        <f>2/3</f>
        <v>0.66666666666666663</v>
      </c>
      <c r="P28">
        <f>2/5</f>
        <v>0.4</v>
      </c>
      <c r="Q28">
        <f>[1]Лист1!$G27/LOG(2, 2)</f>
        <v>4</v>
      </c>
      <c r="R28">
        <f>([1]Лист1!$G27 + [1]Лист1!$H27 + [1]Лист1!$I27)/LOG(4,2)</f>
        <v>3.5</v>
      </c>
      <c r="S28">
        <f>([1]Лист1!$G27 + [1]Лист1!$H27 + [1]Лист1!$I27 + [1]Лист1!$J27 + [1]Лист1!$K27)/LOG(6,2)</f>
        <v>2.7079696506417914</v>
      </c>
      <c r="T28">
        <v>2</v>
      </c>
      <c r="U28">
        <v>2</v>
      </c>
      <c r="V28">
        <v>1.9342640360000001</v>
      </c>
      <c r="W28">
        <v>1</v>
      </c>
      <c r="X28">
        <v>0.75</v>
      </c>
      <c r="Y28">
        <v>0.875</v>
      </c>
      <c r="Z28">
        <v>1</v>
      </c>
      <c r="AA28">
        <v>1</v>
      </c>
      <c r="AB28">
        <f>4/5</f>
        <v>0.8</v>
      </c>
      <c r="AC28">
        <f>[1]Лист1!$L27/LOG(2, 2)</f>
        <v>4</v>
      </c>
      <c r="AD28">
        <f>([1]Лист1!$L27 + [1]Лист1!$M27 + [1]Лист1!$N27)/LOG(4,2)</f>
        <v>5.5</v>
      </c>
      <c r="AE28">
        <f>([1]Лист1!$L27 + [1]Лист1!$M27 + [1]Лист1!$N27 + [1]Лист1!$O27 + [1]Лист1!$P27)/LOG(6,2)</f>
        <v>5.4159393012835828</v>
      </c>
      <c r="AF28">
        <v>0</v>
      </c>
      <c r="AG28">
        <v>0</v>
      </c>
      <c r="AH28">
        <v>0</v>
      </c>
      <c r="AI28">
        <v>1</v>
      </c>
      <c r="AJ28">
        <v>1</v>
      </c>
      <c r="AK28">
        <v>0.88888900000000004</v>
      </c>
      <c r="AL28">
        <v>1</v>
      </c>
      <c r="AM28" s="2">
        <v>1</v>
      </c>
      <c r="AN28" s="2">
        <v>1</v>
      </c>
      <c r="AO28">
        <f>[1]Лист1!$R27/LOG(2, 2)</f>
        <v>3</v>
      </c>
      <c r="AP28">
        <f>([1]Лист1!$R27 + [1]Лист1!$S27 + [1]Лист1!$T27)/LOG(4,2)</f>
        <v>4.5</v>
      </c>
      <c r="AQ28">
        <f>([1]Лист1!$R27 + [1]Лист1!$S27 + [1]Лист1!$T27 + [1]Лист1!$U27 + [1]Лист1!$V27)/LOG(6,2)</f>
        <v>5.0290864940490412</v>
      </c>
      <c r="AR28">
        <v>1</v>
      </c>
      <c r="AS28">
        <v>0.5</v>
      </c>
      <c r="AT28">
        <v>0.386853</v>
      </c>
      <c r="AU28">
        <v>1</v>
      </c>
      <c r="AV28">
        <v>0.625</v>
      </c>
      <c r="AW28">
        <v>1</v>
      </c>
      <c r="AY28">
        <v>1</v>
      </c>
      <c r="AZ28">
        <v>1</v>
      </c>
      <c r="BA28">
        <v>1</v>
      </c>
      <c r="BB28">
        <f>[1]Лист1!$X27/LOG(2, 2)</f>
        <v>3</v>
      </c>
      <c r="BC28">
        <f>([1]Лист1!$X27 + [1]Лист1!$Y27 + [1]Лист1!$Z27)/LOG(4,2)</f>
        <v>5</v>
      </c>
      <c r="BD28">
        <f>([1]Лист1!$X27 + [1]Лист1!$Y27 + [1]Лист1!$Z27 + [1]Лист1!$AA27 + [1]Лист1!$AB27)/LOG(6,2)</f>
        <v>5.8027921085181244</v>
      </c>
      <c r="BE28">
        <f>[1]Лист1!$X18/LOG(2, 2)</f>
        <v>0</v>
      </c>
      <c r="BF28">
        <f>([1]Лист1!$X18 + [1]Лист1!$Y18 + [1]Лист1!$Z18)/LOG(4,2)</f>
        <v>0</v>
      </c>
      <c r="BG28">
        <f>([1]Лист1!$X18 + [1]Лист1!$Y18 + [1]Лист1!$Z18 + [1]Лист1!$AA18 + [1]Лист1!$AB18)/LOG(6,2)</f>
        <v>0</v>
      </c>
      <c r="BH28">
        <v>0</v>
      </c>
      <c r="BI28">
        <v>0</v>
      </c>
      <c r="BJ28">
        <v>0</v>
      </c>
      <c r="BK28">
        <v>1</v>
      </c>
      <c r="BL28">
        <f>1/3</f>
        <v>0.33333333333333331</v>
      </c>
      <c r="BM28">
        <f>2/5</f>
        <v>0.4</v>
      </c>
      <c r="BN28">
        <f>[1]Лист1!$AD27/LOG(2, 2)</f>
        <v>3</v>
      </c>
      <c r="BO28">
        <f>([1]Лист1!$AD27 + [1]Лист1!$AE27 + [1]Лист1!$AF27)/LOG(4,2)</f>
        <v>1.5</v>
      </c>
      <c r="BP28">
        <f>([1]Лист1!$AD27 + [1]Лист1!$AE27 + [1]Лист1!$AF27 + [1]Лист1!$AG27 + [1]Лист1!$AH27)/LOG(6,2)</f>
        <v>2.3211168434072498</v>
      </c>
      <c r="BQ28">
        <f>[1]Лист1!$AD13/LOG(2, 2)</f>
        <v>0</v>
      </c>
      <c r="BR28">
        <f>([1]Лист1!$AD5 + [1]Лист1!$AE5 + [1]Лист1!$AF5)/LOG(4,2)</f>
        <v>0</v>
      </c>
      <c r="BS28">
        <f>([1]Лист1!$AD5 + [1]Лист1!$AE5 + [1]Лист1!$AF5 + [1]Лист1!$AG5 + [1]Лист1!$AH5)/LOG(6,2)</f>
        <v>0</v>
      </c>
      <c r="BT28">
        <v>0</v>
      </c>
      <c r="BU28">
        <v>0</v>
      </c>
      <c r="BV28">
        <v>0</v>
      </c>
    </row>
    <row r="29" spans="1:74">
      <c r="A29" t="str">
        <f>[1]Лист1!$A28</f>
        <v>руско турецкая война в живописи</v>
      </c>
      <c r="B29">
        <v>1</v>
      </c>
      <c r="C29">
        <v>1</v>
      </c>
      <c r="D29">
        <v>1</v>
      </c>
      <c r="E29">
        <f>[1]Лист1!$B28/LOG(2, 2)</f>
        <v>3</v>
      </c>
      <c r="F29" s="2">
        <f>([1]Лист1!$B28 + [1]Лист1!$C28 + [1]Лист1!$D28)/LOG(4,2)</f>
        <v>5</v>
      </c>
      <c r="G29">
        <f>([1]Лист1!$B28 + [1]Лист1!$C28 + [1]Лист1!$D28 + [1]Лист1!$E28 + [1]Лист1!$F28)/LOG(6,2)</f>
        <v>6.1896449157526661</v>
      </c>
      <c r="H29">
        <v>4</v>
      </c>
      <c r="I29">
        <v>2.5</v>
      </c>
      <c r="J29">
        <v>2.321116843</v>
      </c>
      <c r="K29">
        <f t="shared" si="0"/>
        <v>0.75</v>
      </c>
      <c r="L29">
        <v>1</v>
      </c>
      <c r="M29">
        <v>0.86666699999999997</v>
      </c>
      <c r="N29">
        <v>1</v>
      </c>
      <c r="O29">
        <f>1/3</f>
        <v>0.33333333333333331</v>
      </c>
      <c r="P29">
        <f>3/5</f>
        <v>0.6</v>
      </c>
      <c r="Q29">
        <f>[1]Лист1!$G28/LOG(2, 2)</f>
        <v>4</v>
      </c>
      <c r="R29">
        <f>([1]Лист1!$G28 + [1]Лист1!$H28 + [1]Лист1!$I28)/LOG(4,2)</f>
        <v>2</v>
      </c>
      <c r="S29">
        <f>([1]Лист1!$G28 + [1]Лист1!$H28 + [1]Лист1!$I28 + [1]Лист1!$J28 + [1]Лист1!$K28)/LOG(6,2)</f>
        <v>3.8685280723454158</v>
      </c>
      <c r="T29">
        <v>1</v>
      </c>
      <c r="U29">
        <v>2</v>
      </c>
      <c r="V29">
        <v>1.5474112289999999</v>
      </c>
      <c r="W29">
        <v>1</v>
      </c>
      <c r="X29">
        <v>1</v>
      </c>
      <c r="Y29">
        <v>0.90909099999999998</v>
      </c>
      <c r="Z29">
        <v>0</v>
      </c>
      <c r="AA29">
        <v>0</v>
      </c>
      <c r="AB29">
        <v>0</v>
      </c>
      <c r="AC29">
        <f>[1]Лист1!$L28/LOG(2, 2)</f>
        <v>0</v>
      </c>
      <c r="AD29">
        <f>([1]Лист1!$L28 + [1]Лист1!$M28 + [1]Лист1!$N28)/LOG(4,2)</f>
        <v>0</v>
      </c>
      <c r="AE29">
        <f>([1]Лист1!$L28 + [1]Лист1!$M28 + [1]Лист1!$N28 + [1]Лист1!$O28 + [1]Лист1!$P28)/LOG(6,2)</f>
        <v>0</v>
      </c>
      <c r="AF29">
        <v>0</v>
      </c>
      <c r="AG29">
        <v>0</v>
      </c>
      <c r="AH29">
        <v>0</v>
      </c>
      <c r="AI29">
        <f>AC29/MAX(AF29,1)</f>
        <v>0</v>
      </c>
      <c r="AJ29">
        <f>AD29/MAX(AG29,1)</f>
        <v>0</v>
      </c>
      <c r="AK29">
        <f>AE29/MAX(AH29,1)</f>
        <v>0</v>
      </c>
      <c r="AL29">
        <v>0</v>
      </c>
      <c r="AM29" s="2">
        <v>0</v>
      </c>
      <c r="AN29" s="2">
        <v>0</v>
      </c>
      <c r="AO29">
        <f>[1]Лист1!$R28/LOG(2, 2)</f>
        <v>0</v>
      </c>
      <c r="AP29">
        <f>([1]Лист1!$R28 + [1]Лист1!$S28 + [1]Лист1!$T28)/LOG(4,2)</f>
        <v>0</v>
      </c>
      <c r="AQ29">
        <f>([1]Лист1!$R28 + [1]Лист1!$S28 + [1]Лист1!$T28 + [1]Лист1!$U28 + [1]Лист1!$V28)/LOG(6,2)</f>
        <v>0</v>
      </c>
      <c r="AR29">
        <v>1</v>
      </c>
      <c r="AS29">
        <v>0.5</v>
      </c>
      <c r="AT29">
        <v>0.386853</v>
      </c>
      <c r="AU29">
        <f t="shared" si="4"/>
        <v>0</v>
      </c>
      <c r="AV29">
        <f t="shared" si="5"/>
        <v>0</v>
      </c>
      <c r="AW29">
        <f t="shared" si="6"/>
        <v>0</v>
      </c>
      <c r="AY29">
        <v>0</v>
      </c>
      <c r="AZ29">
        <v>0</v>
      </c>
      <c r="BA29">
        <v>0</v>
      </c>
      <c r="BB29">
        <f>[1]Лист1!$X28/LOG(2, 2)</f>
        <v>0</v>
      </c>
      <c r="BC29">
        <f>([1]Лист1!$X28 + [1]Лист1!$Y28 + [1]Лист1!$Z28)/LOG(4,2)</f>
        <v>0</v>
      </c>
      <c r="BD29">
        <f>([1]Лист1!$X28 + [1]Лист1!$Y28 + [1]Лист1!$Z28 + [1]Лист1!$AA28 + [1]Лист1!$AB28)/LOG(6,2)</f>
        <v>0</v>
      </c>
      <c r="BE29">
        <f>[1]Лист1!$X19/LOG(2, 2)</f>
        <v>0</v>
      </c>
      <c r="BF29">
        <f>([1]Лист1!$X19 + [1]Лист1!$Y19 + [1]Лист1!$Z19)/LOG(4,2)</f>
        <v>0</v>
      </c>
      <c r="BG29">
        <f>([1]Лист1!$X19 + [1]Лист1!$Y19 + [1]Лист1!$Z19 + [1]Лист1!$AA19 + [1]Лист1!$AB19)/LOG(6,2)</f>
        <v>0</v>
      </c>
      <c r="BH29">
        <v>0</v>
      </c>
      <c r="BI29">
        <v>0</v>
      </c>
      <c r="BJ29">
        <v>0</v>
      </c>
      <c r="BK29">
        <v>1</v>
      </c>
      <c r="BL29">
        <f>2/3</f>
        <v>0.66666666666666663</v>
      </c>
      <c r="BM29">
        <f>2/5</f>
        <v>0.4</v>
      </c>
      <c r="BN29">
        <f>[1]Лист1!$AD28/LOG(2, 2)</f>
        <v>4</v>
      </c>
      <c r="BO29">
        <f>([1]Лист1!$AD28 + [1]Лист1!$AE28 + [1]Лист1!$AF28)/LOG(4,2)</f>
        <v>3</v>
      </c>
      <c r="BP29">
        <f>([1]Лист1!$AD28 + [1]Лист1!$AE28 + [1]Лист1!$AF28 + [1]Лист1!$AG28 + [1]Лист1!$AH28)/LOG(6,2)</f>
        <v>2.3211168434072498</v>
      </c>
      <c r="BQ29">
        <f>[1]Лист1!$AD15/LOG(2, 2)</f>
        <v>0</v>
      </c>
      <c r="BR29">
        <f>([1]Лист1!$AD13 + [1]Лист1!$AE13 + [1]Лист1!$AF13)/LOG(4,2)</f>
        <v>0</v>
      </c>
      <c r="BS29">
        <f>([1]Лист1!$AD13 + [1]Лист1!$AE13 + [1]Лист1!$AF13 + [1]Лист1!$AG13 + [1]Лист1!$AH13)/LOG(6,2)</f>
        <v>0</v>
      </c>
      <c r="BT29">
        <v>0</v>
      </c>
      <c r="BU29">
        <v>0</v>
      </c>
      <c r="BV29">
        <v>0</v>
      </c>
    </row>
    <row r="30" spans="1:74">
      <c r="A30" t="str">
        <f>[1]Лист1!$A29</f>
        <v>коллекция полотен эрмитажа</v>
      </c>
      <c r="B30">
        <v>1</v>
      </c>
      <c r="C30">
        <v>1</v>
      </c>
      <c r="D30">
        <v>1</v>
      </c>
      <c r="E30">
        <f>[1]Лист1!$B29/LOG(2, 2)</f>
        <v>3</v>
      </c>
      <c r="F30" s="2">
        <f>([1]Лист1!$B29 + [1]Лист1!$C29 + [1]Лист1!$D29)/LOG(4,2)</f>
        <v>4.5</v>
      </c>
      <c r="G30">
        <f>([1]Лист1!$B29 + [1]Лист1!$C29 + [1]Лист1!$D29 + [1]Лист1!$E29 + [1]Лист1!$F29)/LOG(6,2)</f>
        <v>5.8027921085181244</v>
      </c>
      <c r="H30">
        <v>3</v>
      </c>
      <c r="I30">
        <v>2.5</v>
      </c>
      <c r="J30">
        <v>1.9342640360000001</v>
      </c>
      <c r="K30">
        <f t="shared" si="0"/>
        <v>1</v>
      </c>
      <c r="L30">
        <v>1</v>
      </c>
      <c r="M30">
        <v>1</v>
      </c>
      <c r="N30">
        <v>1</v>
      </c>
      <c r="O30">
        <f>2/3</f>
        <v>0.66666666666666663</v>
      </c>
      <c r="P30">
        <f>3/5</f>
        <v>0.6</v>
      </c>
      <c r="Q30">
        <f>[1]Лист1!$G29/LOG(2, 2)</f>
        <v>3</v>
      </c>
      <c r="R30">
        <f>([1]Лист1!$G29 + [1]Лист1!$H29 + [1]Лист1!$I29)/LOG(4,2)</f>
        <v>3.5</v>
      </c>
      <c r="S30">
        <f>([1]Лист1!$G29 + [1]Лист1!$H29 + [1]Лист1!$I29 + [1]Лист1!$J29 + [1]Лист1!$K29)/LOG(6,2)</f>
        <v>4.2553808795799579</v>
      </c>
      <c r="T30">
        <v>0</v>
      </c>
      <c r="U30">
        <v>2</v>
      </c>
      <c r="V30">
        <v>1.5474112289999999</v>
      </c>
      <c r="W30">
        <v>0</v>
      </c>
      <c r="X30">
        <v>0.75</v>
      </c>
      <c r="Y30">
        <v>0.78333299999999995</v>
      </c>
      <c r="Z30">
        <v>1</v>
      </c>
      <c r="AA30">
        <v>1</v>
      </c>
      <c r="AB30">
        <f>3/5</f>
        <v>0.6</v>
      </c>
      <c r="AC30">
        <f>[1]Лист1!$L29/LOG(2, 2)</f>
        <v>4</v>
      </c>
      <c r="AD30">
        <f>([1]Лист1!$L29 + [1]Лист1!$M29 + [1]Лист1!$N29)/LOG(4,2)</f>
        <v>5</v>
      </c>
      <c r="AE30">
        <f>([1]Лист1!$L29 + [1]Лист1!$M29 + [1]Лист1!$N29 + [1]Лист1!$O29 + [1]Лист1!$P29)/LOG(6,2)</f>
        <v>3.8685280723454158</v>
      </c>
      <c r="AF30">
        <v>0</v>
      </c>
      <c r="AG30">
        <v>0</v>
      </c>
      <c r="AH30">
        <v>0</v>
      </c>
      <c r="AI30">
        <v>1</v>
      </c>
      <c r="AJ30">
        <v>0.58333299999999999</v>
      </c>
      <c r="AK30">
        <v>1</v>
      </c>
      <c r="AL30">
        <v>1</v>
      </c>
      <c r="AM30" s="2">
        <v>1</v>
      </c>
      <c r="AN30" s="2">
        <f>4/5</f>
        <v>0.8</v>
      </c>
      <c r="AO30">
        <f>[1]Лист1!$R29/LOG(2, 2)</f>
        <v>1</v>
      </c>
      <c r="AP30">
        <f>([1]Лист1!$R29 + [1]Лист1!$S29 + [1]Лист1!$T29)/LOG(4,2)</f>
        <v>3.5</v>
      </c>
      <c r="AQ30">
        <f>([1]Лист1!$R29 + [1]Лист1!$S29 + [1]Лист1!$T29 + [1]Лист1!$U29 + [1]Лист1!$V29)/LOG(6,2)</f>
        <v>3.094822457876333</v>
      </c>
      <c r="AR30">
        <f>[1]Лист1!$R19/LOG(2, 2)</f>
        <v>0</v>
      </c>
      <c r="AS30">
        <v>0</v>
      </c>
      <c r="AT30">
        <f>([1]Лист1!$R18 + [1]Лист1!$S18 + [1]Лист1!$T18 + [1]Лист1!$U18 + [1]Лист1!$V18)/LOG(6,2)</f>
        <v>0</v>
      </c>
      <c r="AU30">
        <v>0</v>
      </c>
      <c r="AV30">
        <v>0</v>
      </c>
      <c r="AW30">
        <v>0</v>
      </c>
      <c r="AY30">
        <v>0</v>
      </c>
      <c r="AZ30">
        <v>0</v>
      </c>
      <c r="BA30">
        <v>0</v>
      </c>
      <c r="BB30">
        <f>[1]Лист1!$X29/LOG(2, 2)</f>
        <v>0</v>
      </c>
      <c r="BC30">
        <f>([1]Лист1!$X29 + [1]Лист1!$Y29 + [1]Лист1!$Z29)/LOG(4,2)</f>
        <v>0</v>
      </c>
      <c r="BD30">
        <f>([1]Лист1!$X29 + [1]Лист1!$Y29 + [1]Лист1!$Z29 + [1]Лист1!$AA29 + [1]Лист1!$AB29)/LOG(6,2)</f>
        <v>0</v>
      </c>
      <c r="BE30">
        <f>[1]Лист1!$X20/LOG(2, 2)</f>
        <v>0</v>
      </c>
      <c r="BF30">
        <f>([1]Лист1!$X20 + [1]Лист1!$Y20 + [1]Лист1!$Z20)/LOG(4,2)</f>
        <v>0</v>
      </c>
      <c r="BG30">
        <f>([1]Лист1!$X20 + [1]Лист1!$Y20 + [1]Лист1!$Z20 + [1]Лист1!$AA20 + [1]Лист1!$AB20)/LOG(6,2)</f>
        <v>0</v>
      </c>
      <c r="BH30">
        <v>0</v>
      </c>
      <c r="BI30">
        <v>0</v>
      </c>
      <c r="BJ30">
        <v>0</v>
      </c>
      <c r="BK30">
        <v>1</v>
      </c>
      <c r="BL30">
        <f>1/3</f>
        <v>0.33333333333333331</v>
      </c>
      <c r="BM30">
        <f>3/5</f>
        <v>0.6</v>
      </c>
      <c r="BN30">
        <f>[1]Лист1!$AD29/LOG(2, 2)</f>
        <v>3</v>
      </c>
      <c r="BO30">
        <f>([1]Лист1!$AD29 + [1]Лист1!$AE29 + [1]Лист1!$AF29)/LOG(4,2)</f>
        <v>1.5</v>
      </c>
      <c r="BP30">
        <f>([1]Лист1!$AD29 + [1]Лист1!$AE29 + [1]Лист1!$AF29 + [1]Лист1!$AG29 + [1]Лист1!$AH29)/LOG(6,2)</f>
        <v>3.4816752651108742</v>
      </c>
      <c r="BQ30">
        <f>[1]Лист1!$AD18/LOG(2, 2)</f>
        <v>0</v>
      </c>
      <c r="BR30">
        <f>([1]Лист1!$AD15 + [1]Лист1!$AE15 + [1]Лист1!$AF15)/LOG(4,2)</f>
        <v>0</v>
      </c>
      <c r="BS30">
        <f>([1]Лист1!$AD15 + [1]Лист1!$AE15 + [1]Лист1!$AF15 + [1]Лист1!$AG15 + [1]Лист1!$AH15)/LOG(6,2)</f>
        <v>0</v>
      </c>
      <c r="BT30">
        <v>0</v>
      </c>
      <c r="BU30">
        <v>0</v>
      </c>
      <c r="BV30">
        <v>0</v>
      </c>
    </row>
    <row r="31" spans="1:74">
      <c r="A31" t="str">
        <f>[1]Лист1!$A30</f>
        <v>экспозиция лувра</v>
      </c>
      <c r="B31">
        <v>1</v>
      </c>
      <c r="C31">
        <v>1</v>
      </c>
      <c r="D31">
        <v>1</v>
      </c>
      <c r="E31">
        <f>[1]Лист1!$B30/LOG(2, 2)</f>
        <v>4</v>
      </c>
      <c r="F31" s="2">
        <f>([1]Лист1!$B30 + [1]Лист1!$C30 + [1]Лист1!$D30)/LOG(4,2)</f>
        <v>5</v>
      </c>
      <c r="G31">
        <f>([1]Лист1!$B30 + [1]Лист1!$C30 + [1]Лист1!$D30 + [1]Лист1!$E30 + [1]Лист1!$F30)/LOG(6,2)</f>
        <v>5.8027921085181244</v>
      </c>
      <c r="H31">
        <v>3</v>
      </c>
      <c r="I31">
        <v>2.5</v>
      </c>
      <c r="J31">
        <v>1.9342640360000001</v>
      </c>
      <c r="K31">
        <v>1</v>
      </c>
      <c r="L31">
        <v>0.77777799999999997</v>
      </c>
      <c r="M31">
        <v>0.85</v>
      </c>
      <c r="N31">
        <v>1</v>
      </c>
      <c r="O31">
        <v>1</v>
      </c>
      <c r="P31">
        <v>1</v>
      </c>
      <c r="Q31">
        <f>[1]Лист1!$G30/LOG(2, 2)</f>
        <v>4</v>
      </c>
      <c r="R31">
        <f>([1]Лист1!$G30 + [1]Лист1!$H30 + [1]Лист1!$I30)/LOG(4,2)</f>
        <v>4.5</v>
      </c>
      <c r="S31">
        <f>([1]Лист1!$G30 + [1]Лист1!$H30 + [1]Лист1!$I30 + [1]Лист1!$J30 + [1]Лист1!$K30)/LOG(6,2)</f>
        <v>4.2553808795799579</v>
      </c>
      <c r="T31">
        <v>0</v>
      </c>
      <c r="U31">
        <v>2</v>
      </c>
      <c r="V31">
        <v>1.5474112289999999</v>
      </c>
      <c r="W31">
        <v>0</v>
      </c>
      <c r="X31">
        <v>0.875</v>
      </c>
      <c r="Y31">
        <v>0.78333299999999995</v>
      </c>
      <c r="Z31">
        <v>1</v>
      </c>
      <c r="AA31">
        <f>1/3</f>
        <v>0.33333333333333331</v>
      </c>
      <c r="AB31">
        <f>2/5</f>
        <v>0.4</v>
      </c>
      <c r="AC31">
        <f>[1]Лист1!$L30/LOG(2, 2)</f>
        <v>4</v>
      </c>
      <c r="AD31">
        <f>([1]Лист1!$L30 + [1]Лист1!$M30 + [1]Лист1!$N30)/LOG(4,2)</f>
        <v>2</v>
      </c>
      <c r="AE31">
        <f>([1]Лист1!$L30 + [1]Лист1!$M30 + [1]Лист1!$N30 + [1]Лист1!$O30 + [1]Лист1!$P30)/LOG(6,2)</f>
        <v>2.3211168434072498</v>
      </c>
      <c r="AF31">
        <v>0</v>
      </c>
      <c r="AG31">
        <v>0</v>
      </c>
      <c r="AH31">
        <v>0</v>
      </c>
      <c r="AI31">
        <v>1</v>
      </c>
      <c r="AJ31">
        <v>0.58333299999999999</v>
      </c>
      <c r="AK31">
        <v>0.38888899999999998</v>
      </c>
      <c r="AL31">
        <v>1</v>
      </c>
      <c r="AM31" s="2">
        <f>2/3</f>
        <v>0.66666666666666663</v>
      </c>
      <c r="AN31" s="2">
        <f>2/5</f>
        <v>0.4</v>
      </c>
      <c r="AO31">
        <f>[1]Лист1!$R30/LOG(2, 2)</f>
        <v>4</v>
      </c>
      <c r="AP31">
        <f>([1]Лист1!$R30 + [1]Лист1!$S30 + [1]Лист1!$T30)/LOG(4,2)</f>
        <v>3.5</v>
      </c>
      <c r="AQ31">
        <f>([1]Лист1!$R30 + [1]Лист1!$S30 + [1]Лист1!$T30 + [1]Лист1!$U30 + [1]Лист1!$V30)/LOG(6,2)</f>
        <v>2.7079696506417914</v>
      </c>
      <c r="AR31">
        <f>[1]Лист1!$R20/LOG(2, 2)</f>
        <v>0</v>
      </c>
      <c r="AS31">
        <f>([1]Лист1!$R19 + [1]Лист1!$S19 + [1]Лист1!$T19)/LOG(4,2)</f>
        <v>0</v>
      </c>
      <c r="AT31">
        <f>([1]Лист1!$R19 + [1]Лист1!$S19 + [1]Лист1!$T19 + [1]Лист1!$U19 + [1]Лист1!$V19)/LOG(6,2)</f>
        <v>0</v>
      </c>
      <c r="AU31">
        <v>0</v>
      </c>
      <c r="AV31">
        <v>0</v>
      </c>
      <c r="AW31">
        <v>0</v>
      </c>
      <c r="AY31">
        <v>1</v>
      </c>
      <c r="AZ31">
        <f>1/3</f>
        <v>0.33333333333333331</v>
      </c>
      <c r="BA31">
        <f>2/5</f>
        <v>0.4</v>
      </c>
      <c r="BB31">
        <f>[1]Лист1!$X30/LOG(2, 2)</f>
        <v>3</v>
      </c>
      <c r="BC31">
        <f>([1]Лист1!$X30 + [1]Лист1!$Y30 + [1]Лист1!$Z30)/LOG(4,2)</f>
        <v>1.5</v>
      </c>
      <c r="BD31">
        <f>([1]Лист1!$X30 + [1]Лист1!$Y30 + [1]Лист1!$Z30 + [1]Лист1!$AA30 + [1]Лист1!$AB30)/LOG(6,2)</f>
        <v>1.9342640361727079</v>
      </c>
      <c r="BE31">
        <f>[1]Лист1!$X26/LOG(2, 2)</f>
        <v>0</v>
      </c>
      <c r="BF31">
        <f>([1]Лист1!$X26 + [1]Лист1!$Y26 + [1]Лист1!$Z26)/LOG(4,2)</f>
        <v>0</v>
      </c>
      <c r="BG31">
        <f>([1]Лист1!$X26 + [1]Лист1!$Y26 + [1]Лист1!$Z26 + [1]Лист1!$AA26 + [1]Лист1!$AB26)/LOG(6,2)</f>
        <v>0</v>
      </c>
      <c r="BH31">
        <v>0</v>
      </c>
      <c r="BI31">
        <v>0</v>
      </c>
      <c r="BJ31">
        <v>0</v>
      </c>
      <c r="BK31">
        <v>1</v>
      </c>
      <c r="BL31">
        <f>2/3</f>
        <v>0.66666666666666663</v>
      </c>
      <c r="BM31">
        <f>4/5</f>
        <v>0.8</v>
      </c>
      <c r="BN31">
        <f>[1]Лист1!$AD30/LOG(2, 2)</f>
        <v>4</v>
      </c>
      <c r="BO31">
        <f>([1]Лист1!$AD30 + [1]Лист1!$AE30 + [1]Лист1!$AF30)/LOG(4,2)</f>
        <v>3.5</v>
      </c>
      <c r="BP31">
        <f>([1]Лист1!$AD30 + [1]Лист1!$AE30 + [1]Лист1!$AF30 + [1]Лист1!$AG30 + [1]Лист1!$AH30)/LOG(6,2)</f>
        <v>4.6422336868144995</v>
      </c>
      <c r="BQ31">
        <f>[1]Лист1!$AD19/LOG(2, 2)</f>
        <v>0</v>
      </c>
      <c r="BR31">
        <f>([1]Лист1!$AD18 + [1]Лист1!$AE18 + [1]Лист1!$AF18)/LOG(4,2)</f>
        <v>0</v>
      </c>
      <c r="BS31">
        <f>([1]Лист1!$AD18 + [1]Лист1!$AE18 + [1]Лист1!$AF18 + [1]Лист1!$AG18 + [1]Лист1!$AH18)/LOG(6,2)</f>
        <v>0</v>
      </c>
      <c r="BT31">
        <v>0</v>
      </c>
      <c r="BU31">
        <v>0</v>
      </c>
      <c r="BV31">
        <v>0</v>
      </c>
    </row>
    <row r="32" spans="1:74">
      <c r="A32" t="str">
        <f>[1]Лист1!$A31</f>
        <v>василий поленов биография</v>
      </c>
      <c r="B32">
        <v>1</v>
      </c>
      <c r="C32">
        <f>2/3</f>
        <v>0.66666666666666663</v>
      </c>
      <c r="D32">
        <f>4/5</f>
        <v>0.8</v>
      </c>
      <c r="E32">
        <f>[1]Лист1!$B31/LOG(2, 2)</f>
        <v>4</v>
      </c>
      <c r="F32" s="2">
        <f>([1]Лист1!$B31 + [1]Лист1!$C31 + [1]Лист1!$D31)/LOG(4,2)</f>
        <v>4</v>
      </c>
      <c r="G32">
        <f>([1]Лист1!$B31 + [1]Лист1!$C31 + [1]Лист1!$D31 + [1]Лист1!$E31 + [1]Лист1!$F31)/LOG(6,2)</f>
        <v>3.8685280723454158</v>
      </c>
      <c r="H32">
        <v>3</v>
      </c>
      <c r="I32">
        <v>2</v>
      </c>
      <c r="J32">
        <v>1.9342640360000001</v>
      </c>
      <c r="K32">
        <v>1</v>
      </c>
      <c r="L32">
        <v>0.83333299999999999</v>
      </c>
      <c r="M32">
        <v>0.66666700000000001</v>
      </c>
      <c r="N32">
        <v>1</v>
      </c>
      <c r="O32">
        <f>2/3</f>
        <v>0.66666666666666663</v>
      </c>
      <c r="P32">
        <f>3/5</f>
        <v>0.6</v>
      </c>
      <c r="Q32">
        <f>[1]Лист1!$G31/LOG(2, 2)</f>
        <v>4</v>
      </c>
      <c r="R32">
        <f>([1]Лист1!$G31 + [1]Лист1!$H31 + [1]Лист1!$I31)/LOG(4,2)</f>
        <v>3</v>
      </c>
      <c r="S32">
        <f>([1]Лист1!$G31 + [1]Лист1!$H31 + [1]Лист1!$I31 + [1]Лист1!$J31 + [1]Лист1!$K31)/LOG(6,2)</f>
        <v>3.094822457876333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1</v>
      </c>
      <c r="AA32">
        <f>2/3</f>
        <v>0.66666666666666663</v>
      </c>
      <c r="AB32">
        <f>2/5</f>
        <v>0.4</v>
      </c>
      <c r="AC32">
        <f>[1]Лист1!$L31/LOG(2, 2)</f>
        <v>4</v>
      </c>
      <c r="AD32">
        <f>([1]Лист1!$L31 + [1]Лист1!$M31 + [1]Лист1!$N31)/LOG(4,2)</f>
        <v>3.5</v>
      </c>
      <c r="AE32">
        <f>([1]Лист1!$L31 + [1]Лист1!$M31 + [1]Лист1!$N31 + [1]Лист1!$O31 + [1]Лист1!$P31)/LOG(6,2)</f>
        <v>2.7079696506417914</v>
      </c>
      <c r="AF32">
        <v>0</v>
      </c>
      <c r="AG32">
        <v>0</v>
      </c>
      <c r="AH32">
        <v>0</v>
      </c>
      <c r="AI32">
        <v>1</v>
      </c>
      <c r="AJ32">
        <v>1</v>
      </c>
      <c r="AK32">
        <v>0</v>
      </c>
      <c r="AL32">
        <v>1</v>
      </c>
      <c r="AM32" s="2">
        <f>2/3</f>
        <v>0.66666666666666663</v>
      </c>
      <c r="AN32" s="2">
        <f>2/5</f>
        <v>0.4</v>
      </c>
      <c r="AO32">
        <f>[1]Лист1!$R31/LOG(2, 2)</f>
        <v>3</v>
      </c>
      <c r="AP32">
        <f>([1]Лист1!$R31 + [1]Лист1!$S31 + [1]Лист1!$T31)/LOG(4,2)</f>
        <v>3.5</v>
      </c>
      <c r="AQ32">
        <f>([1]Лист1!$R31 + [1]Лист1!$S31 + [1]Лист1!$T31 + [1]Лист1!$U31 + [1]Лист1!$V31)/LOG(6,2)</f>
        <v>2.7079696506417914</v>
      </c>
      <c r="AR32">
        <f>[1]Лист1!$R26/LOG(2, 2)</f>
        <v>0</v>
      </c>
      <c r="AS32">
        <f>([1]Лист1!$R20 + [1]Лист1!$S20 + [1]Лист1!$T20)/LOG(4,2)</f>
        <v>0</v>
      </c>
      <c r="AT32">
        <f>([1]Лист1!$R20 + [1]Лист1!$S20 + [1]Лист1!$T20 + [1]Лист1!$U20 + [1]Лист1!$V20)/LOG(6,2)</f>
        <v>0</v>
      </c>
      <c r="AU32">
        <v>0</v>
      </c>
      <c r="AV32">
        <v>0</v>
      </c>
      <c r="AW32">
        <v>0</v>
      </c>
      <c r="AY32">
        <v>1</v>
      </c>
      <c r="AZ32">
        <v>1</v>
      </c>
      <c r="BA32">
        <f>3/5</f>
        <v>0.6</v>
      </c>
      <c r="BB32">
        <f>[1]Лист1!$X31/LOG(2, 2)</f>
        <v>4</v>
      </c>
      <c r="BC32">
        <f>([1]Лист1!$X31 + [1]Лист1!$Y31 + [1]Лист1!$Z31)/LOG(4,2)</f>
        <v>5</v>
      </c>
      <c r="BD32">
        <f>([1]Лист1!$X31 + [1]Лист1!$Y31 + [1]Лист1!$Z31 + [1]Лист1!$AA31 + [1]Лист1!$AB31)/LOG(6,2)</f>
        <v>3.8685280723454158</v>
      </c>
      <c r="BE32">
        <f>[1]Лист1!$X28/LOG(2, 2)</f>
        <v>0</v>
      </c>
      <c r="BF32">
        <f>([1]Лист1!$X28 + [1]Лист1!$Y28 + [1]Лист1!$Z28)/LOG(4,2)</f>
        <v>0</v>
      </c>
      <c r="BG32">
        <f>([1]Лист1!$X28 + [1]Лист1!$Y28 + [1]Лист1!$Z28 + [1]Лист1!$AA28 + [1]Лист1!$AB28)/LOG(6,2)</f>
        <v>0</v>
      </c>
      <c r="BH32">
        <v>0</v>
      </c>
      <c r="BI32">
        <v>0</v>
      </c>
      <c r="BJ32">
        <v>0</v>
      </c>
      <c r="BK32">
        <v>1</v>
      </c>
      <c r="BL32">
        <v>1</v>
      </c>
      <c r="BM32">
        <f>3/5</f>
        <v>0.6</v>
      </c>
      <c r="BN32">
        <f>[1]Лист1!$AD31/LOG(2, 2)</f>
        <v>3</v>
      </c>
      <c r="BO32">
        <f>([1]Лист1!$AD31 + [1]Лист1!$AE31 + [1]Лист1!$AF31)/LOG(4,2)</f>
        <v>5</v>
      </c>
      <c r="BP32">
        <f>([1]Лист1!$AD31 + [1]Лист1!$AE31 + [1]Лист1!$AF31 + [1]Лист1!$AG31 + [1]Лист1!$AH31)/LOG(6,2)</f>
        <v>3.8685280723454158</v>
      </c>
      <c r="BQ32">
        <f>[1]Лист1!$AD20/LOG(2, 2)</f>
        <v>0</v>
      </c>
      <c r="BR32">
        <f>([1]Лист1!$AD19 + [1]Лист1!$AE19 + [1]Лист1!$AF19)/LOG(4,2)</f>
        <v>0</v>
      </c>
      <c r="BS32">
        <f>([1]Лист1!$AD19 + [1]Лист1!$AE19 + [1]Лист1!$AF19 + [1]Лист1!$AG19 + [1]Лист1!$AH19)/LOG(6,2)</f>
        <v>0</v>
      </c>
      <c r="BT32">
        <v>0</v>
      </c>
      <c r="BU32">
        <v>0</v>
      </c>
      <c r="BV32">
        <v>0</v>
      </c>
    </row>
    <row r="33" spans="1:74" ht="17.25" customHeight="1">
      <c r="A33" t="str">
        <f>[1]Лист1!$A32</f>
        <v>кто автор витязя на распутье</v>
      </c>
      <c r="B33">
        <v>1</v>
      </c>
      <c r="C33">
        <f>1/3</f>
        <v>0.33333333333333331</v>
      </c>
      <c r="D33">
        <f>2/5</f>
        <v>0.4</v>
      </c>
      <c r="E33">
        <f>[1]Лист1!$B32/LOG(2, 2)</f>
        <v>4</v>
      </c>
      <c r="F33" s="2">
        <f>([1]Лист1!$B32 + [1]Лист1!$C32 + [1]Лист1!$D32)/LOG(4,2)</f>
        <v>2</v>
      </c>
      <c r="G33">
        <f>([1]Лист1!$B32 + [1]Лист1!$C32 + [1]Лист1!$D32 + [1]Лист1!$E32 + [1]Лист1!$F32)/LOG(6,2)</f>
        <v>2.7079696506417914</v>
      </c>
      <c r="H33">
        <v>1</v>
      </c>
      <c r="I33">
        <v>2</v>
      </c>
      <c r="J33">
        <v>1.5474112289999999</v>
      </c>
      <c r="K33">
        <v>1</v>
      </c>
      <c r="L33">
        <f>F33/MAX(I33,1)</f>
        <v>1</v>
      </c>
      <c r="M33">
        <v>0.84210499999999999</v>
      </c>
      <c r="N33">
        <v>1</v>
      </c>
      <c r="O33">
        <f>1/3</f>
        <v>0.33333333333333331</v>
      </c>
      <c r="P33">
        <f>1/5</f>
        <v>0.2</v>
      </c>
      <c r="Q33">
        <f>[1]Лист1!$G32/LOG(2, 2)</f>
        <v>4</v>
      </c>
      <c r="R33">
        <f>([1]Лист1!$G32 + [1]Лист1!$H32 + [1]Лист1!$I32)/LOG(4,2)</f>
        <v>2</v>
      </c>
      <c r="S33">
        <f>([1]Лист1!$G32 + [1]Лист1!$H32 + [1]Лист1!$I32 + [1]Лист1!$J32 + [1]Лист1!$K32)/LOG(6,2)</f>
        <v>1.5474112289381665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f>[1]Лист1!$L32/LOG(2, 2)</f>
        <v>0</v>
      </c>
      <c r="AD33">
        <f>([1]Лист1!$L32 + [1]Лист1!$M32 + [1]Лист1!$N32)/LOG(4,2)</f>
        <v>0</v>
      </c>
      <c r="AE33">
        <f>([1]Лист1!$L32 + [1]Лист1!$M32 + [1]Лист1!$N32 + [1]Лист1!$O32 + [1]Лист1!$P32)/LOG(6,2)</f>
        <v>0</v>
      </c>
      <c r="AF33">
        <v>0</v>
      </c>
      <c r="AG33">
        <v>0</v>
      </c>
      <c r="AH33">
        <v>0</v>
      </c>
      <c r="AI33">
        <f>AC33/MAX(AF33,1)</f>
        <v>0</v>
      </c>
      <c r="AJ33">
        <f>AD33/MAX(AG33,1)</f>
        <v>0</v>
      </c>
      <c r="AK33">
        <f>AE33/MAX(AH33,1)</f>
        <v>0</v>
      </c>
      <c r="AL33">
        <v>1</v>
      </c>
      <c r="AM33" s="2">
        <v>1</v>
      </c>
      <c r="AN33" s="2">
        <f>1/5</f>
        <v>0.2</v>
      </c>
      <c r="AO33">
        <f>[1]Лист1!$R32/LOG(2, 2)</f>
        <v>2</v>
      </c>
      <c r="AP33">
        <f>([1]Лист1!$R32 + [1]Лист1!$S32 + [1]Лист1!$T32)/LOG(4,2)</f>
        <v>1</v>
      </c>
      <c r="AQ33">
        <f>([1]Лист1!$R32 + [1]Лист1!$S32 + [1]Лист1!$T32 + [1]Лист1!$U32 + [1]Лист1!$V32)/LOG(6,2)</f>
        <v>0.77370561446908326</v>
      </c>
      <c r="AR33">
        <f>[1]Лист1!$R28/LOG(2, 2)</f>
        <v>0</v>
      </c>
      <c r="AS33">
        <f>([1]Лист1!$R28 + [1]Лист1!$S28 + [1]Лист1!$T28)/LOG(4,2)</f>
        <v>0</v>
      </c>
      <c r="AT33">
        <f>([1]Лист1!$R28 + [1]Лист1!$S28 + [1]Лист1!$T28 + [1]Лист1!$U28 + [1]Лист1!$V28)/LOG(6,2)</f>
        <v>0</v>
      </c>
      <c r="AU33">
        <v>0</v>
      </c>
      <c r="AV33">
        <v>0</v>
      </c>
      <c r="AW33">
        <v>0</v>
      </c>
      <c r="AY33">
        <v>1</v>
      </c>
      <c r="AZ33">
        <f>1/3</f>
        <v>0.33333333333333331</v>
      </c>
      <c r="BA33">
        <f>1/5</f>
        <v>0.2</v>
      </c>
      <c r="BB33">
        <f>[1]Лист1!$X32/LOG(2, 2)</f>
        <v>4</v>
      </c>
      <c r="BC33">
        <f>([1]Лист1!$X32 + [1]Лист1!$Y32 + [1]Лист1!$Z32)/LOG(4,2)</f>
        <v>2</v>
      </c>
      <c r="BD33">
        <f>([1]Лист1!$X32 + [1]Лист1!$Y32 + [1]Лист1!$Z32 + [1]Лист1!$AA32 + [1]Лист1!$AB32)/LOG(6,2)</f>
        <v>1.5474112289381665</v>
      </c>
      <c r="BE33">
        <f>[1]Лист1!$X29/LOG(2, 2)</f>
        <v>0</v>
      </c>
      <c r="BF33">
        <f>([1]Лист1!$X29 + [1]Лист1!$Y29 + [1]Лист1!$Z29)/LOG(4,2)</f>
        <v>0</v>
      </c>
      <c r="BG33">
        <f>([1]Лист1!$X29 + [1]Лист1!$Y29 + [1]Лист1!$Z29 + [1]Лист1!$AA29 + [1]Лист1!$AB29)/LOG(6,2)</f>
        <v>0</v>
      </c>
      <c r="BH33">
        <v>0</v>
      </c>
      <c r="BI33">
        <v>0</v>
      </c>
      <c r="BJ33">
        <v>0</v>
      </c>
      <c r="BK33">
        <v>1</v>
      </c>
      <c r="BL33">
        <f>1/3</f>
        <v>0.33333333333333331</v>
      </c>
      <c r="BM33">
        <f>1/5</f>
        <v>0.2</v>
      </c>
      <c r="BN33">
        <f>[1]Лист1!$AD32/LOG(2, 2)</f>
        <v>3</v>
      </c>
      <c r="BO33">
        <f>([1]Лист1!$AD32 + [1]Лист1!$AE32 + [1]Лист1!$AF32)/LOG(4,2)</f>
        <v>1.5</v>
      </c>
      <c r="BP33">
        <f>([1]Лист1!$AD32 + [1]Лист1!$AE32 + [1]Лист1!$AF32 + [1]Лист1!$AG32 + [1]Лист1!$AH32)/LOG(6,2)</f>
        <v>1.1605584217036249</v>
      </c>
      <c r="BQ33">
        <f>[1]Лист1!$AD21/LOG(2, 2)</f>
        <v>0</v>
      </c>
      <c r="BR33">
        <f>([1]Лист1!$AD20 + [1]Лист1!$AE20 + [1]Лист1!$AF20)/LOG(4,2)</f>
        <v>0</v>
      </c>
      <c r="BS33">
        <f>([1]Лист1!$AD20 + [1]Лист1!$AE20 + [1]Лист1!$AF20 + [1]Лист1!$AG20 + [1]Лист1!$AH20)/LOG(6,2)</f>
        <v>0</v>
      </c>
      <c r="BT33">
        <v>0</v>
      </c>
      <c r="BU33">
        <v>0</v>
      </c>
      <c r="BV33">
        <v>0</v>
      </c>
    </row>
    <row r="34" spans="1:74">
      <c r="B34">
        <f t="shared" ref="B34:AW34" si="20">AVERAGE(B4:B33)</f>
        <v>1</v>
      </c>
      <c r="C34">
        <f t="shared" si="20"/>
        <v>0.86666666666666647</v>
      </c>
      <c r="D34">
        <f t="shared" si="20"/>
        <v>0.82666666666666666</v>
      </c>
      <c r="E34">
        <f t="shared" si="20"/>
        <v>3.8</v>
      </c>
      <c r="F34">
        <f t="shared" si="20"/>
        <v>4.2833333333333332</v>
      </c>
      <c r="G34">
        <f t="shared" si="20"/>
        <v>4.9001355583041946</v>
      </c>
      <c r="H34">
        <f t="shared" si="20"/>
        <v>3.8</v>
      </c>
      <c r="I34">
        <f t="shared" si="20"/>
        <v>4.2833333333333332</v>
      </c>
      <c r="J34">
        <f t="shared" si="20"/>
        <v>4.9001355583333339</v>
      </c>
      <c r="K34">
        <f t="shared" si="20"/>
        <v>0.95833333333333337</v>
      </c>
      <c r="L34">
        <f t="shared" si="20"/>
        <v>0.82304714343434349</v>
      </c>
      <c r="M34">
        <f t="shared" si="20"/>
        <v>0.75468973990854871</v>
      </c>
      <c r="N34">
        <f t="shared" si="20"/>
        <v>0.8666666666666667</v>
      </c>
      <c r="O34">
        <f t="shared" si="20"/>
        <v>0.64444444444444426</v>
      </c>
      <c r="P34">
        <f t="shared" si="20"/>
        <v>0.53999999999999992</v>
      </c>
      <c r="Q34">
        <f t="shared" si="20"/>
        <v>3.1</v>
      </c>
      <c r="R34">
        <f t="shared" si="20"/>
        <v>3.3166666666666669</v>
      </c>
      <c r="S34">
        <f t="shared" si="20"/>
        <v>3.3914096100894815</v>
      </c>
      <c r="T34">
        <f t="shared" si="20"/>
        <v>3.1</v>
      </c>
      <c r="U34">
        <f t="shared" si="20"/>
        <v>3.3166666666666669</v>
      </c>
      <c r="V34">
        <f t="shared" si="20"/>
        <v>3.3914096101666669</v>
      </c>
      <c r="W34">
        <f t="shared" si="20"/>
        <v>0.64444445555555563</v>
      </c>
      <c r="X34">
        <f t="shared" si="20"/>
        <v>0.68616404391534402</v>
      </c>
      <c r="Y34">
        <f t="shared" si="20"/>
        <v>0.64559155381290523</v>
      </c>
      <c r="Z34">
        <f t="shared" si="20"/>
        <v>0.66666666666666663</v>
      </c>
      <c r="AA34">
        <f t="shared" si="20"/>
        <v>0.54444445555555565</v>
      </c>
      <c r="AB34">
        <f t="shared" si="20"/>
        <v>0.46666666666666673</v>
      </c>
      <c r="AC34">
        <f t="shared" si="20"/>
        <v>2.5333333333333332</v>
      </c>
      <c r="AD34">
        <f t="shared" si="20"/>
        <v>2.8666666666666667</v>
      </c>
      <c r="AE34">
        <f t="shared" si="20"/>
        <v>2.9916617092804549</v>
      </c>
      <c r="AF34">
        <f t="shared" si="20"/>
        <v>2.5333333333333332</v>
      </c>
      <c r="AG34">
        <f t="shared" si="20"/>
        <v>2.8666666666666667</v>
      </c>
      <c r="AH34">
        <f t="shared" si="20"/>
        <v>2.9916617092333335</v>
      </c>
      <c r="AI34">
        <f t="shared" si="20"/>
        <v>0.59444446666666673</v>
      </c>
      <c r="AJ34">
        <f t="shared" si="20"/>
        <v>0.49061445589225594</v>
      </c>
      <c r="AK34">
        <f t="shared" si="20"/>
        <v>0.51531523728209261</v>
      </c>
      <c r="AL34">
        <f t="shared" si="20"/>
        <v>0.66666666666666663</v>
      </c>
      <c r="AM34">
        <f t="shared" si="20"/>
        <v>0.5888888888888888</v>
      </c>
      <c r="AN34">
        <f t="shared" si="20"/>
        <v>0.45333333333333337</v>
      </c>
      <c r="AO34">
        <f t="shared" si="20"/>
        <v>1.7333333333333334</v>
      </c>
      <c r="AP34">
        <f t="shared" si="20"/>
        <v>2.3333333333333335</v>
      </c>
      <c r="AQ34">
        <f t="shared" si="20"/>
        <v>2.282431562683795</v>
      </c>
      <c r="AR34">
        <f t="shared" si="20"/>
        <v>1.9333333333333333</v>
      </c>
      <c r="AS34">
        <f t="shared" si="20"/>
        <v>2.3833333333333333</v>
      </c>
      <c r="AT34">
        <f t="shared" si="20"/>
        <v>2.3211168626837955</v>
      </c>
      <c r="AU34">
        <f t="shared" si="20"/>
        <v>0.44444445555555562</v>
      </c>
      <c r="AV34">
        <f t="shared" si="20"/>
        <v>0.45600531005291001</v>
      </c>
      <c r="AW34">
        <f t="shared" si="20"/>
        <v>0.48079774444444445</v>
      </c>
      <c r="AY34">
        <f>AVERAGE(AY4:AY33)</f>
        <v>0.6333333333333333</v>
      </c>
      <c r="AZ34">
        <f t="shared" ref="AZ34:BB34" si="21">AVERAGE(AZ4:AZ33)</f>
        <v>0.4</v>
      </c>
      <c r="BA34">
        <f t="shared" si="21"/>
        <v>0.3066666666666667</v>
      </c>
      <c r="BB34">
        <f>AVERAGE(BB4:BB33)</f>
        <v>2.0666666666666669</v>
      </c>
      <c r="BC34">
        <f t="shared" ref="BC34" si="22">AVERAGE(BC4:BC33)</f>
        <v>1.9833333333333334</v>
      </c>
      <c r="BD34">
        <f t="shared" ref="BD34" si="23">AVERAGE(BD4:BD33)</f>
        <v>1.8311032875768305</v>
      </c>
      <c r="BE34">
        <f t="shared" ref="BE34" si="24">AVERAGE(BE4:BE33)</f>
        <v>2.0666666666666669</v>
      </c>
      <c r="BF34">
        <f t="shared" ref="BF34" si="25">AVERAGE(BF4:BF33)</f>
        <v>1.9833333333333334</v>
      </c>
      <c r="BG34">
        <f t="shared" ref="BG34" si="26">AVERAGE(BG4:BG33)</f>
        <v>1.8311032875768305</v>
      </c>
      <c r="BH34">
        <f t="shared" ref="BH34" si="27">AVERAGE(BH4:BH33)</f>
        <v>0.33888888888888891</v>
      </c>
      <c r="BI34">
        <f t="shared" ref="BI34" si="28">AVERAGE(BI4:BI33)</f>
        <v>0.31723544973544976</v>
      </c>
      <c r="BJ34">
        <f t="shared" ref="BJ34" si="29">AVERAGE(BJ4:BJ33)</f>
        <v>0.3208119658119658</v>
      </c>
      <c r="BK34">
        <f t="shared" ref="BK34" si="30">AVERAGE(BK4:BK33)</f>
        <v>0.66666666666666663</v>
      </c>
      <c r="BL34">
        <f t="shared" ref="BL34" si="31">AVERAGE(BL4:BL33)</f>
        <v>0.4777777777777778</v>
      </c>
      <c r="BM34">
        <f>AVERAGE(BM4:BM33)</f>
        <v>0.42</v>
      </c>
      <c r="BN34">
        <f t="shared" ref="BN34" si="32">AVERAGE(BN4:BN33)</f>
        <v>2.4</v>
      </c>
      <c r="BO34">
        <f t="shared" ref="BO34" si="33">AVERAGE(BO4:BO33)</f>
        <v>2.4333333333333331</v>
      </c>
      <c r="BP34">
        <f t="shared" ref="BP34" si="34">AVERAGE(BP4:BP33)</f>
        <v>2.6177039956203987</v>
      </c>
      <c r="BQ34">
        <f t="shared" ref="BQ34" si="35">AVERAGE(BQ4:BQ33)</f>
        <v>2.4</v>
      </c>
      <c r="BR34">
        <f t="shared" ref="BR34" si="36">AVERAGE(BR4:BR33)</f>
        <v>2.4333333333333331</v>
      </c>
      <c r="BS34">
        <f t="shared" ref="BS34" si="37">AVERAGE(BS4:BS33)</f>
        <v>2.6177039956203978</v>
      </c>
      <c r="BT34">
        <f t="shared" ref="BT34" si="38">AVERAGE(BT4:BT33)</f>
        <v>0.32500000000000001</v>
      </c>
      <c r="BU34">
        <f t="shared" ref="BU34" si="39">AVERAGE(BU4:BU33)</f>
        <v>0.40590909090909094</v>
      </c>
      <c r="BV34">
        <f t="shared" ref="BV34" si="40">AVERAGE(BV4:BV33)</f>
        <v>0.42093253968253969</v>
      </c>
    </row>
  </sheetData>
  <sortState ref="BS4:BS33">
    <sortCondition descending="1" ref="BS4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Isabelle Kelari</dc:creator>
  <cp:lastModifiedBy>Isabelle Kelari</cp:lastModifiedBy>
  <dcterms:created xsi:type="dcterms:W3CDTF">2020-03-09T16:11:39Z</dcterms:created>
  <dcterms:modified xsi:type="dcterms:W3CDTF">2020-06-30T22:01:33Z</dcterms:modified>
</cp:coreProperties>
</file>