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ll\Webpages\MtKiwi\"/>
    </mc:Choice>
  </mc:AlternateContent>
  <xr:revisionPtr revIDLastSave="0" documentId="13_ncr:1_{F5DE881F-47AC-44A8-BEBE-76EA278FC9E7}" xr6:coauthVersionLast="47" xr6:coauthVersionMax="47" xr10:uidLastSave="{00000000-0000-0000-0000-000000000000}"/>
  <bookViews>
    <workbookView xWindow="-16320" yWindow="-12810" windowWidth="16440" windowHeight="29040" xr2:uid="{7101D815-E6E6-C64E-9708-0C6EEE2EFE68}"/>
  </bookViews>
  <sheets>
    <sheet name="JACKETS" sheetId="1" r:id="rId1"/>
    <sheet name="SHAWLS" sheetId="9" r:id="rId2"/>
    <sheet name="RAIN JACKETS" sheetId="10" r:id="rId3"/>
    <sheet name="WOODVILLE STITCH" sheetId="2" r:id="rId4"/>
    <sheet name="STATIONS" sheetId="4" r:id="rId5"/>
    <sheet name="COASTAL JERSEY" sheetId="6" r:id="rId6"/>
    <sheet name="WEEKENDER" sheetId="3" r:id="rId7"/>
    <sheet name="KIDS JACKETS" sheetId="12" r:id="rId8"/>
    <sheet name="VESTS NEW" sheetId="11" r:id="rId9"/>
    <sheet name="TONGA BEANIE" sheetId="8" r:id="rId10"/>
    <sheet name="KORU BEANIE" sheetId="13" r:id="rId11"/>
    <sheet name="SOCKS" sheetId="5" r:id="rId12"/>
    <sheet name="Sheet1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" l="1"/>
  <c r="L9" i="2"/>
  <c r="L14" i="2"/>
  <c r="L17" i="2"/>
  <c r="L22" i="2"/>
  <c r="L23" i="2"/>
  <c r="L24" i="2"/>
  <c r="G4" i="1"/>
  <c r="K4" i="1"/>
  <c r="G5" i="1"/>
  <c r="K5" i="1"/>
  <c r="K6" i="1"/>
  <c r="G8" i="1"/>
  <c r="G9" i="1"/>
  <c r="G13" i="1"/>
  <c r="G14" i="1"/>
  <c r="K15" i="1"/>
  <c r="G16" i="1"/>
  <c r="K16" i="1"/>
  <c r="G17" i="1"/>
  <c r="K17" i="1"/>
  <c r="G18" i="1"/>
  <c r="G21" i="1"/>
  <c r="G22" i="1"/>
  <c r="G23" i="1"/>
  <c r="K23" i="1"/>
  <c r="G24" i="1"/>
  <c r="K24" i="1"/>
  <c r="G25" i="1"/>
  <c r="K25" i="1"/>
  <c r="G26" i="1"/>
  <c r="G29" i="1"/>
  <c r="G30" i="1"/>
  <c r="K30" i="1"/>
  <c r="G31" i="1"/>
  <c r="K31" i="1"/>
  <c r="G32" i="1"/>
  <c r="G33" i="1"/>
  <c r="G34" i="1"/>
  <c r="G38" i="1"/>
  <c r="G39" i="1"/>
  <c r="G40" i="1"/>
  <c r="K40" i="1"/>
  <c r="G41" i="1"/>
  <c r="K41" i="1"/>
  <c r="G42" i="1"/>
  <c r="K42" i="1"/>
  <c r="G43" i="1"/>
  <c r="G46" i="1"/>
  <c r="G47" i="1"/>
  <c r="G48" i="1"/>
  <c r="G49" i="1"/>
  <c r="G50" i="1"/>
  <c r="G51" i="1"/>
  <c r="G54" i="1"/>
  <c r="G55" i="1"/>
  <c r="G56" i="1"/>
  <c r="G58" i="1"/>
  <c r="G59" i="1"/>
  <c r="G63" i="1"/>
  <c r="K64" i="1"/>
  <c r="G65" i="1"/>
  <c r="G66" i="1"/>
  <c r="G67" i="1"/>
  <c r="G68" i="1"/>
  <c r="G71" i="1"/>
  <c r="K71" i="1"/>
  <c r="G72" i="1"/>
  <c r="G73" i="1"/>
  <c r="G74" i="1"/>
  <c r="G75" i="1"/>
  <c r="G76" i="1"/>
  <c r="K76" i="1"/>
  <c r="G79" i="1"/>
  <c r="G80" i="1"/>
  <c r="G81" i="1"/>
  <c r="G82" i="1"/>
  <c r="G83" i="1"/>
  <c r="G84" i="1"/>
  <c r="K84" i="1"/>
  <c r="G87" i="1"/>
  <c r="G88" i="1"/>
  <c r="K88" i="1"/>
  <c r="G89" i="1"/>
  <c r="K89" i="1"/>
  <c r="G90" i="1"/>
  <c r="K90" i="1"/>
  <c r="G91" i="1"/>
  <c r="K91" i="1"/>
  <c r="G92" i="1"/>
  <c r="G95" i="1"/>
  <c r="G96" i="1"/>
  <c r="G97" i="1"/>
  <c r="K97" i="1"/>
  <c r="K98" i="1"/>
  <c r="G99" i="1"/>
  <c r="G100" i="1"/>
  <c r="K103" i="1"/>
  <c r="K104" i="1"/>
  <c r="K105" i="1"/>
  <c r="K106" i="1"/>
  <c r="G107" i="1"/>
  <c r="K107" i="1"/>
  <c r="G108" i="1"/>
  <c r="K108" i="1"/>
  <c r="G111" i="1"/>
  <c r="G112" i="1"/>
  <c r="K112" i="1"/>
  <c r="G113" i="1"/>
  <c r="K113" i="1"/>
  <c r="G114" i="1"/>
  <c r="K114" i="1"/>
  <c r="G115" i="1"/>
  <c r="K115" i="1"/>
  <c r="G116" i="1"/>
  <c r="G120" i="1"/>
  <c r="K120" i="1"/>
  <c r="G121" i="1"/>
  <c r="G122" i="1"/>
  <c r="K122" i="1"/>
  <c r="G123" i="1"/>
  <c r="G124" i="1"/>
  <c r="G125" i="1"/>
  <c r="K125" i="1"/>
  <c r="G128" i="1"/>
  <c r="G131" i="1"/>
  <c r="G132" i="1"/>
  <c r="G133" i="1"/>
  <c r="G136" i="1"/>
  <c r="K136" i="1"/>
  <c r="K137" i="1"/>
  <c r="G138" i="1"/>
  <c r="K138" i="1"/>
  <c r="K140" i="1"/>
  <c r="K141" i="1"/>
  <c r="G144" i="1"/>
  <c r="K145" i="1"/>
  <c r="K146" i="1"/>
  <c r="K147" i="1"/>
  <c r="G148" i="1"/>
  <c r="G149" i="1"/>
  <c r="G152" i="1"/>
  <c r="K153" i="1"/>
  <c r="K154" i="1"/>
  <c r="G155" i="1"/>
  <c r="K155" i="1"/>
  <c r="K156" i="1"/>
  <c r="K157" i="1"/>
  <c r="G160" i="1"/>
  <c r="G161" i="1"/>
  <c r="K162" i="1"/>
  <c r="G163" i="1"/>
  <c r="K163" i="1"/>
  <c r="G164" i="1"/>
  <c r="K164" i="1"/>
  <c r="K165" i="1"/>
  <c r="K166" i="1"/>
  <c r="G167" i="1"/>
  <c r="G168" i="1"/>
  <c r="G169" i="1"/>
  <c r="G170" i="1"/>
  <c r="G171" i="1"/>
  <c r="G174" i="1"/>
  <c r="G175" i="1"/>
  <c r="K175" i="1"/>
  <c r="G176" i="1"/>
  <c r="K176" i="1"/>
  <c r="G177" i="1"/>
  <c r="K177" i="1"/>
  <c r="K178" i="1"/>
  <c r="G179" i="1"/>
  <c r="G182" i="1"/>
  <c r="K182" i="1"/>
  <c r="G183" i="1"/>
  <c r="K183" i="1"/>
  <c r="K184" i="1"/>
  <c r="G185" i="1"/>
  <c r="K185" i="1"/>
  <c r="K186" i="1"/>
  <c r="G187" i="1"/>
  <c r="K187" i="1"/>
  <c r="G190" i="1"/>
  <c r="K190" i="1"/>
  <c r="G191" i="1"/>
  <c r="K192" i="1"/>
  <c r="G193" i="1"/>
  <c r="G194" i="1"/>
  <c r="K194" i="1" s="1"/>
  <c r="G195" i="1"/>
  <c r="K195" i="1"/>
  <c r="G199" i="1"/>
  <c r="G200" i="1"/>
  <c r="G201" i="1"/>
  <c r="G202" i="1"/>
  <c r="G203" i="1"/>
  <c r="K203" i="1"/>
  <c r="G204" i="1"/>
  <c r="K204" i="1"/>
  <c r="G207" i="1"/>
  <c r="G208" i="1"/>
  <c r="G209" i="1"/>
  <c r="G210" i="1"/>
  <c r="G211" i="1"/>
  <c r="G212" i="1"/>
  <c r="G215" i="1"/>
  <c r="G216" i="1"/>
  <c r="G217" i="1"/>
  <c r="G218" i="1"/>
  <c r="G219" i="1"/>
  <c r="G220" i="1"/>
  <c r="G223" i="1"/>
  <c r="G224" i="1"/>
  <c r="G225" i="1"/>
  <c r="G226" i="1"/>
  <c r="G227" i="1"/>
  <c r="G228" i="1"/>
  <c r="G231" i="1"/>
  <c r="G232" i="1"/>
  <c r="K232" i="1"/>
  <c r="G233" i="1"/>
  <c r="G234" i="1"/>
  <c r="K234" i="1"/>
  <c r="G235" i="1"/>
  <c r="K235" i="1"/>
  <c r="G239" i="1"/>
  <c r="G240" i="1"/>
  <c r="K240" i="1"/>
  <c r="G247" i="1"/>
  <c r="G248" i="1"/>
  <c r="G249" i="1"/>
  <c r="G250" i="1"/>
  <c r="K250" i="1"/>
  <c r="G251" i="1"/>
  <c r="G252" i="1"/>
  <c r="K252" i="1"/>
  <c r="G255" i="1"/>
  <c r="G256" i="1"/>
  <c r="G257" i="1"/>
  <c r="G258" i="1"/>
  <c r="G259" i="1"/>
  <c r="G260" i="1"/>
  <c r="G264" i="1"/>
  <c r="K264" i="1"/>
  <c r="G265" i="1"/>
  <c r="K265" i="1"/>
  <c r="G266" i="1"/>
  <c r="K266" i="1"/>
  <c r="G267" i="1"/>
  <c r="K267" i="1"/>
  <c r="G268" i="1"/>
  <c r="K268" i="1"/>
  <c r="G269" i="1"/>
  <c r="G272" i="1"/>
  <c r="G273" i="1"/>
  <c r="G274" i="1"/>
  <c r="G275" i="1"/>
  <c r="G276" i="1"/>
  <c r="G277" i="1"/>
  <c r="G280" i="1"/>
  <c r="G281" i="1"/>
  <c r="G282" i="1"/>
  <c r="G283" i="1"/>
  <c r="G284" i="1"/>
  <c r="G285" i="1"/>
  <c r="G289" i="1"/>
  <c r="K289" i="1"/>
  <c r="G290" i="1"/>
  <c r="G291" i="1"/>
  <c r="G292" i="1"/>
  <c r="K292" i="1"/>
  <c r="G293" i="1"/>
  <c r="K293" i="1"/>
  <c r="G294" i="1"/>
  <c r="K294" i="1"/>
  <c r="G297" i="1"/>
  <c r="G298" i="1"/>
  <c r="G299" i="1"/>
  <c r="G300" i="1"/>
  <c r="G301" i="1"/>
  <c r="G302" i="1"/>
  <c r="G305" i="1"/>
  <c r="K305" i="1"/>
  <c r="G306" i="1"/>
  <c r="G307" i="1"/>
  <c r="G308" i="1"/>
  <c r="G309" i="1"/>
  <c r="G310" i="1"/>
  <c r="K315" i="1"/>
  <c r="G316" i="1"/>
  <c r="K317" i="1"/>
  <c r="K318" i="1"/>
  <c r="K319" i="1"/>
  <c r="K320" i="1"/>
  <c r="G322" i="1"/>
  <c r="K323" i="1"/>
  <c r="G324" i="1"/>
  <c r="K324" i="1"/>
  <c r="G325" i="1"/>
  <c r="K325" i="1"/>
  <c r="G326" i="1"/>
  <c r="K326" i="1"/>
  <c r="G327" i="1"/>
  <c r="G330" i="1"/>
  <c r="G331" i="1"/>
  <c r="G332" i="1"/>
  <c r="G333" i="1"/>
  <c r="K333" i="1"/>
  <c r="G334" i="1"/>
  <c r="K334" i="1"/>
  <c r="G335" i="1"/>
  <c r="G338" i="1"/>
  <c r="K339" i="1"/>
  <c r="G340" i="1"/>
  <c r="G341" i="1"/>
  <c r="G344" i="1"/>
  <c r="K344" i="1"/>
  <c r="B345" i="1"/>
  <c r="E345" i="1"/>
  <c r="F345" i="1"/>
  <c r="G345" i="1"/>
  <c r="G5" i="10"/>
  <c r="D5" i="10" s="1"/>
  <c r="G6" i="10"/>
  <c r="G7" i="10"/>
  <c r="G8" i="10"/>
  <c r="G9" i="10"/>
  <c r="G11" i="10"/>
  <c r="G12" i="10"/>
  <c r="D12" i="10" s="1"/>
  <c r="G13" i="10"/>
  <c r="D13" i="10" s="1"/>
  <c r="G14" i="10"/>
  <c r="G15" i="10"/>
  <c r="G16" i="10"/>
  <c r="G18" i="10"/>
  <c r="D19" i="10"/>
  <c r="G20" i="10"/>
  <c r="D20" i="10" s="1"/>
  <c r="G21" i="10"/>
  <c r="G22" i="10"/>
  <c r="D22" i="10" s="1"/>
  <c r="G23" i="10"/>
  <c r="D23" i="10" s="1"/>
  <c r="G26" i="10"/>
  <c r="G27" i="10"/>
  <c r="D27" i="10" s="1"/>
  <c r="G28" i="10"/>
  <c r="D28" i="10" s="1"/>
  <c r="G29" i="10"/>
  <c r="D29" i="10" s="1"/>
  <c r="G30" i="10"/>
  <c r="G31" i="10"/>
  <c r="D31" i="10" s="1"/>
  <c r="G33" i="10"/>
  <c r="G34" i="10"/>
  <c r="D34" i="10" s="1"/>
  <c r="G35" i="10"/>
  <c r="D35" i="10" s="1"/>
  <c r="G36" i="10"/>
  <c r="D36" i="10" s="1"/>
  <c r="G37" i="10"/>
  <c r="D37" i="10" s="1"/>
  <c r="G38" i="10"/>
  <c r="D38" i="10" s="1"/>
  <c r="G40" i="10"/>
  <c r="D41" i="10"/>
  <c r="D42" i="10"/>
  <c r="G43" i="10"/>
  <c r="D43" i="10" s="1"/>
  <c r="G44" i="10"/>
  <c r="G45" i="10"/>
  <c r="G4" i="10"/>
  <c r="J6" i="2"/>
  <c r="L6" i="2" s="1"/>
  <c r="J7" i="2"/>
  <c r="L7" i="2" s="1"/>
  <c r="J8" i="2"/>
  <c r="L8" i="2" s="1"/>
  <c r="J12" i="2"/>
  <c r="J13" i="2"/>
  <c r="L13" i="2" s="1"/>
  <c r="J15" i="2"/>
  <c r="J16" i="2"/>
  <c r="J20" i="2"/>
  <c r="L20" i="2" s="1"/>
  <c r="J21" i="2"/>
  <c r="J25" i="2"/>
  <c r="L25" i="2" s="1"/>
  <c r="J34" i="2"/>
  <c r="J4" i="2"/>
  <c r="E65" i="3"/>
  <c r="J56" i="4"/>
  <c r="J28" i="4"/>
  <c r="J7" i="4"/>
  <c r="J8" i="4"/>
  <c r="J9" i="4"/>
  <c r="J11" i="4"/>
  <c r="J14" i="4"/>
  <c r="J29" i="4"/>
  <c r="J32" i="4"/>
  <c r="J36" i="4"/>
  <c r="J41" i="4"/>
  <c r="J57" i="4"/>
  <c r="J58" i="4"/>
  <c r="J60" i="4"/>
  <c r="H10" i="4"/>
  <c r="J10" i="4" s="1"/>
  <c r="H13" i="4"/>
  <c r="H15" i="4"/>
  <c r="J15" i="4" s="1"/>
  <c r="H16" i="4"/>
  <c r="H17" i="4"/>
  <c r="H18" i="4"/>
  <c r="H20" i="4"/>
  <c r="J20" i="4" s="1"/>
  <c r="H21" i="4"/>
  <c r="J21" i="4" s="1"/>
  <c r="H22" i="4"/>
  <c r="J22" i="4" s="1"/>
  <c r="H23" i="4"/>
  <c r="H24" i="4"/>
  <c r="J24" i="4" s="1"/>
  <c r="H25" i="4"/>
  <c r="H27" i="4"/>
  <c r="J27" i="4" s="1"/>
  <c r="H30" i="4"/>
  <c r="J30" i="4" s="1"/>
  <c r="H31" i="4"/>
  <c r="J31" i="4" s="1"/>
  <c r="H34" i="4"/>
  <c r="J34" i="4" s="1"/>
  <c r="H35" i="4"/>
  <c r="J35" i="4" s="1"/>
  <c r="H37" i="4"/>
  <c r="H38" i="4"/>
  <c r="J39" i="4"/>
  <c r="H42" i="4"/>
  <c r="J42" i="4" s="1"/>
  <c r="J43" i="4"/>
  <c r="H44" i="4"/>
  <c r="H45" i="4"/>
  <c r="H46" i="4"/>
  <c r="J46" i="4" s="1"/>
  <c r="H48" i="4"/>
  <c r="J48" i="4" s="1"/>
  <c r="H49" i="4"/>
  <c r="J49" i="4" s="1"/>
  <c r="H50" i="4"/>
  <c r="H51" i="4"/>
  <c r="H52" i="4"/>
  <c r="H53" i="4"/>
  <c r="H55" i="4"/>
  <c r="H59" i="4"/>
  <c r="H6" i="4"/>
  <c r="K41" i="3"/>
  <c r="G39" i="3"/>
  <c r="K33" i="3"/>
  <c r="K36" i="3"/>
  <c r="K11" i="3"/>
  <c r="K12" i="3"/>
  <c r="K13" i="3"/>
  <c r="K14" i="3"/>
  <c r="K15" i="3"/>
  <c r="K18" i="3"/>
  <c r="K19" i="3"/>
  <c r="K20" i="3"/>
  <c r="G21" i="3"/>
  <c r="K21" i="3" s="1"/>
  <c r="K22" i="3"/>
  <c r="K25" i="3"/>
  <c r="K26" i="3"/>
  <c r="K27" i="3"/>
  <c r="K28" i="3"/>
  <c r="K29" i="3"/>
  <c r="K32" i="3"/>
  <c r="G34" i="3"/>
  <c r="K34" i="3" s="1"/>
  <c r="K35" i="3"/>
  <c r="K42" i="3"/>
  <c r="K43" i="3"/>
  <c r="G46" i="3"/>
  <c r="G47" i="3"/>
  <c r="G48" i="3"/>
  <c r="G49" i="3"/>
  <c r="G50" i="3"/>
  <c r="G53" i="3"/>
  <c r="G54" i="3"/>
  <c r="G55" i="3"/>
  <c r="G56" i="3"/>
  <c r="G57" i="3"/>
  <c r="K5" i="3"/>
  <c r="G6" i="3"/>
  <c r="K6" i="3" s="1"/>
  <c r="K7" i="3"/>
  <c r="K8" i="3"/>
  <c r="G4" i="3"/>
  <c r="K4" i="3" s="1"/>
  <c r="E14" i="8"/>
  <c r="G63" i="4"/>
  <c r="C63" i="4"/>
  <c r="E63" i="4"/>
  <c r="E23" i="5"/>
  <c r="D65" i="3"/>
  <c r="H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Lyall Randell</author>
    <author>tc={F08C8E91-1340-4E7D-81B0-164DC1239850}</author>
  </authors>
  <commentList>
    <comment ref="A5" authorId="0" shapeId="0" xr:uid="{36038A9B-F98E-4B04-9E93-DA5766F22CE2}">
      <text>
        <r>
          <rPr>
            <b/>
            <sz val="9"/>
            <color indexed="81"/>
            <rFont val="Tahoma"/>
            <charset val="1"/>
          </rPr>
          <t>PO</t>
        </r>
      </text>
    </comment>
    <comment ref="A34" authorId="0" shapeId="0" xr:uid="{1397C1FD-01CA-4FB5-B171-EE9FC31B6106}">
      <text>
        <r>
          <rPr>
            <b/>
            <sz val="9"/>
            <color indexed="81"/>
            <rFont val="Tahoma"/>
            <charset val="1"/>
          </rPr>
          <t xml:space="preserve">77
</t>
        </r>
      </text>
    </comment>
    <comment ref="A72" authorId="0" shapeId="0" xr:uid="{468DEAED-4194-412F-B57C-A64B2961D5D0}">
      <text>
        <r>
          <rPr>
            <b/>
            <sz val="9"/>
            <color indexed="81"/>
            <rFont val="Tahoma"/>
            <charset val="1"/>
          </rPr>
          <t>didn’t make sea 1</t>
        </r>
      </text>
    </comment>
    <comment ref="A104" authorId="0" shapeId="0" xr:uid="{A39475DD-23BB-4024-95DE-08AE35E3AF42}">
      <text>
        <r>
          <rPr>
            <b/>
            <sz val="9"/>
            <color indexed="81"/>
            <rFont val="Tahoma"/>
            <charset val="1"/>
          </rPr>
          <t>PO</t>
        </r>
      </text>
    </comment>
    <comment ref="A168" authorId="0" shapeId="0" xr:uid="{1450D856-10D0-4501-BF0D-1C10848F5ECA}">
      <text>
        <r>
          <rPr>
            <b/>
            <sz val="9"/>
            <color indexed="81"/>
            <rFont val="Tahoma"/>
            <charset val="1"/>
          </rPr>
          <t>SAME AS JUMPER</t>
        </r>
      </text>
    </comment>
    <comment ref="A169" authorId="0" shapeId="0" xr:uid="{38F21AC1-1924-4A72-8994-13B339F60E03}">
      <text>
        <r>
          <rPr>
            <b/>
            <sz val="9"/>
            <color indexed="81"/>
            <rFont val="Tahoma"/>
            <charset val="1"/>
          </rPr>
          <t>SAMPLE M NEEDED</t>
        </r>
      </text>
    </comment>
    <comment ref="A287" authorId="1" shapeId="0" xr:uid="{F08C8E91-1340-4E7D-81B0-164DC12398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GREEN ARE FINISHED,KNITTING+SEWING...
YELLOW ARE DONE KNITTING..
NOW WHNE YOU PRIORITY WHATS IMPORTANT TO BE IN SEA 1 BY THE DATE,YOU MOST SEE KNITTING AND SEWING DONE..
COASTAL JERSEYS IS OUR ON PRIORITY LIST ..
WHAT ELSE ?
Reply:
    Hi Rita - thanks for notes. I have highlighted in pink what is priority for SEA 1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tc={50907787-4C85-4D13-A811-895AF8CB2C86}</author>
  </authors>
  <commentList>
    <comment ref="L6" authorId="0" shapeId="0" xr:uid="{50907787-4C85-4D13-A811-895AF8CB2C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HAVE TO CHECK SOH AS I THINK THIS IS INCORRECT NUMBER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tc={19045F11-DFFF-4E3E-A8C0-E16B870D0A17}</author>
  </authors>
  <commentList>
    <comment ref="D8" authorId="0" shapeId="0" xr:uid="{19045F11-DFFF-4E3E-A8C0-E16B870D0A1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dont have time to make Olive for sea 1 then make for sea 2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tc={3247D80D-9A19-429A-9BB9-01CAEF721B3B}</author>
  </authors>
  <commentList>
    <comment ref="F32" authorId="0" shapeId="0" xr:uid="{3247D80D-9A19-429A-9BB9-01CAEF721B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 Rita - check the numbers, but mostly is all urgent. </t>
      </text>
    </comment>
  </commentList>
</comments>
</file>

<file path=xl/sharedStrings.xml><?xml version="1.0" encoding="utf-8"?>
<sst xmlns="http://schemas.openxmlformats.org/spreadsheetml/2006/main" count="1389" uniqueCount="205">
  <si>
    <t>SEA 1 CONTAINER 2025</t>
  </si>
  <si>
    <t>`</t>
  </si>
  <si>
    <t>JACKETS</t>
  </si>
  <si>
    <t>S0LD 2024</t>
  </si>
  <si>
    <t>stock on hand</t>
  </si>
  <si>
    <t xml:space="preserve">SALES FORCAST </t>
  </si>
  <si>
    <t>AIR MAY 2025</t>
  </si>
  <si>
    <t xml:space="preserve">AIR 2 </t>
  </si>
  <si>
    <t>AIR 3</t>
  </si>
  <si>
    <t>SOH</t>
  </si>
  <si>
    <t>AIR</t>
  </si>
  <si>
    <t>SEA 1</t>
  </si>
  <si>
    <t>EST 2025</t>
  </si>
  <si>
    <t>SEA 2</t>
  </si>
  <si>
    <t>50 SHADES</t>
  </si>
  <si>
    <t>S</t>
  </si>
  <si>
    <t>M</t>
  </si>
  <si>
    <t>L</t>
  </si>
  <si>
    <t>XL</t>
  </si>
  <si>
    <t>XXL</t>
  </si>
  <si>
    <t>3XL</t>
  </si>
  <si>
    <t>ALPINE</t>
  </si>
  <si>
    <t>BROWN</t>
  </si>
  <si>
    <t>CHARCOAL</t>
  </si>
  <si>
    <t>ARROWTOWN</t>
  </si>
  <si>
    <t>BYRON BAY</t>
  </si>
  <si>
    <t>BLACK</t>
  </si>
  <si>
    <t>(65-10) BLUE</t>
  </si>
  <si>
    <t xml:space="preserve">AIR </t>
  </si>
  <si>
    <t>GREY</t>
  </si>
  <si>
    <t>CORONET PEAK</t>
  </si>
  <si>
    <t>BLUE</t>
  </si>
  <si>
    <t>CHERRY</t>
  </si>
  <si>
    <t>FIORDLAND</t>
  </si>
  <si>
    <t>GLACIER</t>
  </si>
  <si>
    <t>KORU</t>
  </si>
  <si>
    <t>NAMBASSA</t>
  </si>
  <si>
    <t>PIHA</t>
  </si>
  <si>
    <t>PUNAKAIKI</t>
  </si>
  <si>
    <t>BERRY</t>
  </si>
  <si>
    <t>OCEAN </t>
  </si>
  <si>
    <t>GREEN</t>
  </si>
  <si>
    <t>NEW ORANGE</t>
  </si>
  <si>
    <t>RAGLAN WAVE</t>
  </si>
  <si>
    <t>RIVERSTONE</t>
  </si>
  <si>
    <t>BROWN MIX</t>
  </si>
  <si>
    <t>PETROL</t>
  </si>
  <si>
    <t>AIR 6</t>
  </si>
  <si>
    <t>AIR 4</t>
  </si>
  <si>
    <t>SHERPA</t>
  </si>
  <si>
    <t>SOUTHERN ALPS</t>
  </si>
  <si>
    <t>SUTHERLAND</t>
  </si>
  <si>
    <t>TE ANAU</t>
  </si>
  <si>
    <t>OAT</t>
  </si>
  <si>
    <t>TEKAPO</t>
  </si>
  <si>
    <t xml:space="preserve">WAIOURU </t>
  </si>
  <si>
    <t>WHALE BAY</t>
  </si>
  <si>
    <t>CREAM</t>
  </si>
  <si>
    <t>WHISTLER</t>
  </si>
  <si>
    <t>TOTAL</t>
  </si>
  <si>
    <t>NOTES - COLUMNS CAN BE MADE WIDER IF NEEDED</t>
  </si>
  <si>
    <t>PRINT IN LANDSCAPE - HIGHLIGHT THE DESIGNS AND COLUMNS NEEDED TO PRINT</t>
  </si>
  <si>
    <t xml:space="preserve">SHERPA SHAWL </t>
  </si>
  <si>
    <t xml:space="preserve">SIZE:  </t>
  </si>
  <si>
    <t>LEATHER MOUNT KIWI LABEL - BOTTOM RIGHT CORNER 8 X 8 CM FROM CORNER</t>
  </si>
  <si>
    <t xml:space="preserve">MUST BE BRUSHED </t>
  </si>
  <si>
    <t>COLOUR</t>
  </si>
  <si>
    <t>CHAI</t>
  </si>
  <si>
    <t>DENIM RED</t>
  </si>
  <si>
    <t>FOREST</t>
  </si>
  <si>
    <t>FUSHIA</t>
  </si>
  <si>
    <t>GRAPE</t>
  </si>
  <si>
    <t>MARINE</t>
  </si>
  <si>
    <t>OCEAN</t>
  </si>
  <si>
    <t>OLIVE</t>
  </si>
  <si>
    <t>did not receive</t>
  </si>
  <si>
    <t>RED</t>
  </si>
  <si>
    <t>SAND</t>
  </si>
  <si>
    <t>TANGELO</t>
  </si>
  <si>
    <t>TEAL</t>
  </si>
  <si>
    <t>AQUA MARINE</t>
  </si>
  <si>
    <t>photo</t>
  </si>
  <si>
    <t>NEW GREEN</t>
  </si>
  <si>
    <t>MOUNT KIWI ORDER FORM</t>
  </si>
  <si>
    <t>PRODUCT</t>
  </si>
  <si>
    <t>SIZE</t>
  </si>
  <si>
    <t>WEB</t>
  </si>
  <si>
    <t>2025 EST</t>
  </si>
  <si>
    <t xml:space="preserve">RAIN JACKET </t>
  </si>
  <si>
    <t>AQUA</t>
  </si>
  <si>
    <t>RAIN JACKET</t>
  </si>
  <si>
    <t>NAVY/GREY</t>
  </si>
  <si>
    <t>MAROON/GREY</t>
  </si>
  <si>
    <t>GREEN/GREY</t>
  </si>
  <si>
    <t>BLACK/GREY</t>
  </si>
  <si>
    <t>PLEASE ADVISE IF ANY INFORMATION IS REQUIRED</t>
  </si>
  <si>
    <t>INSIDE AIR FLOW FABRIC, SEAM SEALED, MK NEW LOGO ON OUTSIDE, YKK ZIPS, ZIP OFF STOW AWAY HOOD</t>
  </si>
  <si>
    <t>NOTE NEW MEASURMENTS FROM LAST YEAR.</t>
  </si>
  <si>
    <t xml:space="preserve">NOTE FROM OUR SAMPLE THAT THE BACK IS LONGER THAN THE FRONT OF THE RAIN JACKET </t>
  </si>
  <si>
    <t>NOTE 3 XL SIZING THIS YEAR. NOT LONGER THAN XXL - JUST WIDER BY 2 INCHES</t>
  </si>
  <si>
    <t>PLEASE USE BLACK OR GREY COLOUR FOR THE SEAM SEAL NOT BLUE COLOUR</t>
  </si>
  <si>
    <t>PLEASE MAKE THE 3XL 2 INCHES WIDER BUT NOT LONGER THAN 2 XL</t>
  </si>
  <si>
    <t>ALL SEAMS MUST BE SEALED INCLUDING HOOD</t>
  </si>
  <si>
    <t>ALL RAIN JACKETS ARRIVED FAULTLY WITH THE MESH NOT BEING SEWIN AT THE CUFF</t>
  </si>
  <si>
    <t>WHICH MEANT THE MESH CAME OUT THE END WHEN PUTTING ARM THROUGH</t>
  </si>
  <si>
    <t>SOLD</t>
  </si>
  <si>
    <t>ADD</t>
  </si>
  <si>
    <t>Total Sea 2</t>
  </si>
  <si>
    <t>WOODVILLE STITCH</t>
  </si>
  <si>
    <t>FOREST GREEN</t>
  </si>
  <si>
    <t>BLUE NEW</t>
  </si>
  <si>
    <t>sea 1</t>
  </si>
  <si>
    <t>SENT</t>
  </si>
  <si>
    <t>AIR 2</t>
  </si>
  <si>
    <t>kniting</t>
  </si>
  <si>
    <t>STATION JERSEYS</t>
  </si>
  <si>
    <t>CHAR/BROWN</t>
  </si>
  <si>
    <t>CHAR/GREY</t>
  </si>
  <si>
    <t>NATURAL BROWN</t>
  </si>
  <si>
    <t>DARK NAT BROWN</t>
  </si>
  <si>
    <t>ADJUSTMENTS</t>
  </si>
  <si>
    <t xml:space="preserve">                                                                               COASTAL JERSEY</t>
  </si>
  <si>
    <t>AIR Dec</t>
  </si>
  <si>
    <t>AIR JULY</t>
  </si>
  <si>
    <t>knitting</t>
  </si>
  <si>
    <t>Remarks</t>
  </si>
  <si>
    <t>sewing</t>
  </si>
  <si>
    <t>plus</t>
  </si>
  <si>
    <t>DENIM</t>
  </si>
  <si>
    <t>ORANGE</t>
  </si>
  <si>
    <t>DARK NATURAL</t>
  </si>
  <si>
    <t>3XL didnt make container</t>
  </si>
  <si>
    <t>3 by air 1</t>
  </si>
  <si>
    <t>NO OLIVE IN CONTAINER 1</t>
  </si>
  <si>
    <t>If you dont have time to make the Olive for sea 1 then send sea 2</t>
  </si>
  <si>
    <t>WEEKENDER JERSEY</t>
  </si>
  <si>
    <t>2025 ESTIMATES</t>
  </si>
  <si>
    <t xml:space="preserve">ADD </t>
  </si>
  <si>
    <t>SEA 1 RITA</t>
  </si>
  <si>
    <t>AIR AUG</t>
  </si>
  <si>
    <t>remarks</t>
  </si>
  <si>
    <t>NAT BROWN</t>
  </si>
  <si>
    <t>f</t>
  </si>
  <si>
    <t>DARK BROWN</t>
  </si>
  <si>
    <t xml:space="preserve"> </t>
  </si>
  <si>
    <t>stock in shed</t>
  </si>
  <si>
    <t>where??</t>
  </si>
  <si>
    <t>BURNT ORANGE</t>
  </si>
  <si>
    <t>SAME AS COASTAL</t>
  </si>
  <si>
    <t>TOTALS</t>
  </si>
  <si>
    <t>PAID</t>
  </si>
  <si>
    <t>SOLD 811</t>
  </si>
  <si>
    <t>ALL ARMS ON XL AND XXL TO BE 2 INCHES SHORTER - CONFIRM WITH NIKKI &amp; BUNNY</t>
  </si>
  <si>
    <t>1 INCH FROM SHOULDER AND 1 INCH FROM ARM ???</t>
  </si>
  <si>
    <t>KIDS JACKET ORDER</t>
  </si>
  <si>
    <t xml:space="preserve">
</t>
  </si>
  <si>
    <t>AIR MAY</t>
  </si>
  <si>
    <t>CARNIVAL</t>
  </si>
  <si>
    <t>Didn't make air 1, now scheduled for air 2 May</t>
  </si>
  <si>
    <t>MULTI</t>
  </si>
  <si>
    <t>AIR - ALL</t>
  </si>
  <si>
    <t>DIDNT ARRIVE</t>
  </si>
  <si>
    <t>CHAR</t>
  </si>
  <si>
    <t>WAVE RIDER</t>
  </si>
  <si>
    <t>LOLLIPOP</t>
  </si>
  <si>
    <t>Mixed</t>
  </si>
  <si>
    <t>ORANGE  - same as coastal</t>
  </si>
  <si>
    <t>71-11 GREEN</t>
  </si>
  <si>
    <t>New green</t>
  </si>
  <si>
    <t>GREY CHEST</t>
  </si>
  <si>
    <t>CHARCOAL BODY</t>
  </si>
  <si>
    <t>WAVE RIDER BLUE CHEST</t>
  </si>
  <si>
    <t>ORANGE - COASTAL CHEST</t>
  </si>
  <si>
    <t xml:space="preserve">TOTALS </t>
  </si>
  <si>
    <t>NEW SLEEVELESS VEST - SINGLE PLY</t>
  </si>
  <si>
    <t>Chest zip pocket like Waiouru</t>
  </si>
  <si>
    <t>Discuss collar height (make lower)</t>
  </si>
  <si>
    <t>Polar fleece lining</t>
  </si>
  <si>
    <t>Zipped external pockets x 3</t>
  </si>
  <si>
    <t>straight line design</t>
  </si>
  <si>
    <t>NAVY</t>
  </si>
  <si>
    <t>BEANIES</t>
  </si>
  <si>
    <t xml:space="preserve">TONGARIRO </t>
  </si>
  <si>
    <t xml:space="preserve">FULL LINING </t>
  </si>
  <si>
    <t>in containers-sea 1</t>
  </si>
  <si>
    <t>CHARCOAL GREY</t>
  </si>
  <si>
    <t>CHAROCOAL TEAL</t>
  </si>
  <si>
    <t>CHARCOAL BLACK</t>
  </si>
  <si>
    <t>CHARCOAL FOREST</t>
  </si>
  <si>
    <t>200 PIECES</t>
  </si>
  <si>
    <t>KORU BEANIE</t>
  </si>
  <si>
    <t xml:space="preserve">CHARCOAL - 150 PIECES. </t>
  </si>
  <si>
    <t xml:space="preserve">50 SEA 1 </t>
  </si>
  <si>
    <t>100 SEA 2</t>
  </si>
  <si>
    <t xml:space="preserve">HOUSE SOCKS </t>
  </si>
  <si>
    <t>RITA-ADDED</t>
  </si>
  <si>
    <t>RITA</t>
  </si>
  <si>
    <t>S/M</t>
  </si>
  <si>
    <t>MARSHMALLOW</t>
  </si>
  <si>
    <t>NATURE</t>
  </si>
  <si>
    <t>NORDIC</t>
  </si>
  <si>
    <t>RAINBOW</t>
  </si>
  <si>
    <t>LGE</t>
  </si>
  <si>
    <t>SHERPA BEANIE</t>
  </si>
  <si>
    <t>NAVY MIX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</si>
</sst>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B0000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Calibri"/>
      <scheme val="minor"/>
    </font>
    <font>
      <b/>
      <sz val="14"/>
      <color rgb="FF000000"/>
      <name val="Calibri"/>
      <scheme val="minor"/>
    </font>
    <font>
      <b/>
      <sz val="14"/>
      <color rgb="FFB00004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2"/>
      <color rgb="FFC00000"/>
      <name val="Calibri"/>
      <scheme val="minor"/>
    </font>
    <font>
      <b/>
      <sz val="12"/>
      <color theme="1"/>
      <name val="Calibri"/>
      <scheme val="minor"/>
    </font>
    <font>
      <b/>
      <sz val="12"/>
      <color rgb="FFFB0007"/>
      <name val="Calibri"/>
      <scheme val="minor"/>
    </font>
    <font>
      <sz val="10"/>
      <color theme="1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Helvetica"/>
    </font>
    <font>
      <b/>
      <sz val="12"/>
      <color rgb="FFFF0000"/>
      <name val="Helvetica"/>
      <family val="2"/>
    </font>
    <font>
      <b/>
      <sz val="14"/>
      <color theme="1"/>
      <name val="Calibri"/>
      <scheme val="minor"/>
    </font>
    <font>
      <b/>
      <sz val="14"/>
      <color theme="1"/>
      <name val="Helvetica"/>
      <family val="2"/>
    </font>
    <font>
      <sz val="14"/>
      <color rgb="FF020201"/>
      <name val="Calibri"/>
      <family val="2"/>
      <scheme val="minor"/>
    </font>
    <font>
      <sz val="14"/>
      <color rgb="FF010101"/>
      <name val="Calibri"/>
      <family val="2"/>
      <scheme val="minor"/>
    </font>
    <font>
      <sz val="14"/>
      <color rgb="FF04050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color theme="0"/>
      <name val="Calibri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charset val="1"/>
    </font>
    <font>
      <b/>
      <sz val="16"/>
      <color rgb="FF000000"/>
      <name val="Calibri"/>
      <charset val="1"/>
    </font>
    <font>
      <b/>
      <sz val="12"/>
      <color theme="1"/>
      <name val="Helvetica"/>
      <charset val="1"/>
    </font>
    <font>
      <b/>
      <sz val="14"/>
      <color rgb="FFC00000"/>
      <name val="Calibri"/>
      <scheme val="minor"/>
    </font>
    <font>
      <sz val="14"/>
      <color rgb="FFFF0000"/>
      <name val="Calibri"/>
      <scheme val="minor"/>
    </font>
    <font>
      <b/>
      <sz val="12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47C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01">
    <xf numFmtId="0" fontId="0" fillId="0" borderId="0" xfId="0"/>
    <xf numFmtId="0" fontId="3" fillId="3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5" borderId="1" xfId="0" applyFont="1" applyFill="1" applyBorder="1"/>
    <xf numFmtId="0" fontId="6" fillId="0" borderId="1" xfId="0" applyFont="1" applyBorder="1"/>
    <xf numFmtId="0" fontId="7" fillId="0" borderId="0" xfId="0" applyFont="1"/>
    <xf numFmtId="0" fontId="8" fillId="5" borderId="1" xfId="0" applyFont="1" applyFill="1" applyBorder="1"/>
    <xf numFmtId="0" fontId="9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0" borderId="0" xfId="0" applyFont="1"/>
    <xf numFmtId="0" fontId="12" fillId="0" borderId="1" xfId="0" applyFont="1" applyBorder="1"/>
    <xf numFmtId="0" fontId="13" fillId="4" borderId="1" xfId="0" applyFont="1" applyFill="1" applyBorder="1" applyAlignment="1">
      <alignment horizontal="center"/>
    </xf>
    <xf numFmtId="0" fontId="15" fillId="9" borderId="1" xfId="0" applyFont="1" applyFill="1" applyBorder="1"/>
    <xf numFmtId="0" fontId="15" fillId="0" borderId="1" xfId="0" applyFont="1" applyBorder="1"/>
    <xf numFmtId="0" fontId="15" fillId="6" borderId="1" xfId="0" applyFont="1" applyFill="1" applyBorder="1" applyAlignment="1">
      <alignment horizontal="right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2" fillId="6" borderId="1" xfId="0" applyFont="1" applyFill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2" fillId="6" borderId="1" xfId="0" applyFont="1" applyFill="1" applyBorder="1"/>
    <xf numFmtId="0" fontId="19" fillId="0" borderId="1" xfId="0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18" fillId="6" borderId="1" xfId="0" applyFont="1" applyFill="1" applyBorder="1" applyAlignment="1">
      <alignment horizont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right"/>
    </xf>
    <xf numFmtId="0" fontId="19" fillId="10" borderId="1" xfId="0" applyFont="1" applyFill="1" applyBorder="1" applyAlignment="1">
      <alignment horizontal="center"/>
    </xf>
    <xf numFmtId="0" fontId="21" fillId="0" borderId="1" xfId="0" applyFont="1" applyBorder="1"/>
    <xf numFmtId="0" fontId="12" fillId="5" borderId="1" xfId="0" applyFont="1" applyFill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0" fontId="22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0" fillId="6" borderId="0" xfId="0" applyFill="1"/>
    <xf numFmtId="0" fontId="15" fillId="6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7" borderId="1" xfId="0" applyFont="1" applyFill="1" applyBorder="1"/>
    <xf numFmtId="0" fontId="13" fillId="10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23" fillId="0" borderId="2" xfId="0" applyFont="1" applyBorder="1"/>
    <xf numFmtId="0" fontId="7" fillId="0" borderId="2" xfId="0" applyFont="1" applyBorder="1"/>
    <xf numFmtId="0" fontId="3" fillId="6" borderId="1" xfId="0" applyFont="1" applyFill="1" applyBorder="1"/>
    <xf numFmtId="0" fontId="24" fillId="0" borderId="1" xfId="0" applyFont="1" applyBorder="1"/>
    <xf numFmtId="0" fontId="3" fillId="0" borderId="1" xfId="0" applyFont="1" applyBorder="1"/>
    <xf numFmtId="0" fontId="25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20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0" fillId="12" borderId="0" xfId="0" applyFill="1"/>
    <xf numFmtId="0" fontId="10" fillId="0" borderId="0" xfId="0" applyFont="1"/>
    <xf numFmtId="0" fontId="18" fillId="5" borderId="1" xfId="0" applyFont="1" applyFill="1" applyBorder="1" applyAlignment="1">
      <alignment horizontal="center"/>
    </xf>
    <xf numFmtId="0" fontId="10" fillId="5" borderId="0" xfId="0" applyFont="1" applyFill="1"/>
    <xf numFmtId="0" fontId="16" fillId="0" borderId="0" xfId="0" applyFont="1"/>
    <xf numFmtId="0" fontId="18" fillId="9" borderId="1" xfId="0" applyFont="1" applyFill="1" applyBorder="1"/>
    <xf numFmtId="0" fontId="18" fillId="0" borderId="1" xfId="0" applyFont="1" applyBorder="1" applyAlignment="1">
      <alignment horizontal="right"/>
    </xf>
    <xf numFmtId="0" fontId="18" fillId="6" borderId="1" xfId="0" applyFont="1" applyFill="1" applyBorder="1"/>
    <xf numFmtId="0" fontId="26" fillId="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 applyAlignment="1">
      <alignment horizontal="center"/>
    </xf>
    <xf numFmtId="0" fontId="8" fillId="0" borderId="3" xfId="0" applyFont="1" applyBorder="1"/>
    <xf numFmtId="0" fontId="8" fillId="10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0" borderId="2" xfId="0" applyFont="1" applyBorder="1"/>
    <xf numFmtId="0" fontId="9" fillId="10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26" fillId="8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/>
    </xf>
    <xf numFmtId="0" fontId="23" fillId="7" borderId="0" xfId="0" applyFont="1" applyFill="1"/>
    <xf numFmtId="0" fontId="7" fillId="7" borderId="0" xfId="0" applyFont="1" applyFill="1"/>
    <xf numFmtId="0" fontId="26" fillId="0" borderId="1" xfId="0" applyFont="1" applyBorder="1"/>
    <xf numFmtId="0" fontId="13" fillId="2" borderId="1" xfId="0" applyFont="1" applyFill="1" applyBorder="1" applyAlignment="1">
      <alignment horizontal="center"/>
    </xf>
    <xf numFmtId="0" fontId="3" fillId="9" borderId="1" xfId="0" applyFont="1" applyFill="1" applyBorder="1"/>
    <xf numFmtId="0" fontId="6" fillId="10" borderId="1" xfId="0" applyFont="1" applyFill="1" applyBorder="1" applyAlignment="1">
      <alignment horizontal="center"/>
    </xf>
    <xf numFmtId="0" fontId="27" fillId="0" borderId="1" xfId="0" applyFont="1" applyBorder="1"/>
    <xf numFmtId="0" fontId="27" fillId="6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7" fillId="6" borderId="0" xfId="0" applyFont="1" applyFill="1"/>
    <xf numFmtId="0" fontId="0" fillId="13" borderId="0" xfId="0" applyFill="1"/>
    <xf numFmtId="0" fontId="3" fillId="13" borderId="1" xfId="0" applyFont="1" applyFill="1" applyBorder="1"/>
    <xf numFmtId="0" fontId="15" fillId="10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18" fillId="10" borderId="1" xfId="0" applyFont="1" applyFill="1" applyBorder="1"/>
    <xf numFmtId="0" fontId="0" fillId="10" borderId="0" xfId="0" applyFill="1"/>
    <xf numFmtId="0" fontId="0" fillId="15" borderId="0" xfId="0" applyFill="1"/>
    <xf numFmtId="0" fontId="0" fillId="14" borderId="0" xfId="0" applyFill="1"/>
    <xf numFmtId="0" fontId="7" fillId="12" borderId="0" xfId="0" applyFont="1" applyFill="1"/>
    <xf numFmtId="0" fontId="2" fillId="6" borderId="1" xfId="0" applyFont="1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0" fillId="0" borderId="2" xfId="0" applyFont="1" applyBorder="1"/>
    <xf numFmtId="0" fontId="31" fillId="0" borderId="0" xfId="0" applyFont="1"/>
    <xf numFmtId="0" fontId="10" fillId="0" borderId="2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35" fillId="0" borderId="0" xfId="0" applyFont="1"/>
    <xf numFmtId="0" fontId="33" fillId="0" borderId="2" xfId="0" applyFont="1" applyBorder="1"/>
    <xf numFmtId="0" fontId="0" fillId="0" borderId="2" xfId="0" applyBorder="1" applyAlignment="1">
      <alignment vertical="center"/>
    </xf>
    <xf numFmtId="0" fontId="36" fillId="6" borderId="1" xfId="0" applyFont="1" applyFill="1" applyBorder="1"/>
    <xf numFmtId="0" fontId="16" fillId="6" borderId="1" xfId="0" applyFont="1" applyFill="1" applyBorder="1"/>
    <xf numFmtId="0" fontId="0" fillId="6" borderId="2" xfId="0" applyFill="1" applyBorder="1" applyAlignment="1">
      <alignment horizontal="center"/>
    </xf>
    <xf numFmtId="0" fontId="10" fillId="7" borderId="0" xfId="0" applyFont="1" applyFill="1"/>
    <xf numFmtId="0" fontId="10" fillId="13" borderId="0" xfId="0" applyFont="1" applyFill="1"/>
    <xf numFmtId="0" fontId="31" fillId="6" borderId="0" xfId="0" applyFont="1" applyFill="1"/>
    <xf numFmtId="0" fontId="15" fillId="5" borderId="1" xfId="0" applyFont="1" applyFill="1" applyBorder="1" applyAlignment="1">
      <alignment horizontal="right"/>
    </xf>
    <xf numFmtId="0" fontId="12" fillId="0" borderId="3" xfId="0" applyFont="1" applyBorder="1"/>
    <xf numFmtId="0" fontId="12" fillId="0" borderId="2" xfId="0" applyFont="1" applyBorder="1"/>
    <xf numFmtId="0" fontId="13" fillId="16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8" fillId="16" borderId="3" xfId="0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/>
    </xf>
    <xf numFmtId="1" fontId="9" fillId="6" borderId="1" xfId="0" applyNumberFormat="1" applyFont="1" applyFill="1" applyBorder="1" applyAlignment="1">
      <alignment horizontal="center"/>
    </xf>
    <xf numFmtId="1" fontId="8" fillId="10" borderId="1" xfId="0" applyNumberFormat="1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right"/>
    </xf>
    <xf numFmtId="0" fontId="9" fillId="10" borderId="3" xfId="0" applyFont="1" applyFill="1" applyBorder="1" applyAlignment="1">
      <alignment horizontal="center"/>
    </xf>
    <xf numFmtId="1" fontId="9" fillId="6" borderId="3" xfId="0" applyNumberFormat="1" applyFont="1" applyFill="1" applyBorder="1" applyAlignment="1">
      <alignment horizontal="center"/>
    </xf>
    <xf numFmtId="1" fontId="8" fillId="10" borderId="3" xfId="0" applyNumberFormat="1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right"/>
    </xf>
    <xf numFmtId="0" fontId="9" fillId="0" borderId="11" xfId="0" applyFont="1" applyBorder="1"/>
    <xf numFmtId="0" fontId="9" fillId="10" borderId="11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1" fontId="9" fillId="6" borderId="11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1" fontId="8" fillId="10" borderId="11" xfId="0" applyNumberFormat="1" applyFont="1" applyFill="1" applyBorder="1" applyAlignment="1">
      <alignment horizontal="center"/>
    </xf>
    <xf numFmtId="0" fontId="9" fillId="16" borderId="11" xfId="0" applyFont="1" applyFill="1" applyBorder="1" applyAlignment="1">
      <alignment horizontal="center"/>
    </xf>
    <xf numFmtId="0" fontId="12" fillId="0" borderId="11" xfId="0" applyFont="1" applyBorder="1"/>
    <xf numFmtId="0" fontId="12" fillId="0" borderId="12" xfId="0" applyFont="1" applyBorder="1"/>
    <xf numFmtId="0" fontId="9" fillId="0" borderId="12" xfId="0" applyFont="1" applyBorder="1"/>
    <xf numFmtId="0" fontId="9" fillId="10" borderId="12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16" borderId="12" xfId="0" applyFont="1" applyFill="1" applyBorder="1" applyAlignment="1">
      <alignment horizontal="center"/>
    </xf>
    <xf numFmtId="0" fontId="8" fillId="0" borderId="2" xfId="0" applyFont="1" applyBorder="1"/>
    <xf numFmtId="0" fontId="8" fillId="10" borderId="2" xfId="0" applyFont="1" applyFill="1" applyBorder="1" applyAlignment="1">
      <alignment horizontal="center"/>
    </xf>
    <xf numFmtId="1" fontId="9" fillId="6" borderId="2" xfId="0" applyNumberFormat="1" applyFont="1" applyFill="1" applyBorder="1" applyAlignment="1">
      <alignment horizontal="center"/>
    </xf>
    <xf numFmtId="0" fontId="7" fillId="12" borderId="2" xfId="0" applyFont="1" applyFill="1" applyBorder="1"/>
    <xf numFmtId="1" fontId="8" fillId="10" borderId="2" xfId="0" applyNumberFormat="1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8" fillId="0" borderId="12" xfId="0" applyFont="1" applyBorder="1"/>
    <xf numFmtId="0" fontId="8" fillId="10" borderId="12" xfId="0" applyFont="1" applyFill="1" applyBorder="1" applyAlignment="1">
      <alignment horizontal="center"/>
    </xf>
    <xf numFmtId="1" fontId="9" fillId="6" borderId="12" xfId="0" applyNumberFormat="1" applyFont="1" applyFill="1" applyBorder="1" applyAlignment="1">
      <alignment horizontal="center"/>
    </xf>
    <xf numFmtId="0" fontId="7" fillId="12" borderId="12" xfId="0" applyFont="1" applyFill="1" applyBorder="1"/>
    <xf numFmtId="0" fontId="8" fillId="16" borderId="12" xfId="0" applyFont="1" applyFill="1" applyBorder="1" applyAlignment="1">
      <alignment horizontal="center"/>
    </xf>
    <xf numFmtId="0" fontId="38" fillId="0" borderId="2" xfId="0" applyFont="1" applyBorder="1"/>
    <xf numFmtId="0" fontId="2" fillId="6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0" fontId="30" fillId="6" borderId="1" xfId="0" applyFont="1" applyFill="1" applyBorder="1" applyAlignment="1">
      <alignment horizontal="center"/>
    </xf>
    <xf numFmtId="1" fontId="6" fillId="6" borderId="1" xfId="0" applyNumberFormat="1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18" fillId="0" borderId="12" xfId="0" applyFont="1" applyBorder="1" applyAlignment="1">
      <alignment horizontal="right"/>
    </xf>
    <xf numFmtId="0" fontId="0" fillId="0" borderId="12" xfId="0" applyBorder="1"/>
    <xf numFmtId="0" fontId="0" fillId="6" borderId="2" xfId="0" applyFill="1" applyBorder="1"/>
    <xf numFmtId="1" fontId="0" fillId="0" borderId="2" xfId="0" applyNumberFormat="1" applyBorder="1"/>
    <xf numFmtId="0" fontId="39" fillId="0" borderId="2" xfId="0" applyFont="1" applyBorder="1"/>
    <xf numFmtId="0" fontId="10" fillId="0" borderId="2" xfId="0" applyFont="1" applyBorder="1" applyAlignment="1">
      <alignment vertical="center"/>
    </xf>
    <xf numFmtId="1" fontId="0" fillId="0" borderId="8" xfId="0" applyNumberFormat="1" applyBorder="1"/>
    <xf numFmtId="0" fontId="0" fillId="7" borderId="0" xfId="0" applyFill="1"/>
    <xf numFmtId="0" fontId="13" fillId="11" borderId="1" xfId="0" applyFont="1" applyFill="1" applyBorder="1" applyAlignment="1">
      <alignment horizontal="center"/>
    </xf>
    <xf numFmtId="1" fontId="15" fillId="6" borderId="1" xfId="0" applyNumberFormat="1" applyFont="1" applyFill="1" applyBorder="1" applyAlignment="1">
      <alignment horizontal="center"/>
    </xf>
    <xf numFmtId="1" fontId="16" fillId="11" borderId="1" xfId="0" applyNumberFormat="1" applyFont="1" applyFill="1" applyBorder="1" applyAlignment="1">
      <alignment horizontal="center"/>
    </xf>
    <xf numFmtId="9" fontId="0" fillId="0" borderId="0" xfId="0" applyNumberFormat="1"/>
    <xf numFmtId="0" fontId="17" fillId="6" borderId="1" xfId="0" applyFont="1" applyFill="1" applyBorder="1"/>
    <xf numFmtId="0" fontId="15" fillId="9" borderId="1" xfId="0" applyFont="1" applyFill="1" applyBorder="1" applyAlignment="1">
      <alignment horizontal="right"/>
    </xf>
    <xf numFmtId="0" fontId="17" fillId="6" borderId="1" xfId="0" applyFont="1" applyFill="1" applyBorder="1" applyAlignment="1">
      <alignment horizontal="left"/>
    </xf>
    <xf numFmtId="0" fontId="12" fillId="6" borderId="2" xfId="0" applyFont="1" applyFill="1" applyBorder="1" applyAlignment="1">
      <alignment horizontal="right"/>
    </xf>
    <xf numFmtId="0" fontId="9" fillId="6" borderId="2" xfId="0" applyFont="1" applyFill="1" applyBorder="1"/>
    <xf numFmtId="0" fontId="7" fillId="6" borderId="2" xfId="0" applyFont="1" applyFill="1" applyBorder="1"/>
    <xf numFmtId="1" fontId="8" fillId="6" borderId="2" xfId="0" applyNumberFormat="1" applyFont="1" applyFill="1" applyBorder="1" applyAlignment="1">
      <alignment horizontal="center"/>
    </xf>
    <xf numFmtId="0" fontId="12" fillId="6" borderId="2" xfId="0" applyFont="1" applyFill="1" applyBorder="1"/>
    <xf numFmtId="0" fontId="8" fillId="6" borderId="2" xfId="0" applyFont="1" applyFill="1" applyBorder="1"/>
    <xf numFmtId="0" fontId="8" fillId="0" borderId="11" xfId="0" applyFont="1" applyBorder="1"/>
    <xf numFmtId="0" fontId="18" fillId="9" borderId="12" xfId="0" applyFont="1" applyFill="1" applyBorder="1"/>
    <xf numFmtId="0" fontId="27" fillId="6" borderId="1" xfId="0" applyFont="1" applyFill="1" applyBorder="1"/>
    <xf numFmtId="0" fontId="28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1" fontId="15" fillId="11" borderId="1" xfId="0" applyNumberFormat="1" applyFont="1" applyFill="1" applyBorder="1" applyAlignment="1">
      <alignment horizontal="center"/>
    </xf>
    <xf numFmtId="0" fontId="15" fillId="6" borderId="1" xfId="0" applyFont="1" applyFill="1" applyBorder="1"/>
    <xf numFmtId="0" fontId="18" fillId="7" borderId="1" xfId="0" applyFont="1" applyFill="1" applyBorder="1" applyAlignment="1">
      <alignment horizontal="center"/>
    </xf>
    <xf numFmtId="0" fontId="40" fillId="0" borderId="0" xfId="0" applyFont="1"/>
    <xf numFmtId="0" fontId="41" fillId="0" borderId="14" xfId="0" applyFont="1" applyBorder="1"/>
    <xf numFmtId="0" fontId="42" fillId="15" borderId="14" xfId="0" applyFont="1" applyFill="1" applyBorder="1"/>
    <xf numFmtId="0" fontId="5" fillId="0" borderId="0" xfId="0" applyFont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32" fillId="0" borderId="2" xfId="0" applyFont="1" applyBorder="1"/>
    <xf numFmtId="0" fontId="37" fillId="11" borderId="2" xfId="0" applyFont="1" applyFill="1" applyBorder="1" applyAlignment="1">
      <alignment horizontal="center"/>
    </xf>
    <xf numFmtId="1" fontId="5" fillId="11" borderId="2" xfId="0" applyNumberFormat="1" applyFont="1" applyFill="1" applyBorder="1" applyAlignment="1">
      <alignment horizontal="center"/>
    </xf>
    <xf numFmtId="0" fontId="34" fillId="0" borderId="2" xfId="0" applyFont="1" applyBorder="1" applyAlignment="1">
      <alignment vertical="center"/>
    </xf>
    <xf numFmtId="0" fontId="0" fillId="0" borderId="13" xfId="0" applyBorder="1"/>
    <xf numFmtId="0" fontId="10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3" fillId="0" borderId="14" xfId="0" applyFont="1" applyBorder="1" applyAlignment="1">
      <alignment wrapText="1"/>
    </xf>
    <xf numFmtId="16" fontId="41" fillId="0" borderId="14" xfId="0" applyNumberFormat="1" applyFont="1" applyBorder="1"/>
    <xf numFmtId="0" fontId="2" fillId="0" borderId="0" xfId="0" applyFont="1"/>
    <xf numFmtId="0" fontId="3" fillId="7" borderId="0" xfId="0" applyFont="1" applyFill="1"/>
    <xf numFmtId="0" fontId="2" fillId="7" borderId="0" xfId="0" applyFont="1" applyFill="1"/>
    <xf numFmtId="0" fontId="5" fillId="0" borderId="0" xfId="0" applyFont="1"/>
    <xf numFmtId="3" fontId="0" fillId="0" borderId="0" xfId="0" applyNumberFormat="1"/>
    <xf numFmtId="3" fontId="7" fillId="0" borderId="0" xfId="0" applyNumberFormat="1" applyFont="1"/>
    <xf numFmtId="0" fontId="15" fillId="13" borderId="1" xfId="0" applyFont="1" applyFill="1" applyBorder="1"/>
    <xf numFmtId="0" fontId="15" fillId="13" borderId="1" xfId="0" applyFont="1" applyFill="1" applyBorder="1" applyAlignment="1">
      <alignment horizontal="right"/>
    </xf>
    <xf numFmtId="0" fontId="15" fillId="7" borderId="1" xfId="0" applyFont="1" applyFill="1" applyBorder="1" applyAlignment="1">
      <alignment horizontal="right"/>
    </xf>
    <xf numFmtId="0" fontId="17" fillId="7" borderId="1" xfId="0" applyFont="1" applyFill="1" applyBorder="1"/>
    <xf numFmtId="0" fontId="15" fillId="7" borderId="1" xfId="0" applyFont="1" applyFill="1" applyBorder="1"/>
    <xf numFmtId="0" fontId="3" fillId="13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1" fontId="8" fillId="13" borderId="1" xfId="0" applyNumberFormat="1" applyFont="1" applyFill="1" applyBorder="1" applyAlignment="1">
      <alignment horizontal="center"/>
    </xf>
    <xf numFmtId="1" fontId="8" fillId="7" borderId="12" xfId="0" applyNumberFormat="1" applyFont="1" applyFill="1" applyBorder="1" applyAlignment="1">
      <alignment horizontal="center"/>
    </xf>
    <xf numFmtId="1" fontId="8" fillId="7" borderId="2" xfId="0" applyNumberFormat="1" applyFont="1" applyFill="1" applyBorder="1" applyAlignment="1">
      <alignment horizontal="center"/>
    </xf>
    <xf numFmtId="0" fontId="23" fillId="0" borderId="0" xfId="0" applyFont="1"/>
    <xf numFmtId="1" fontId="16" fillId="17" borderId="1" xfId="0" applyNumberFormat="1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0" fontId="15" fillId="0" borderId="0" xfId="0" applyFont="1"/>
    <xf numFmtId="0" fontId="13" fillId="9" borderId="7" xfId="0" applyFont="1" applyFill="1" applyBorder="1" applyAlignment="1">
      <alignment horizontal="center"/>
    </xf>
    <xf numFmtId="1" fontId="16" fillId="10" borderId="1" xfId="0" applyNumberFormat="1" applyFont="1" applyFill="1" applyBorder="1" applyAlignment="1">
      <alignment horizontal="center"/>
    </xf>
    <xf numFmtId="0" fontId="10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5" fillId="17" borderId="0" xfId="0" applyFont="1" applyFill="1" applyAlignment="1">
      <alignment horizontal="center"/>
    </xf>
    <xf numFmtId="0" fontId="6" fillId="6" borderId="0" xfId="0" applyFont="1" applyFill="1"/>
    <xf numFmtId="0" fontId="26" fillId="0" borderId="1" xfId="0" applyFont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26" fillId="13" borderId="1" xfId="0" applyFont="1" applyFill="1" applyBorder="1"/>
    <xf numFmtId="0" fontId="9" fillId="6" borderId="1" xfId="0" applyFont="1" applyFill="1" applyBorder="1"/>
    <xf numFmtId="0" fontId="9" fillId="5" borderId="1" xfId="0" applyFont="1" applyFill="1" applyBorder="1"/>
    <xf numFmtId="0" fontId="9" fillId="11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" fontId="9" fillId="11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right"/>
    </xf>
    <xf numFmtId="0" fontId="9" fillId="14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10" borderId="1" xfId="0" applyFont="1" applyFill="1" applyBorder="1"/>
    <xf numFmtId="0" fontId="44" fillId="0" borderId="1" xfId="0" applyFont="1" applyBorder="1"/>
    <xf numFmtId="0" fontId="44" fillId="0" borderId="1" xfId="0" applyFont="1" applyBorder="1" applyAlignment="1">
      <alignment horizontal="center"/>
    </xf>
    <xf numFmtId="0" fontId="44" fillId="5" borderId="1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44" fillId="6" borderId="1" xfId="0" applyFont="1" applyFill="1" applyBorder="1" applyAlignment="1">
      <alignment horizontal="center"/>
    </xf>
    <xf numFmtId="0" fontId="44" fillId="10" borderId="1" xfId="0" applyFont="1" applyFill="1" applyBorder="1" applyAlignment="1">
      <alignment horizontal="center"/>
    </xf>
    <xf numFmtId="0" fontId="45" fillId="10" borderId="1" xfId="0" applyFont="1" applyFill="1" applyBorder="1"/>
    <xf numFmtId="0" fontId="4" fillId="4" borderId="4" xfId="0" applyFont="1" applyFill="1" applyBorder="1"/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22" fillId="18" borderId="1" xfId="0" applyNumberFormat="1" applyFont="1" applyFill="1" applyBorder="1" applyAlignment="1">
      <alignment horizontal="center"/>
    </xf>
    <xf numFmtId="1" fontId="16" fillId="18" borderId="1" xfId="0" applyNumberFormat="1" applyFont="1" applyFill="1" applyBorder="1" applyAlignment="1">
      <alignment horizontal="center"/>
    </xf>
    <xf numFmtId="1" fontId="6" fillId="18" borderId="1" xfId="0" applyNumberFormat="1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18" borderId="3" xfId="0" applyFont="1" applyFill="1" applyBorder="1" applyAlignment="1">
      <alignment horizontal="center"/>
    </xf>
    <xf numFmtId="0" fontId="8" fillId="18" borderId="2" xfId="0" applyFont="1" applyFill="1" applyBorder="1" applyAlignment="1">
      <alignment horizontal="center"/>
    </xf>
    <xf numFmtId="0" fontId="8" fillId="18" borderId="11" xfId="0" applyFont="1" applyFill="1" applyBorder="1" applyAlignment="1">
      <alignment horizontal="center"/>
    </xf>
    <xf numFmtId="0" fontId="8" fillId="18" borderId="12" xfId="0" applyFont="1" applyFill="1" applyBorder="1" applyAlignment="1">
      <alignment horizontal="center"/>
    </xf>
    <xf numFmtId="1" fontId="8" fillId="18" borderId="12" xfId="0" applyNumberFormat="1" applyFont="1" applyFill="1" applyBorder="1" applyAlignment="1">
      <alignment horizontal="center"/>
    </xf>
    <xf numFmtId="1" fontId="8" fillId="18" borderId="2" xfId="0" applyNumberFormat="1" applyFont="1" applyFill="1" applyBorder="1" applyAlignment="1">
      <alignment horizontal="center"/>
    </xf>
    <xf numFmtId="0" fontId="9" fillId="18" borderId="2" xfId="0" applyFont="1" applyFill="1" applyBorder="1" applyAlignment="1">
      <alignment horizontal="center"/>
    </xf>
    <xf numFmtId="0" fontId="9" fillId="18" borderId="12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0" fillId="19" borderId="0" xfId="0" applyFont="1" applyFill="1"/>
    <xf numFmtId="0" fontId="43" fillId="19" borderId="14" xfId="0" applyFont="1" applyFill="1" applyBorder="1" applyAlignment="1">
      <alignment wrapText="1"/>
    </xf>
    <xf numFmtId="0" fontId="41" fillId="19" borderId="14" xfId="0" applyFont="1" applyFill="1" applyBorder="1"/>
    <xf numFmtId="0" fontId="0" fillId="19" borderId="0" xfId="0" applyFill="1"/>
    <xf numFmtId="0" fontId="15" fillId="19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right"/>
    </xf>
    <xf numFmtId="0" fontId="15" fillId="6" borderId="4" xfId="0" applyFont="1" applyFill="1" applyBorder="1" applyAlignment="1">
      <alignment horizontal="center"/>
    </xf>
    <xf numFmtId="0" fontId="18" fillId="6" borderId="4" xfId="0" applyFont="1" applyFill="1" applyBorder="1" applyAlignment="1">
      <alignment horizontal="center"/>
    </xf>
    <xf numFmtId="0" fontId="18" fillId="6" borderId="4" xfId="0" applyFont="1" applyFill="1" applyBorder="1"/>
    <xf numFmtId="0" fontId="15" fillId="6" borderId="19" xfId="0" applyFont="1" applyFill="1" applyBorder="1" applyAlignment="1">
      <alignment horizontal="center"/>
    </xf>
    <xf numFmtId="0" fontId="15" fillId="6" borderId="20" xfId="0" applyFont="1" applyFill="1" applyBorder="1" applyAlignment="1">
      <alignment horizontal="center"/>
    </xf>
    <xf numFmtId="0" fontId="15" fillId="6" borderId="21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5" fillId="6" borderId="2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6" borderId="23" xfId="0" applyFont="1" applyFill="1" applyBorder="1" applyAlignment="1">
      <alignment horizontal="center"/>
    </xf>
    <xf numFmtId="0" fontId="12" fillId="6" borderId="13" xfId="0" applyFont="1" applyFill="1" applyBorder="1"/>
    <xf numFmtId="0" fontId="12" fillId="6" borderId="23" xfId="0" applyFont="1" applyFill="1" applyBorder="1"/>
    <xf numFmtId="0" fontId="12" fillId="7" borderId="23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5" fillId="0" borderId="3" xfId="0" applyFont="1" applyBorder="1" applyAlignment="1">
      <alignment horizontal="right"/>
    </xf>
    <xf numFmtId="0" fontId="15" fillId="0" borderId="3" xfId="0" applyFont="1" applyBorder="1"/>
    <xf numFmtId="0" fontId="15" fillId="10" borderId="3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5" fillId="6" borderId="24" xfId="0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0" fontId="12" fillId="20" borderId="3" xfId="0" applyFont="1" applyFill="1" applyBorder="1"/>
    <xf numFmtId="0" fontId="13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0" fillId="20" borderId="0" xfId="0" applyFill="1"/>
    <xf numFmtId="0" fontId="5" fillId="20" borderId="0" xfId="0" applyFont="1" applyFill="1" applyAlignment="1">
      <alignment horizontal="center"/>
    </xf>
    <xf numFmtId="0" fontId="10" fillId="21" borderId="2" xfId="0" applyFont="1" applyFill="1" applyBorder="1"/>
    <xf numFmtId="0" fontId="13" fillId="21" borderId="2" xfId="0" applyFont="1" applyFill="1" applyBorder="1" applyAlignment="1">
      <alignment horizontal="center"/>
    </xf>
    <xf numFmtId="0" fontId="16" fillId="21" borderId="2" xfId="0" applyFont="1" applyFill="1" applyBorder="1" applyAlignment="1">
      <alignment horizontal="center"/>
    </xf>
    <xf numFmtId="0" fontId="12" fillId="21" borderId="2" xfId="0" applyFont="1" applyFill="1" applyBorder="1" applyAlignment="1">
      <alignment horizontal="center"/>
    </xf>
    <xf numFmtId="0" fontId="20" fillId="21" borderId="2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20" fillId="6" borderId="4" xfId="0" applyFont="1" applyFill="1" applyBorder="1" applyAlignment="1">
      <alignment horizontal="center"/>
    </xf>
    <xf numFmtId="0" fontId="12" fillId="18" borderId="4" xfId="0" applyFont="1" applyFill="1" applyBorder="1" applyAlignment="1">
      <alignment horizontal="center"/>
    </xf>
    <xf numFmtId="0" fontId="20" fillId="18" borderId="4" xfId="0" applyFont="1" applyFill="1" applyBorder="1" applyAlignment="1">
      <alignment horizontal="center"/>
    </xf>
    <xf numFmtId="0" fontId="12" fillId="17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1" fontId="6" fillId="21" borderId="1" xfId="0" applyNumberFormat="1" applyFont="1" applyFill="1" applyBorder="1" applyAlignment="1">
      <alignment horizontal="center"/>
    </xf>
    <xf numFmtId="0" fontId="46" fillId="7" borderId="0" xfId="0" applyFont="1" applyFill="1"/>
    <xf numFmtId="0" fontId="9" fillId="7" borderId="1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10" fillId="16" borderId="0" xfId="0" applyFont="1" applyFill="1"/>
    <xf numFmtId="0" fontId="23" fillId="16" borderId="13" xfId="0" applyFont="1" applyFill="1" applyBorder="1"/>
    <xf numFmtId="0" fontId="0" fillId="16" borderId="13" xfId="0" applyFill="1" applyBorder="1" applyAlignment="1">
      <alignment horizontal="center"/>
    </xf>
    <xf numFmtId="0" fontId="12" fillId="16" borderId="2" xfId="0" applyFont="1" applyFill="1" applyBorder="1" applyAlignment="1">
      <alignment horizontal="center"/>
    </xf>
    <xf numFmtId="0" fontId="7" fillId="16" borderId="1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/>
    <xf numFmtId="0" fontId="0" fillId="18" borderId="0" xfId="0" applyFill="1" applyAlignment="1">
      <alignment wrapText="1"/>
    </xf>
    <xf numFmtId="17" fontId="7" fillId="0" borderId="0" xfId="0" applyNumberFormat="1" applyFont="1"/>
    <xf numFmtId="0" fontId="47" fillId="0" borderId="0" xfId="0" applyFont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7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KKI EYE SPY" id="{DFA092CB-0D46-484A-AFA0-98A195F418A4}" userId="" providerId=""/>
  <person displayName="Rita Pudasaini" id="{5B02F35B-A7B4-42E8-9320-98DCA7FACFC9}" userId="" providerId="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87" dT="2024-11-21T11:08:26.30" personId="{5B02F35B-A7B4-42E8-9320-98DCA7FACFC9}" id="{F08C8E91-1340-4E7D-81B0-164DC1239850}">
    <text>GREEN ARE FINISHED,KNITTING+SEWING...
YELLOW ARE DONE KNITTING..
NOW WHNE YOU PRIORITY WHATS IMPORTANT TO BE IN SEA 1 BY THE DATE,YOU MOST SEE KNITTING AND SEWING DONE..
COASTAL JERSEYS IS OUR ON PRIORITY LIST ..
WHAT ELSE ?</text>
  </threadedComment>
  <threadedComment ref="A287" dT="2024-11-22T00:57:22.24" personId="{DFA092CB-0D46-484A-AFA0-98A195F418A4}" id="{CF28C28F-AF7E-4B07-8B7B-975F0D5AB82E}" parentId="{F08C8E91-1340-4E7D-81B0-164DC1239850}">
    <text xml:space="preserve">Hi Rita - thanks for notes. I have highlighted in pink what is priority for SEA 1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6" dT="2025-01-13T04:41:41.12" personId="{DFA092CB-0D46-484A-AFA0-98A195F418A4}" id="{50907787-4C85-4D13-A811-895AF8CB2C86}">
    <text xml:space="preserve">I HAVE TO CHECK SOH AS I THINK THIS IS INCORRECT NUMBER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8" dT="2024-11-22T03:40:50.54" personId="{DFA092CB-0D46-484A-AFA0-98A195F418A4}" id="{19045F11-DFFF-4E3E-A8C0-E16B870D0A17}">
    <text>if you dont have time to make Olive for sea 1 then make for sea 2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32" dT="2025-01-02T02:48:55.29" personId="{DFA092CB-0D46-484A-AFA0-98A195F418A4}" id="{3247D80D-9A19-429A-9BB9-01CAEF721B3B}">
    <text xml:space="preserve">Hi Rita - check the numbers, but mostly is all urgent.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766D-9370-A545-B6F7-3962BEC5DBE2}">
  <sheetPr>
    <pageSetUpPr fitToPage="1"/>
  </sheetPr>
  <dimension ref="A1:Q354"/>
  <sheetViews>
    <sheetView tabSelected="1" workbookViewId="0">
      <pane ySplit="3" topLeftCell="A7" activePane="bottomLeft" state="frozen"/>
      <selection pane="bottomLeft" activeCell="A322" sqref="A322"/>
    </sheetView>
  </sheetViews>
  <sheetFormatPr defaultColWidth="11" defaultRowHeight="15.75" x14ac:dyDescent="0.25"/>
  <cols>
    <col min="1" max="1" width="16" customWidth="1"/>
    <col min="2" max="2" width="6.625" customWidth="1"/>
    <col min="3" max="3" width="8" customWidth="1"/>
    <col min="4" max="4" width="5.875" customWidth="1"/>
    <col min="5" max="5" width="5.375" customWidth="1"/>
    <col min="6" max="6" width="8.5" customWidth="1"/>
    <col min="7" max="7" width="9.25" customWidth="1"/>
    <col min="8" max="8" width="2.375" customWidth="1"/>
    <col min="9" max="9" width="2.625" style="60" customWidth="1"/>
    <col min="10" max="10" width="5" style="60" customWidth="1"/>
    <col min="11" max="12" width="10.375" customWidth="1"/>
    <col min="13" max="13" width="8.5" style="60" customWidth="1"/>
    <col min="14" max="14" width="13" customWidth="1"/>
    <col min="15" max="15" width="17.25" customWidth="1"/>
    <col min="16" max="17" width="11" bestFit="1" customWidth="1"/>
  </cols>
  <sheetData>
    <row r="1" spans="1:17" ht="21" x14ac:dyDescent="0.35">
      <c r="A1" s="232" t="s">
        <v>0</v>
      </c>
      <c r="N1" t="s">
        <v>1</v>
      </c>
    </row>
    <row r="2" spans="1:17" ht="46.5" customHeight="1" x14ac:dyDescent="0.35">
      <c r="A2" s="389" t="s">
        <v>2</v>
      </c>
      <c r="B2" s="385" t="s">
        <v>3</v>
      </c>
      <c r="C2" s="385" t="s">
        <v>4</v>
      </c>
      <c r="F2" s="386">
        <v>45627</v>
      </c>
      <c r="G2" s="385" t="s">
        <v>5</v>
      </c>
      <c r="K2" s="386">
        <v>45748</v>
      </c>
      <c r="L2" s="387" t="s">
        <v>6</v>
      </c>
      <c r="M2" s="357" t="s">
        <v>7</v>
      </c>
      <c r="N2" s="377" t="s">
        <v>8</v>
      </c>
    </row>
    <row r="3" spans="1:17" ht="18.75" x14ac:dyDescent="0.3">
      <c r="A3" s="8"/>
      <c r="B3" s="67"/>
      <c r="C3" s="68" t="s">
        <v>9</v>
      </c>
      <c r="D3" s="8"/>
      <c r="E3" s="69" t="s">
        <v>10</v>
      </c>
      <c r="F3" s="70" t="s">
        <v>11</v>
      </c>
      <c r="G3" s="71" t="s">
        <v>12</v>
      </c>
      <c r="H3" s="82"/>
      <c r="I3" s="71"/>
      <c r="J3" s="8"/>
      <c r="K3" s="210" t="s">
        <v>13</v>
      </c>
      <c r="L3" s="362"/>
      <c r="M3" s="358"/>
      <c r="N3" s="378"/>
      <c r="O3" s="72"/>
      <c r="P3" s="73"/>
      <c r="Q3" s="65"/>
    </row>
    <row r="4" spans="1:17" x14ac:dyDescent="0.25">
      <c r="A4" s="259" t="s">
        <v>14</v>
      </c>
      <c r="B4" s="26">
        <v>20</v>
      </c>
      <c r="C4" s="53">
        <v>14</v>
      </c>
      <c r="D4" s="27" t="s">
        <v>15</v>
      </c>
      <c r="E4" s="56">
        <v>20</v>
      </c>
      <c r="F4" s="31">
        <v>10</v>
      </c>
      <c r="G4" s="211">
        <f>B4*1.5</f>
        <v>30</v>
      </c>
      <c r="H4" s="83"/>
      <c r="I4" s="63"/>
      <c r="J4" s="27" t="s">
        <v>15</v>
      </c>
      <c r="K4" s="212">
        <f>G4-F4-C4</f>
        <v>6</v>
      </c>
      <c r="L4" s="363"/>
      <c r="M4" s="359"/>
      <c r="N4" s="379">
        <v>8</v>
      </c>
      <c r="O4" s="66"/>
      <c r="P4" s="66"/>
      <c r="Q4" s="66"/>
    </row>
    <row r="5" spans="1:17" x14ac:dyDescent="0.25">
      <c r="A5" s="21"/>
      <c r="B5" s="26">
        <v>49</v>
      </c>
      <c r="C5" s="53">
        <v>19</v>
      </c>
      <c r="D5" s="27" t="s">
        <v>16</v>
      </c>
      <c r="E5" s="56">
        <v>30</v>
      </c>
      <c r="F5" s="31">
        <v>20</v>
      </c>
      <c r="G5" s="211">
        <f t="shared" ref="G5:G68" si="0">B5*1.5</f>
        <v>73.5</v>
      </c>
      <c r="H5" s="83"/>
      <c r="I5" s="63"/>
      <c r="J5" s="27" t="s">
        <v>16</v>
      </c>
      <c r="K5" s="212">
        <f>G5-F5-C5</f>
        <v>34.5</v>
      </c>
      <c r="L5" s="363"/>
      <c r="M5" s="359"/>
      <c r="N5" s="379">
        <v>20</v>
      </c>
      <c r="O5" s="66"/>
      <c r="P5" s="66"/>
      <c r="Q5" s="66"/>
    </row>
    <row r="6" spans="1:17" x14ac:dyDescent="0.25">
      <c r="A6" s="21"/>
      <c r="B6" s="26">
        <v>41</v>
      </c>
      <c r="C6" s="53">
        <v>17</v>
      </c>
      <c r="D6" s="27" t="s">
        <v>17</v>
      </c>
      <c r="E6" s="56">
        <v>25</v>
      </c>
      <c r="F6" s="31">
        <v>21</v>
      </c>
      <c r="G6" s="211">
        <v>60</v>
      </c>
      <c r="H6" s="83"/>
      <c r="I6" s="63"/>
      <c r="J6" s="27" t="s">
        <v>17</v>
      </c>
      <c r="K6" s="212">
        <f>G6-F6-C6</f>
        <v>22</v>
      </c>
      <c r="L6" s="363"/>
      <c r="M6" s="359"/>
      <c r="N6" s="379">
        <v>25</v>
      </c>
      <c r="O6" s="66"/>
      <c r="P6" s="66"/>
      <c r="Q6" s="66"/>
    </row>
    <row r="7" spans="1:17" x14ac:dyDescent="0.25">
      <c r="A7" s="21"/>
      <c r="B7" s="26">
        <v>41</v>
      </c>
      <c r="C7" s="53">
        <v>13</v>
      </c>
      <c r="D7" s="27" t="s">
        <v>18</v>
      </c>
      <c r="E7" s="56">
        <v>25</v>
      </c>
      <c r="F7" s="31">
        <v>20</v>
      </c>
      <c r="G7" s="211">
        <v>60</v>
      </c>
      <c r="H7" s="83"/>
      <c r="I7" s="63"/>
      <c r="J7" s="27" t="s">
        <v>18</v>
      </c>
      <c r="K7" s="212">
        <v>28</v>
      </c>
      <c r="L7" s="363"/>
      <c r="M7" s="359"/>
      <c r="N7" s="379">
        <v>20</v>
      </c>
      <c r="O7" s="66"/>
      <c r="P7" s="66"/>
      <c r="Q7" s="66"/>
    </row>
    <row r="8" spans="1:17" x14ac:dyDescent="0.25">
      <c r="A8" s="36"/>
      <c r="B8" s="26">
        <v>23</v>
      </c>
      <c r="C8" s="53">
        <v>12</v>
      </c>
      <c r="D8" s="27" t="s">
        <v>19</v>
      </c>
      <c r="E8" s="56">
        <v>15</v>
      </c>
      <c r="F8" s="31">
        <v>20</v>
      </c>
      <c r="G8" s="211">
        <f t="shared" si="0"/>
        <v>34.5</v>
      </c>
      <c r="H8" s="83"/>
      <c r="I8" s="63"/>
      <c r="J8" s="27" t="s">
        <v>19</v>
      </c>
      <c r="K8" s="212">
        <v>10</v>
      </c>
      <c r="L8" s="363"/>
      <c r="M8" s="359"/>
      <c r="N8" s="379">
        <v>0</v>
      </c>
      <c r="O8" s="66"/>
      <c r="P8" s="66"/>
      <c r="Q8" s="66"/>
    </row>
    <row r="9" spans="1:17" x14ac:dyDescent="0.25">
      <c r="A9" s="21"/>
      <c r="B9" s="26">
        <v>8</v>
      </c>
      <c r="C9" s="53">
        <v>5</v>
      </c>
      <c r="D9" s="27" t="s">
        <v>20</v>
      </c>
      <c r="E9" s="56">
        <v>6</v>
      </c>
      <c r="F9" s="31">
        <v>15</v>
      </c>
      <c r="G9" s="211">
        <f t="shared" si="0"/>
        <v>12</v>
      </c>
      <c r="H9" s="83"/>
      <c r="I9" s="63"/>
      <c r="J9" s="27" t="s">
        <v>20</v>
      </c>
      <c r="K9" s="212">
        <v>0</v>
      </c>
      <c r="L9" s="363"/>
      <c r="M9" s="359"/>
      <c r="N9" s="379">
        <v>10</v>
      </c>
      <c r="O9" s="66"/>
      <c r="P9" s="66"/>
      <c r="Q9" s="66"/>
    </row>
    <row r="10" spans="1:17" x14ac:dyDescent="0.25">
      <c r="A10" s="21"/>
      <c r="B10" s="51"/>
      <c r="C10" s="54"/>
      <c r="D10" s="21"/>
      <c r="E10" s="52"/>
      <c r="F10" s="33"/>
      <c r="G10" s="211"/>
      <c r="H10" s="83"/>
      <c r="I10" s="63"/>
      <c r="J10" s="21"/>
      <c r="K10" s="212"/>
      <c r="L10" s="364"/>
      <c r="M10" s="360"/>
      <c r="N10" s="379"/>
      <c r="O10" s="66"/>
      <c r="P10" s="66"/>
      <c r="Q10" s="66"/>
    </row>
    <row r="11" spans="1:17" x14ac:dyDescent="0.25">
      <c r="A11" s="21"/>
      <c r="B11" s="29"/>
      <c r="C11" s="48"/>
      <c r="D11" s="21"/>
      <c r="E11" s="32"/>
      <c r="F11" s="33"/>
      <c r="G11" s="211"/>
      <c r="H11" s="81"/>
      <c r="I11" s="62"/>
      <c r="J11" s="21"/>
      <c r="K11" s="212"/>
      <c r="L11" s="365"/>
      <c r="M11" s="361"/>
      <c r="N11" s="379"/>
      <c r="O11" s="66"/>
      <c r="P11" s="66"/>
      <c r="Q11" s="66"/>
    </row>
    <row r="12" spans="1:17" x14ac:dyDescent="0.25">
      <c r="A12" s="263" t="s">
        <v>21</v>
      </c>
      <c r="B12" s="29"/>
      <c r="C12" s="48"/>
      <c r="D12" s="21"/>
      <c r="E12" s="32"/>
      <c r="F12" s="33"/>
      <c r="G12" s="211"/>
      <c r="H12" s="81"/>
      <c r="I12" s="62"/>
      <c r="J12" s="21"/>
      <c r="K12" s="212"/>
      <c r="L12" s="365"/>
      <c r="M12" s="361"/>
      <c r="N12" s="379"/>
      <c r="O12" s="66"/>
      <c r="P12" s="66"/>
      <c r="Q12" s="66"/>
    </row>
    <row r="13" spans="1:17" x14ac:dyDescent="0.25">
      <c r="A13" s="261" t="s">
        <v>22</v>
      </c>
      <c r="B13" s="26">
        <v>5</v>
      </c>
      <c r="C13" s="53">
        <v>1</v>
      </c>
      <c r="D13" s="27" t="s">
        <v>15</v>
      </c>
      <c r="E13" s="32"/>
      <c r="F13" s="31">
        <v>6</v>
      </c>
      <c r="G13" s="211">
        <f t="shared" si="0"/>
        <v>7.5</v>
      </c>
      <c r="H13" s="81"/>
      <c r="I13" s="62"/>
      <c r="J13" s="27" t="s">
        <v>15</v>
      </c>
      <c r="K13" s="212">
        <v>0</v>
      </c>
      <c r="L13" s="365"/>
      <c r="M13" s="361"/>
      <c r="N13" s="379"/>
      <c r="O13" s="66"/>
      <c r="P13" s="66"/>
      <c r="Q13" s="66"/>
    </row>
    <row r="14" spans="1:17" x14ac:dyDescent="0.25">
      <c r="A14" s="21"/>
      <c r="B14" s="26">
        <v>4</v>
      </c>
      <c r="C14" s="53">
        <v>4</v>
      </c>
      <c r="D14" s="27" t="s">
        <v>16</v>
      </c>
      <c r="E14" s="32"/>
      <c r="F14" s="31">
        <v>4</v>
      </c>
      <c r="G14" s="211">
        <f t="shared" si="0"/>
        <v>6</v>
      </c>
      <c r="H14" s="81"/>
      <c r="I14" s="62"/>
      <c r="J14" s="27" t="s">
        <v>16</v>
      </c>
      <c r="K14" s="212">
        <v>0</v>
      </c>
      <c r="L14" s="365"/>
      <c r="M14" s="361"/>
      <c r="N14" s="379"/>
      <c r="O14" s="66"/>
      <c r="P14" s="66"/>
      <c r="Q14" s="66"/>
    </row>
    <row r="15" spans="1:17" x14ac:dyDescent="0.25">
      <c r="A15" s="21"/>
      <c r="B15" s="26">
        <v>14</v>
      </c>
      <c r="C15" s="53">
        <v>2</v>
      </c>
      <c r="D15" s="27" t="s">
        <v>17</v>
      </c>
      <c r="E15" s="32"/>
      <c r="F15" s="31">
        <v>8</v>
      </c>
      <c r="G15" s="211">
        <v>20</v>
      </c>
      <c r="H15" s="81"/>
      <c r="I15" s="62"/>
      <c r="J15" s="27" t="s">
        <v>17</v>
      </c>
      <c r="K15" s="212">
        <f>G15-F15-C15</f>
        <v>10</v>
      </c>
      <c r="L15" s="365"/>
      <c r="M15" s="361"/>
      <c r="N15" s="379"/>
      <c r="O15" s="66"/>
      <c r="P15" s="66"/>
      <c r="Q15" s="66"/>
    </row>
    <row r="16" spans="1:17" x14ac:dyDescent="0.25">
      <c r="A16" s="21"/>
      <c r="B16" s="26">
        <v>13</v>
      </c>
      <c r="C16" s="53">
        <v>4</v>
      </c>
      <c r="D16" s="27" t="s">
        <v>18</v>
      </c>
      <c r="E16" s="56">
        <v>8</v>
      </c>
      <c r="F16" s="31">
        <v>8</v>
      </c>
      <c r="G16" s="211">
        <f t="shared" si="0"/>
        <v>19.5</v>
      </c>
      <c r="H16" s="81"/>
      <c r="I16" s="62"/>
      <c r="J16" s="27" t="s">
        <v>18</v>
      </c>
      <c r="K16" s="212">
        <f>G16-F16-C16</f>
        <v>7.5</v>
      </c>
      <c r="L16" s="365"/>
      <c r="M16" s="361"/>
      <c r="N16" s="379"/>
      <c r="O16" s="66"/>
      <c r="P16" s="66"/>
      <c r="Q16" s="66"/>
    </row>
    <row r="17" spans="1:17" x14ac:dyDescent="0.25">
      <c r="A17" s="21"/>
      <c r="B17" s="26">
        <v>8</v>
      </c>
      <c r="C17" s="53">
        <v>4</v>
      </c>
      <c r="D17" s="27" t="s">
        <v>19</v>
      </c>
      <c r="E17" s="32"/>
      <c r="F17" s="31">
        <v>8</v>
      </c>
      <c r="G17" s="211">
        <f t="shared" si="0"/>
        <v>12</v>
      </c>
      <c r="H17" s="81"/>
      <c r="I17" s="62"/>
      <c r="J17" s="27" t="s">
        <v>19</v>
      </c>
      <c r="K17" s="212">
        <f>G17-F17-C17</f>
        <v>0</v>
      </c>
      <c r="L17" s="365"/>
      <c r="M17" s="361"/>
      <c r="N17" s="379"/>
      <c r="O17" s="66"/>
      <c r="P17" s="66"/>
      <c r="Q17" s="66"/>
    </row>
    <row r="18" spans="1:17" x14ac:dyDescent="0.25">
      <c r="A18" s="21"/>
      <c r="B18" s="26">
        <v>3</v>
      </c>
      <c r="C18" s="53">
        <v>6</v>
      </c>
      <c r="D18" s="27" t="s">
        <v>20</v>
      </c>
      <c r="E18" s="32"/>
      <c r="F18" s="31">
        <v>0</v>
      </c>
      <c r="G18" s="211">
        <f t="shared" si="0"/>
        <v>4.5</v>
      </c>
      <c r="H18" s="81"/>
      <c r="I18" s="62"/>
      <c r="J18" s="27" t="s">
        <v>20</v>
      </c>
      <c r="K18" s="212">
        <v>0</v>
      </c>
      <c r="L18" s="365"/>
      <c r="M18" s="361"/>
      <c r="N18" s="379">
        <v>0</v>
      </c>
      <c r="O18" s="66"/>
      <c r="P18" s="66"/>
      <c r="Q18" s="66"/>
    </row>
    <row r="19" spans="1:17" x14ac:dyDescent="0.25">
      <c r="A19" s="21"/>
      <c r="B19" s="29"/>
      <c r="C19" s="48"/>
      <c r="D19" s="21"/>
      <c r="E19" s="32"/>
      <c r="F19" s="33"/>
      <c r="G19" s="211"/>
      <c r="H19" s="81"/>
      <c r="I19" s="62"/>
      <c r="J19" s="21"/>
      <c r="K19" s="212"/>
      <c r="L19" s="365"/>
      <c r="M19" s="361"/>
      <c r="N19" s="379"/>
      <c r="O19" s="66"/>
      <c r="P19" s="66"/>
      <c r="Q19" s="66"/>
    </row>
    <row r="20" spans="1:17" x14ac:dyDescent="0.25">
      <c r="A20" s="21"/>
      <c r="B20" s="29"/>
      <c r="C20" s="48"/>
      <c r="D20" s="21"/>
      <c r="E20" s="32"/>
      <c r="F20" s="33"/>
      <c r="G20" s="211"/>
      <c r="H20" s="81"/>
      <c r="I20" s="62"/>
      <c r="J20" s="21"/>
      <c r="K20" s="212"/>
      <c r="L20" s="365"/>
      <c r="M20" s="361"/>
      <c r="N20" s="379"/>
      <c r="O20" s="66"/>
      <c r="P20" s="66"/>
      <c r="Q20" s="66"/>
    </row>
    <row r="21" spans="1:17" x14ac:dyDescent="0.25">
      <c r="A21" s="261" t="s">
        <v>23</v>
      </c>
      <c r="B21" s="26">
        <v>3</v>
      </c>
      <c r="C21" s="53">
        <v>6</v>
      </c>
      <c r="D21" s="27" t="s">
        <v>15</v>
      </c>
      <c r="E21" s="32"/>
      <c r="F21" s="31">
        <v>0</v>
      </c>
      <c r="G21" s="211">
        <f t="shared" si="0"/>
        <v>4.5</v>
      </c>
      <c r="H21" s="81"/>
      <c r="I21" s="62"/>
      <c r="J21" s="27" t="s">
        <v>15</v>
      </c>
      <c r="K21" s="212">
        <v>0</v>
      </c>
      <c r="L21" s="365"/>
      <c r="M21" s="361"/>
      <c r="N21" s="379"/>
      <c r="O21" s="66"/>
      <c r="P21" s="66"/>
      <c r="Q21" s="66"/>
    </row>
    <row r="22" spans="1:17" x14ac:dyDescent="0.25">
      <c r="A22" s="21"/>
      <c r="B22" s="26">
        <v>4</v>
      </c>
      <c r="C22" s="53">
        <v>15</v>
      </c>
      <c r="D22" s="27" t="s">
        <v>16</v>
      </c>
      <c r="E22" s="32"/>
      <c r="F22" s="31">
        <v>0</v>
      </c>
      <c r="G22" s="211">
        <f t="shared" si="0"/>
        <v>6</v>
      </c>
      <c r="H22" s="81"/>
      <c r="I22" s="62"/>
      <c r="J22" s="27" t="s">
        <v>16</v>
      </c>
      <c r="K22" s="212">
        <v>0</v>
      </c>
      <c r="L22" s="365"/>
      <c r="M22" s="361"/>
      <c r="N22" s="379"/>
      <c r="O22" s="66"/>
      <c r="P22" s="66"/>
      <c r="Q22" s="66"/>
    </row>
    <row r="23" spans="1:17" x14ac:dyDescent="0.25">
      <c r="A23" s="21"/>
      <c r="B23" s="26">
        <v>13</v>
      </c>
      <c r="C23" s="53">
        <v>8</v>
      </c>
      <c r="D23" s="27" t="s">
        <v>17</v>
      </c>
      <c r="E23" s="32"/>
      <c r="F23" s="31">
        <v>10</v>
      </c>
      <c r="G23" s="211">
        <f t="shared" si="0"/>
        <v>19.5</v>
      </c>
      <c r="H23" s="81"/>
      <c r="I23" s="62"/>
      <c r="J23" s="27" t="s">
        <v>17</v>
      </c>
      <c r="K23" s="212">
        <f>G23-F23-C23</f>
        <v>1.5</v>
      </c>
      <c r="L23" s="365"/>
      <c r="M23" s="361"/>
      <c r="N23" s="379"/>
      <c r="O23" s="66"/>
      <c r="P23" s="66"/>
      <c r="Q23" s="66"/>
    </row>
    <row r="24" spans="1:17" x14ac:dyDescent="0.25">
      <c r="A24" s="36"/>
      <c r="B24" s="26">
        <v>24</v>
      </c>
      <c r="C24" s="53">
        <v>5</v>
      </c>
      <c r="D24" s="27" t="s">
        <v>18</v>
      </c>
      <c r="E24" s="56">
        <v>7</v>
      </c>
      <c r="F24" s="31">
        <v>20</v>
      </c>
      <c r="G24" s="211">
        <f t="shared" si="0"/>
        <v>36</v>
      </c>
      <c r="H24" s="81"/>
      <c r="I24" s="62"/>
      <c r="J24" s="27" t="s">
        <v>18</v>
      </c>
      <c r="K24" s="212">
        <f>G24-F24-C24</f>
        <v>11</v>
      </c>
      <c r="L24" s="365"/>
      <c r="M24" s="361"/>
      <c r="N24" s="379"/>
      <c r="O24" s="66"/>
      <c r="P24" s="66"/>
      <c r="Q24" s="66"/>
    </row>
    <row r="25" spans="1:17" x14ac:dyDescent="0.25">
      <c r="A25" s="21"/>
      <c r="B25" s="26">
        <v>13</v>
      </c>
      <c r="C25" s="53">
        <v>5</v>
      </c>
      <c r="D25" s="27" t="s">
        <v>19</v>
      </c>
      <c r="E25" s="32"/>
      <c r="F25" s="31">
        <v>10</v>
      </c>
      <c r="G25" s="211">
        <f t="shared" si="0"/>
        <v>19.5</v>
      </c>
      <c r="H25" s="81"/>
      <c r="I25" s="62"/>
      <c r="J25" s="27" t="s">
        <v>19</v>
      </c>
      <c r="K25" s="212">
        <f>G25-F25-C25</f>
        <v>4.5</v>
      </c>
      <c r="L25" s="365"/>
      <c r="M25" s="361"/>
      <c r="N25" s="379"/>
      <c r="O25" s="66"/>
      <c r="P25" s="66"/>
      <c r="Q25" s="66"/>
    </row>
    <row r="26" spans="1:17" x14ac:dyDescent="0.25">
      <c r="A26" s="21"/>
      <c r="B26" s="26">
        <v>7</v>
      </c>
      <c r="C26" s="53">
        <v>6</v>
      </c>
      <c r="D26" s="27" t="s">
        <v>20</v>
      </c>
      <c r="E26" s="32"/>
      <c r="F26" s="31">
        <v>4</v>
      </c>
      <c r="G26" s="211">
        <f t="shared" si="0"/>
        <v>10.5</v>
      </c>
      <c r="H26" s="81"/>
      <c r="I26" s="62"/>
      <c r="J26" s="27" t="s">
        <v>20</v>
      </c>
      <c r="K26" s="212">
        <v>0</v>
      </c>
      <c r="L26" s="364"/>
      <c r="M26" s="360"/>
      <c r="N26" s="379"/>
      <c r="O26" s="66"/>
      <c r="P26" s="66"/>
      <c r="Q26" s="66"/>
    </row>
    <row r="27" spans="1:17" x14ac:dyDescent="0.25">
      <c r="A27" s="21"/>
      <c r="B27" s="26"/>
      <c r="C27" s="53"/>
      <c r="D27" s="21"/>
      <c r="E27" s="32"/>
      <c r="F27" s="33"/>
      <c r="G27" s="211"/>
      <c r="H27" s="81"/>
      <c r="I27" s="62"/>
      <c r="J27" s="21"/>
      <c r="K27" s="212"/>
      <c r="L27" s="364"/>
      <c r="M27" s="360"/>
      <c r="N27" s="379"/>
      <c r="O27" s="66"/>
      <c r="P27" s="66"/>
      <c r="Q27" s="66"/>
    </row>
    <row r="28" spans="1:17" x14ac:dyDescent="0.25">
      <c r="A28" s="21"/>
      <c r="B28" s="29"/>
      <c r="C28" s="48"/>
      <c r="D28" s="21"/>
      <c r="E28" s="32"/>
      <c r="F28" s="33"/>
      <c r="G28" s="211"/>
      <c r="H28" s="81"/>
      <c r="I28" s="62"/>
      <c r="J28" s="21"/>
      <c r="K28" s="212"/>
      <c r="L28" s="364"/>
      <c r="M28" s="360"/>
      <c r="N28" s="379"/>
      <c r="O28" s="66"/>
      <c r="P28" s="66"/>
      <c r="Q28" s="66"/>
    </row>
    <row r="29" spans="1:17" x14ac:dyDescent="0.25">
      <c r="A29" s="259" t="s">
        <v>24</v>
      </c>
      <c r="B29" s="26">
        <v>6</v>
      </c>
      <c r="C29" s="53">
        <v>5</v>
      </c>
      <c r="D29" s="27" t="s">
        <v>15</v>
      </c>
      <c r="E29" s="57">
        <v>0</v>
      </c>
      <c r="F29" s="31">
        <v>6</v>
      </c>
      <c r="G29" s="211">
        <f t="shared" si="0"/>
        <v>9</v>
      </c>
      <c r="H29" s="81"/>
      <c r="I29" s="62"/>
      <c r="J29" s="27" t="s">
        <v>15</v>
      </c>
      <c r="K29" s="212">
        <v>0</v>
      </c>
      <c r="L29" s="364"/>
      <c r="M29" s="360"/>
      <c r="N29" s="379"/>
      <c r="O29" s="66"/>
      <c r="P29" s="66"/>
      <c r="Q29" s="66"/>
    </row>
    <row r="30" spans="1:17" x14ac:dyDescent="0.25">
      <c r="A30" s="49"/>
      <c r="B30" s="26">
        <v>17</v>
      </c>
      <c r="C30" s="53">
        <v>10</v>
      </c>
      <c r="D30" s="27" t="s">
        <v>16</v>
      </c>
      <c r="E30" s="57">
        <v>12</v>
      </c>
      <c r="F30" s="31">
        <v>6</v>
      </c>
      <c r="G30" s="211">
        <f t="shared" si="0"/>
        <v>25.5</v>
      </c>
      <c r="H30" s="81"/>
      <c r="I30" s="62"/>
      <c r="J30" s="27" t="s">
        <v>16</v>
      </c>
      <c r="K30" s="212">
        <f>G30-F30-C30</f>
        <v>9.5</v>
      </c>
      <c r="L30" s="364"/>
      <c r="M30" s="360"/>
      <c r="N30" s="379"/>
      <c r="O30" s="66"/>
      <c r="P30" s="66"/>
      <c r="Q30" s="66"/>
    </row>
    <row r="31" spans="1:17" x14ac:dyDescent="0.25">
      <c r="A31" s="36"/>
      <c r="B31" s="26">
        <v>22</v>
      </c>
      <c r="C31" s="53">
        <v>5</v>
      </c>
      <c r="D31" s="27" t="s">
        <v>17</v>
      </c>
      <c r="E31" s="56">
        <v>0</v>
      </c>
      <c r="F31" s="31">
        <v>6</v>
      </c>
      <c r="G31" s="211">
        <f t="shared" si="0"/>
        <v>33</v>
      </c>
      <c r="H31" s="81"/>
      <c r="I31" s="62"/>
      <c r="J31" s="27" t="s">
        <v>17</v>
      </c>
      <c r="K31" s="212">
        <f>G31-F31-C31</f>
        <v>22</v>
      </c>
      <c r="L31" s="364"/>
      <c r="M31" s="360"/>
      <c r="N31" s="379"/>
      <c r="O31" s="66"/>
      <c r="P31" s="66"/>
      <c r="Q31" s="66"/>
    </row>
    <row r="32" spans="1:17" x14ac:dyDescent="0.25">
      <c r="A32" s="21"/>
      <c r="B32" s="26">
        <v>21</v>
      </c>
      <c r="C32" s="53">
        <v>15</v>
      </c>
      <c r="D32" s="27" t="s">
        <v>18</v>
      </c>
      <c r="E32" s="57">
        <v>12</v>
      </c>
      <c r="F32" s="31">
        <v>6</v>
      </c>
      <c r="G32" s="211">
        <f t="shared" si="0"/>
        <v>31.5</v>
      </c>
      <c r="H32" s="81"/>
      <c r="I32" s="62"/>
      <c r="J32" s="27" t="s">
        <v>18</v>
      </c>
      <c r="K32" s="212">
        <v>12</v>
      </c>
      <c r="L32" s="364"/>
      <c r="M32" s="360"/>
      <c r="N32" s="379"/>
      <c r="O32" s="66"/>
      <c r="P32" s="66"/>
      <c r="Q32" s="66"/>
    </row>
    <row r="33" spans="1:17" x14ac:dyDescent="0.25">
      <c r="A33" s="21"/>
      <c r="B33" s="26">
        <v>6</v>
      </c>
      <c r="C33" s="53">
        <v>14</v>
      </c>
      <c r="D33" s="27" t="s">
        <v>19</v>
      </c>
      <c r="E33" s="57">
        <v>12</v>
      </c>
      <c r="F33" s="31">
        <v>6</v>
      </c>
      <c r="G33" s="211">
        <f t="shared" si="0"/>
        <v>9</v>
      </c>
      <c r="H33" s="81"/>
      <c r="I33" s="62"/>
      <c r="J33" s="27" t="s">
        <v>19</v>
      </c>
      <c r="K33" s="212">
        <v>0</v>
      </c>
      <c r="L33" s="364"/>
      <c r="M33" s="360"/>
      <c r="N33" s="379"/>
      <c r="O33" s="66"/>
      <c r="P33" s="66"/>
      <c r="Q33" s="66"/>
    </row>
    <row r="34" spans="1:17" x14ac:dyDescent="0.25">
      <c r="A34" s="21"/>
      <c r="B34" s="26">
        <v>5</v>
      </c>
      <c r="C34" s="53">
        <v>11</v>
      </c>
      <c r="D34" s="27" t="s">
        <v>20</v>
      </c>
      <c r="E34" s="56">
        <v>10</v>
      </c>
      <c r="F34" s="31">
        <v>6</v>
      </c>
      <c r="G34" s="211">
        <f t="shared" si="0"/>
        <v>7.5</v>
      </c>
      <c r="H34" s="81">
        <v>6</v>
      </c>
      <c r="I34" s="62"/>
      <c r="J34" s="27" t="s">
        <v>20</v>
      </c>
      <c r="K34" s="212">
        <v>0</v>
      </c>
      <c r="L34" s="364"/>
      <c r="M34" s="360"/>
      <c r="N34" s="379"/>
      <c r="O34" s="66"/>
      <c r="P34" s="66"/>
      <c r="Q34" s="66"/>
    </row>
    <row r="35" spans="1:17" x14ac:dyDescent="0.25">
      <c r="A35" s="21"/>
      <c r="B35" s="29"/>
      <c r="C35" s="48"/>
      <c r="D35" s="21"/>
      <c r="E35" s="32"/>
      <c r="F35" s="33"/>
      <c r="G35" s="211"/>
      <c r="H35" s="81"/>
      <c r="I35" s="62"/>
      <c r="J35" s="21"/>
      <c r="K35" s="212"/>
      <c r="L35" s="364"/>
      <c r="M35" s="360"/>
      <c r="N35" s="379"/>
      <c r="O35" s="66"/>
      <c r="P35" s="66"/>
      <c r="Q35" s="66"/>
    </row>
    <row r="36" spans="1:17" x14ac:dyDescent="0.25">
      <c r="A36" s="21"/>
      <c r="B36" s="29"/>
      <c r="C36" s="48"/>
      <c r="D36" s="21"/>
      <c r="E36" s="32"/>
      <c r="F36" s="33"/>
      <c r="G36" s="211"/>
      <c r="H36" s="81"/>
      <c r="I36" s="62"/>
      <c r="J36" s="21"/>
      <c r="K36" s="212"/>
      <c r="L36" s="364"/>
      <c r="M36" s="360"/>
      <c r="N36" s="379"/>
      <c r="O36" s="66"/>
      <c r="P36" s="66"/>
      <c r="Q36" s="66"/>
    </row>
    <row r="37" spans="1:17" x14ac:dyDescent="0.25">
      <c r="A37" s="23" t="s">
        <v>25</v>
      </c>
      <c r="B37" s="29"/>
      <c r="C37" s="48"/>
      <c r="D37" s="21"/>
      <c r="E37" s="32"/>
      <c r="F37" s="33"/>
      <c r="G37" s="211"/>
      <c r="H37" s="81"/>
      <c r="I37" s="62"/>
      <c r="J37" s="21"/>
      <c r="K37" s="212"/>
      <c r="L37" s="364"/>
      <c r="M37" s="360"/>
      <c r="N37" s="379"/>
      <c r="O37" s="66"/>
      <c r="P37" s="66"/>
      <c r="Q37" s="66"/>
    </row>
    <row r="38" spans="1:17" x14ac:dyDescent="0.25">
      <c r="A38" s="25" t="s">
        <v>26</v>
      </c>
      <c r="B38" s="29">
        <v>0</v>
      </c>
      <c r="C38" s="48">
        <v>2</v>
      </c>
      <c r="D38" s="27" t="s">
        <v>15</v>
      </c>
      <c r="E38" s="32"/>
      <c r="F38" s="33">
        <v>2</v>
      </c>
      <c r="G38" s="211">
        <f t="shared" si="0"/>
        <v>0</v>
      </c>
      <c r="H38" s="81"/>
      <c r="I38" s="62"/>
      <c r="J38" s="27" t="s">
        <v>15</v>
      </c>
      <c r="K38" s="212">
        <v>0</v>
      </c>
      <c r="L38" s="366">
        <v>2</v>
      </c>
      <c r="M38" s="360"/>
      <c r="N38" s="379"/>
      <c r="O38" s="66"/>
      <c r="P38" s="66"/>
      <c r="Q38" s="309"/>
    </row>
    <row r="39" spans="1:17" x14ac:dyDescent="0.25">
      <c r="A39" s="36"/>
      <c r="B39" s="29">
        <v>2</v>
      </c>
      <c r="C39" s="48">
        <v>2</v>
      </c>
      <c r="D39" s="27" t="s">
        <v>16</v>
      </c>
      <c r="E39" s="32"/>
      <c r="F39" s="59">
        <v>4</v>
      </c>
      <c r="G39" s="211">
        <f t="shared" si="0"/>
        <v>3</v>
      </c>
      <c r="H39" s="81"/>
      <c r="I39" s="62"/>
      <c r="J39" s="27" t="s">
        <v>16</v>
      </c>
      <c r="K39" s="212">
        <v>0</v>
      </c>
      <c r="L39" s="366">
        <v>4</v>
      </c>
      <c r="M39" s="360"/>
      <c r="N39" s="379"/>
      <c r="O39" s="66"/>
      <c r="P39" s="66"/>
      <c r="Q39" s="309"/>
    </row>
    <row r="40" spans="1:17" x14ac:dyDescent="0.25">
      <c r="A40" s="36"/>
      <c r="B40" s="26">
        <v>4</v>
      </c>
      <c r="C40" s="53">
        <v>2</v>
      </c>
      <c r="D40" s="27" t="s">
        <v>17</v>
      </c>
      <c r="E40" s="32"/>
      <c r="F40" s="59">
        <v>4</v>
      </c>
      <c r="G40" s="211">
        <f t="shared" si="0"/>
        <v>6</v>
      </c>
      <c r="H40" s="81"/>
      <c r="I40" s="62"/>
      <c r="J40" s="27" t="s">
        <v>17</v>
      </c>
      <c r="K40" s="212">
        <f>G40-F40-C40</f>
        <v>0</v>
      </c>
      <c r="L40" s="366">
        <v>4</v>
      </c>
      <c r="M40" s="360"/>
      <c r="N40" s="379"/>
      <c r="O40" s="66"/>
      <c r="P40" s="66"/>
      <c r="Q40" s="309"/>
    </row>
    <row r="41" spans="1:17" x14ac:dyDescent="0.25">
      <c r="A41" s="36"/>
      <c r="B41" s="26">
        <v>6</v>
      </c>
      <c r="C41" s="53">
        <v>0</v>
      </c>
      <c r="D41" s="27" t="s">
        <v>18</v>
      </c>
      <c r="E41" s="32"/>
      <c r="F41" s="59">
        <v>4</v>
      </c>
      <c r="G41" s="211">
        <f t="shared" si="0"/>
        <v>9</v>
      </c>
      <c r="H41" s="81"/>
      <c r="I41" s="62"/>
      <c r="J41" s="27" t="s">
        <v>18</v>
      </c>
      <c r="K41" s="212">
        <f>G41-F41-C41</f>
        <v>5</v>
      </c>
      <c r="L41" s="364"/>
      <c r="M41" s="360"/>
      <c r="N41" s="379"/>
      <c r="O41" s="66"/>
      <c r="P41" s="66"/>
      <c r="Q41" s="66"/>
    </row>
    <row r="42" spans="1:17" x14ac:dyDescent="0.25">
      <c r="A42" s="36"/>
      <c r="B42" s="26">
        <v>4</v>
      </c>
      <c r="C42" s="53">
        <v>0</v>
      </c>
      <c r="D42" s="27" t="s">
        <v>19</v>
      </c>
      <c r="E42" s="32"/>
      <c r="F42" s="59">
        <v>4</v>
      </c>
      <c r="G42" s="211">
        <f t="shared" si="0"/>
        <v>6</v>
      </c>
      <c r="H42" s="81"/>
      <c r="I42" s="62"/>
      <c r="J42" s="27" t="s">
        <v>19</v>
      </c>
      <c r="K42" s="212">
        <f>G42-F42-C42</f>
        <v>2</v>
      </c>
      <c r="L42" s="365"/>
      <c r="M42" s="361"/>
      <c r="N42" s="379"/>
      <c r="O42" s="66"/>
      <c r="P42" s="66"/>
      <c r="Q42" s="66"/>
    </row>
    <row r="43" spans="1:17" x14ac:dyDescent="0.25">
      <c r="A43" s="36"/>
      <c r="B43" s="29">
        <v>0</v>
      </c>
      <c r="C43" s="48">
        <v>0</v>
      </c>
      <c r="D43" s="27" t="s">
        <v>20</v>
      </c>
      <c r="E43" s="32"/>
      <c r="F43" s="59">
        <v>4</v>
      </c>
      <c r="G43" s="211">
        <f t="shared" si="0"/>
        <v>0</v>
      </c>
      <c r="H43" s="81"/>
      <c r="I43" s="62"/>
      <c r="J43" s="27" t="s">
        <v>20</v>
      </c>
      <c r="K43" s="212">
        <v>0</v>
      </c>
      <c r="L43" s="365"/>
      <c r="M43" s="361"/>
      <c r="N43" s="379"/>
      <c r="O43" s="66"/>
      <c r="P43" s="66"/>
      <c r="Q43" s="66"/>
    </row>
    <row r="44" spans="1:17" x14ac:dyDescent="0.25">
      <c r="A44" s="36"/>
      <c r="B44" s="26"/>
      <c r="C44" s="53"/>
      <c r="D44" s="21"/>
      <c r="E44" s="32"/>
      <c r="F44" s="33"/>
      <c r="G44" s="211"/>
      <c r="H44" s="81"/>
      <c r="I44" s="62"/>
      <c r="J44" s="21"/>
      <c r="K44" s="212"/>
      <c r="L44" s="365"/>
      <c r="M44" s="361"/>
      <c r="N44" s="379"/>
      <c r="O44" s="66"/>
      <c r="P44" s="66"/>
      <c r="Q44" s="66"/>
    </row>
    <row r="45" spans="1:17" x14ac:dyDescent="0.25">
      <c r="A45" s="36"/>
      <c r="B45" s="29"/>
      <c r="C45" s="48"/>
      <c r="D45" s="21"/>
      <c r="E45" s="32"/>
      <c r="F45" s="33"/>
      <c r="G45" s="211"/>
      <c r="H45" s="81"/>
      <c r="I45" s="62"/>
      <c r="J45" s="21"/>
      <c r="K45" s="212"/>
      <c r="L45" s="365"/>
      <c r="M45" s="361"/>
      <c r="N45" s="379"/>
      <c r="O45" s="66"/>
      <c r="P45" s="66"/>
      <c r="Q45" s="66"/>
    </row>
    <row r="46" spans="1:17" x14ac:dyDescent="0.25">
      <c r="A46" s="25" t="s">
        <v>27</v>
      </c>
      <c r="B46" s="26">
        <v>1</v>
      </c>
      <c r="C46" s="53">
        <v>0</v>
      </c>
      <c r="D46" s="27" t="s">
        <v>15</v>
      </c>
      <c r="E46" s="32"/>
      <c r="F46" s="33">
        <v>4</v>
      </c>
      <c r="G46" s="211">
        <f t="shared" si="0"/>
        <v>1.5</v>
      </c>
      <c r="H46" s="81"/>
      <c r="I46" s="62"/>
      <c r="J46" s="27" t="s">
        <v>15</v>
      </c>
      <c r="K46" s="212">
        <v>0</v>
      </c>
      <c r="L46" s="365"/>
      <c r="M46" s="361"/>
      <c r="N46" s="379"/>
      <c r="O46" s="66"/>
      <c r="P46" s="66"/>
      <c r="Q46" s="66"/>
    </row>
    <row r="47" spans="1:17" x14ac:dyDescent="0.25">
      <c r="A47" s="21"/>
      <c r="B47" s="26">
        <v>1</v>
      </c>
      <c r="C47" s="53">
        <v>0</v>
      </c>
      <c r="D47" s="27" t="s">
        <v>16</v>
      </c>
      <c r="E47" s="32"/>
      <c r="F47" s="33">
        <v>4</v>
      </c>
      <c r="G47" s="211">
        <f t="shared" si="0"/>
        <v>1.5</v>
      </c>
      <c r="H47" s="81"/>
      <c r="I47" s="62"/>
      <c r="J47" s="27" t="s">
        <v>16</v>
      </c>
      <c r="K47" s="212">
        <v>0</v>
      </c>
      <c r="L47" s="367">
        <v>4</v>
      </c>
      <c r="M47" s="361"/>
      <c r="N47" s="379"/>
      <c r="O47" s="66"/>
      <c r="P47" s="66"/>
      <c r="Q47" s="66"/>
    </row>
    <row r="48" spans="1:17" x14ac:dyDescent="0.25">
      <c r="A48" s="21"/>
      <c r="B48" s="26">
        <v>5</v>
      </c>
      <c r="C48" s="53">
        <v>2</v>
      </c>
      <c r="D48" s="27" t="s">
        <v>17</v>
      </c>
      <c r="E48" s="32"/>
      <c r="F48" s="33">
        <v>4</v>
      </c>
      <c r="G48" s="211">
        <f t="shared" si="0"/>
        <v>7.5</v>
      </c>
      <c r="H48" s="81"/>
      <c r="I48" s="62"/>
      <c r="J48" s="27" t="s">
        <v>17</v>
      </c>
      <c r="K48" s="212">
        <v>6</v>
      </c>
      <c r="L48" s="365"/>
      <c r="M48" s="361"/>
      <c r="N48" s="379"/>
      <c r="O48" s="66"/>
      <c r="P48" s="66"/>
      <c r="Q48" s="66"/>
    </row>
    <row r="49" spans="1:17" x14ac:dyDescent="0.25">
      <c r="A49" s="21"/>
      <c r="B49" s="26">
        <v>6</v>
      </c>
      <c r="C49" s="53">
        <v>0</v>
      </c>
      <c r="D49" s="27" t="s">
        <v>18</v>
      </c>
      <c r="E49" s="32"/>
      <c r="F49" s="33">
        <v>6</v>
      </c>
      <c r="G49" s="211">
        <f t="shared" si="0"/>
        <v>9</v>
      </c>
      <c r="H49" s="81"/>
      <c r="I49" s="62"/>
      <c r="J49" s="27" t="s">
        <v>18</v>
      </c>
      <c r="K49" s="310">
        <v>8</v>
      </c>
      <c r="L49" s="367" t="s">
        <v>28</v>
      </c>
      <c r="M49" s="361"/>
      <c r="N49" s="379"/>
      <c r="O49" s="66"/>
      <c r="P49" s="66"/>
      <c r="Q49" s="66"/>
    </row>
    <row r="50" spans="1:17" x14ac:dyDescent="0.25">
      <c r="A50" s="21"/>
      <c r="B50" s="29">
        <v>2</v>
      </c>
      <c r="C50" s="48">
        <v>4</v>
      </c>
      <c r="D50" s="27" t="s">
        <v>19</v>
      </c>
      <c r="E50" s="32"/>
      <c r="F50" s="33">
        <v>6</v>
      </c>
      <c r="G50" s="211">
        <f t="shared" si="0"/>
        <v>3</v>
      </c>
      <c r="H50" s="81"/>
      <c r="I50" s="62"/>
      <c r="J50" s="27" t="s">
        <v>19</v>
      </c>
      <c r="K50" s="212">
        <v>0</v>
      </c>
      <c r="L50" s="365"/>
      <c r="M50" s="361"/>
      <c r="N50" s="379"/>
      <c r="O50" s="66"/>
      <c r="P50" s="66"/>
      <c r="Q50" s="66"/>
    </row>
    <row r="51" spans="1:17" x14ac:dyDescent="0.25">
      <c r="A51" s="21"/>
      <c r="B51" s="29">
        <v>0</v>
      </c>
      <c r="C51" s="48">
        <v>0</v>
      </c>
      <c r="D51" s="27" t="s">
        <v>20</v>
      </c>
      <c r="E51" s="32"/>
      <c r="F51" s="33">
        <v>4</v>
      </c>
      <c r="G51" s="211">
        <f t="shared" si="0"/>
        <v>0</v>
      </c>
      <c r="H51" s="81"/>
      <c r="I51" s="62"/>
      <c r="J51" s="27" t="s">
        <v>20</v>
      </c>
      <c r="K51" s="212">
        <v>0</v>
      </c>
      <c r="L51" s="365"/>
      <c r="M51" s="361"/>
      <c r="N51" s="379"/>
      <c r="O51" s="66"/>
      <c r="P51" s="66"/>
      <c r="Q51" s="66"/>
    </row>
    <row r="52" spans="1:17" x14ac:dyDescent="0.25">
      <c r="A52" s="21"/>
      <c r="B52" s="29"/>
      <c r="C52" s="48"/>
      <c r="D52" s="21"/>
      <c r="E52" s="32"/>
      <c r="F52" s="33"/>
      <c r="G52" s="211"/>
      <c r="H52" s="81"/>
      <c r="I52" s="62"/>
      <c r="J52" s="21"/>
      <c r="K52" s="212"/>
      <c r="L52" s="365"/>
      <c r="M52" s="361"/>
      <c r="N52" s="379"/>
      <c r="O52" s="66"/>
      <c r="P52" s="66"/>
      <c r="Q52" s="66"/>
    </row>
    <row r="53" spans="1:17" x14ac:dyDescent="0.25">
      <c r="A53" s="21"/>
      <c r="B53" s="29"/>
      <c r="C53" s="48"/>
      <c r="D53" s="21"/>
      <c r="E53" s="32"/>
      <c r="F53" s="33"/>
      <c r="G53" s="211"/>
      <c r="H53" s="81"/>
      <c r="I53" s="62"/>
      <c r="J53" s="21"/>
      <c r="K53" s="212"/>
      <c r="L53" s="365"/>
      <c r="M53" s="361"/>
      <c r="N53" s="379"/>
      <c r="O53" s="66"/>
      <c r="P53" s="66"/>
      <c r="Q53" s="66"/>
    </row>
    <row r="54" spans="1:17" x14ac:dyDescent="0.25">
      <c r="A54" s="34" t="s">
        <v>29</v>
      </c>
      <c r="B54" s="29">
        <v>0</v>
      </c>
      <c r="C54" s="48">
        <v>2</v>
      </c>
      <c r="D54" s="27" t="s">
        <v>15</v>
      </c>
      <c r="E54" s="32"/>
      <c r="F54" s="33">
        <v>0</v>
      </c>
      <c r="G54" s="211">
        <f t="shared" si="0"/>
        <v>0</v>
      </c>
      <c r="H54" s="81"/>
      <c r="I54" s="62"/>
      <c r="J54" s="27" t="s">
        <v>15</v>
      </c>
      <c r="K54" s="212">
        <v>0</v>
      </c>
      <c r="L54" s="367">
        <v>4</v>
      </c>
      <c r="M54" s="361"/>
      <c r="N54" s="379"/>
      <c r="O54" s="66"/>
      <c r="P54" s="66"/>
      <c r="Q54" s="309"/>
    </row>
    <row r="55" spans="1:17" x14ac:dyDescent="0.25">
      <c r="A55" s="21"/>
      <c r="B55" s="26">
        <v>2</v>
      </c>
      <c r="C55" s="53">
        <v>5</v>
      </c>
      <c r="D55" s="27" t="s">
        <v>16</v>
      </c>
      <c r="E55" s="32"/>
      <c r="F55" s="33">
        <v>0</v>
      </c>
      <c r="G55" s="211">
        <f t="shared" si="0"/>
        <v>3</v>
      </c>
      <c r="H55" s="81"/>
      <c r="I55" s="62"/>
      <c r="J55" s="27" t="s">
        <v>16</v>
      </c>
      <c r="K55" s="212">
        <v>0</v>
      </c>
      <c r="L55" s="367">
        <v>6</v>
      </c>
      <c r="M55" s="361"/>
      <c r="N55" s="379"/>
      <c r="O55" s="66"/>
      <c r="P55" s="66"/>
      <c r="Q55" s="309"/>
    </row>
    <row r="56" spans="1:17" x14ac:dyDescent="0.25">
      <c r="A56" s="21"/>
      <c r="B56" s="26">
        <v>3</v>
      </c>
      <c r="C56" s="53">
        <v>4</v>
      </c>
      <c r="D56" s="27" t="s">
        <v>17</v>
      </c>
      <c r="E56" s="32"/>
      <c r="F56" s="33">
        <v>0</v>
      </c>
      <c r="G56" s="211">
        <f t="shared" si="0"/>
        <v>4.5</v>
      </c>
      <c r="H56" s="81"/>
      <c r="I56" s="62"/>
      <c r="J56" s="27" t="s">
        <v>17</v>
      </c>
      <c r="K56" s="212">
        <v>4</v>
      </c>
      <c r="L56" s="365"/>
      <c r="M56" s="361"/>
      <c r="N56" s="379"/>
      <c r="O56" s="66"/>
      <c r="P56" s="66"/>
      <c r="Q56" s="66"/>
    </row>
    <row r="57" spans="1:17" x14ac:dyDescent="0.25">
      <c r="A57" s="21"/>
      <c r="B57" s="26">
        <v>5</v>
      </c>
      <c r="C57" s="53">
        <v>1</v>
      </c>
      <c r="D57" s="27" t="s">
        <v>18</v>
      </c>
      <c r="E57" s="32"/>
      <c r="F57" s="33">
        <v>4</v>
      </c>
      <c r="G57" s="211">
        <v>9</v>
      </c>
      <c r="H57" s="81"/>
      <c r="I57" s="62"/>
      <c r="J57" s="27" t="s">
        <v>18</v>
      </c>
      <c r="K57" s="212">
        <v>6</v>
      </c>
      <c r="L57" s="367">
        <v>4</v>
      </c>
      <c r="M57" s="361"/>
      <c r="N57" s="379"/>
      <c r="O57" s="66"/>
      <c r="P57" s="66"/>
      <c r="Q57" s="309"/>
    </row>
    <row r="58" spans="1:17" x14ac:dyDescent="0.25">
      <c r="A58" s="21"/>
      <c r="B58" s="26">
        <v>2</v>
      </c>
      <c r="C58" s="53">
        <v>2</v>
      </c>
      <c r="D58" s="27" t="s">
        <v>19</v>
      </c>
      <c r="E58" s="32"/>
      <c r="F58" s="33">
        <v>4</v>
      </c>
      <c r="G58" s="211">
        <f t="shared" si="0"/>
        <v>3</v>
      </c>
      <c r="H58" s="81"/>
      <c r="I58" s="62"/>
      <c r="J58" s="27" t="s">
        <v>19</v>
      </c>
      <c r="K58" s="212">
        <v>4</v>
      </c>
      <c r="L58" s="367">
        <v>4</v>
      </c>
      <c r="M58" s="361"/>
      <c r="N58" s="379"/>
      <c r="O58" s="66"/>
      <c r="P58" s="66"/>
      <c r="Q58" s="309"/>
    </row>
    <row r="59" spans="1:17" x14ac:dyDescent="0.25">
      <c r="A59" s="21"/>
      <c r="B59" s="29">
        <v>0</v>
      </c>
      <c r="C59" s="48">
        <v>0</v>
      </c>
      <c r="D59" s="27" t="s">
        <v>20</v>
      </c>
      <c r="E59" s="32"/>
      <c r="F59" s="33">
        <v>2</v>
      </c>
      <c r="G59" s="211">
        <f t="shared" si="0"/>
        <v>0</v>
      </c>
      <c r="H59" s="81"/>
      <c r="I59" s="62"/>
      <c r="J59" s="27" t="s">
        <v>20</v>
      </c>
      <c r="K59" s="212">
        <v>0</v>
      </c>
      <c r="L59" s="365"/>
      <c r="M59" s="361"/>
      <c r="N59" s="379"/>
      <c r="O59" s="66"/>
      <c r="P59" s="66"/>
      <c r="Q59" s="66"/>
    </row>
    <row r="60" spans="1:17" x14ac:dyDescent="0.25">
      <c r="A60" s="21"/>
      <c r="B60" s="29"/>
      <c r="C60" s="48"/>
      <c r="D60" s="21"/>
      <c r="E60" s="32"/>
      <c r="F60" s="33"/>
      <c r="G60" s="211"/>
      <c r="H60" s="81"/>
      <c r="I60" s="62"/>
      <c r="J60" s="21"/>
      <c r="K60" s="212"/>
      <c r="L60" s="365"/>
      <c r="M60" s="361"/>
      <c r="N60" s="379"/>
      <c r="O60" s="66"/>
      <c r="P60" s="66"/>
      <c r="Q60" s="66"/>
    </row>
    <row r="61" spans="1:17" x14ac:dyDescent="0.25">
      <c r="A61" s="21"/>
      <c r="B61" s="29"/>
      <c r="C61" s="48"/>
      <c r="D61" s="21"/>
      <c r="E61" s="32"/>
      <c r="F61" s="33"/>
      <c r="G61" s="211"/>
      <c r="H61" s="81"/>
      <c r="I61" s="62"/>
      <c r="J61" s="21"/>
      <c r="K61" s="212"/>
      <c r="L61" s="365"/>
      <c r="M61" s="361"/>
      <c r="N61" s="379"/>
      <c r="O61" s="66"/>
      <c r="P61" s="66"/>
      <c r="Q61" s="66"/>
    </row>
    <row r="62" spans="1:17" x14ac:dyDescent="0.25">
      <c r="A62" s="23" t="s">
        <v>30</v>
      </c>
      <c r="B62" s="29"/>
      <c r="C62" s="48"/>
      <c r="D62" s="21"/>
      <c r="E62" s="32"/>
      <c r="F62" s="33"/>
      <c r="G62" s="211"/>
      <c r="H62" s="81"/>
      <c r="I62" s="62"/>
      <c r="J62" s="21"/>
      <c r="K62" s="212"/>
      <c r="L62" s="365"/>
      <c r="M62" s="361"/>
      <c r="N62" s="379"/>
      <c r="O62" s="66"/>
      <c r="P62" s="66"/>
      <c r="Q62" s="66"/>
    </row>
    <row r="63" spans="1:17" x14ac:dyDescent="0.25">
      <c r="A63" s="34" t="s">
        <v>31</v>
      </c>
      <c r="B63" s="26">
        <v>0</v>
      </c>
      <c r="C63" s="48">
        <v>4</v>
      </c>
      <c r="D63" s="27" t="s">
        <v>15</v>
      </c>
      <c r="E63" s="32"/>
      <c r="F63" s="31">
        <v>0</v>
      </c>
      <c r="G63" s="211">
        <f t="shared" si="0"/>
        <v>0</v>
      </c>
      <c r="H63" s="81"/>
      <c r="I63" s="62"/>
      <c r="J63" s="27" t="s">
        <v>15</v>
      </c>
      <c r="K63" s="212">
        <v>0</v>
      </c>
      <c r="L63" s="365"/>
      <c r="M63" s="361"/>
      <c r="N63" s="379"/>
      <c r="O63" s="66"/>
      <c r="P63" s="66"/>
      <c r="Q63" s="66"/>
    </row>
    <row r="64" spans="1:17" x14ac:dyDescent="0.25">
      <c r="A64" s="21"/>
      <c r="B64" s="26">
        <v>4</v>
      </c>
      <c r="C64" s="48">
        <v>2</v>
      </c>
      <c r="D64" s="27" t="s">
        <v>16</v>
      </c>
      <c r="E64" s="32"/>
      <c r="F64" s="31">
        <v>0</v>
      </c>
      <c r="G64" s="211">
        <v>8</v>
      </c>
      <c r="H64" s="81"/>
      <c r="I64" s="62"/>
      <c r="J64" s="27" t="s">
        <v>16</v>
      </c>
      <c r="K64" s="212">
        <f>G64-F64-C64</f>
        <v>6</v>
      </c>
      <c r="L64" s="365"/>
      <c r="M64" s="361"/>
      <c r="N64" s="379"/>
      <c r="O64" s="66"/>
      <c r="P64" s="66"/>
      <c r="Q64" s="66"/>
    </row>
    <row r="65" spans="1:17" x14ac:dyDescent="0.25">
      <c r="A65" s="21"/>
      <c r="B65" s="26">
        <v>3</v>
      </c>
      <c r="C65" s="48">
        <v>6</v>
      </c>
      <c r="D65" s="27" t="s">
        <v>17</v>
      </c>
      <c r="E65" s="32"/>
      <c r="F65" s="31">
        <v>0</v>
      </c>
      <c r="G65" s="211">
        <f t="shared" si="0"/>
        <v>4.5</v>
      </c>
      <c r="H65" s="81"/>
      <c r="I65" s="62"/>
      <c r="J65" s="27" t="s">
        <v>17</v>
      </c>
      <c r="K65" s="212">
        <v>0</v>
      </c>
      <c r="L65" s="365"/>
      <c r="M65" s="361"/>
      <c r="N65" s="379"/>
      <c r="O65" s="66"/>
      <c r="P65" s="66"/>
      <c r="Q65" s="66"/>
    </row>
    <row r="66" spans="1:17" x14ac:dyDescent="0.25">
      <c r="A66" s="21"/>
      <c r="B66" s="26">
        <v>2</v>
      </c>
      <c r="C66" s="48">
        <v>6</v>
      </c>
      <c r="D66" s="27" t="s">
        <v>18</v>
      </c>
      <c r="E66" s="32"/>
      <c r="F66" s="31">
        <v>0</v>
      </c>
      <c r="G66" s="211">
        <f t="shared" si="0"/>
        <v>3</v>
      </c>
      <c r="H66" s="81"/>
      <c r="I66" s="62"/>
      <c r="J66" s="27" t="s">
        <v>18</v>
      </c>
      <c r="K66" s="212">
        <v>0</v>
      </c>
      <c r="L66" s="365"/>
      <c r="M66" s="361"/>
      <c r="N66" s="379"/>
      <c r="O66" s="66"/>
      <c r="P66" s="66"/>
      <c r="Q66" s="66"/>
    </row>
    <row r="67" spans="1:17" x14ac:dyDescent="0.25">
      <c r="A67" s="21"/>
      <c r="B67" s="29">
        <v>1</v>
      </c>
      <c r="C67" s="48">
        <v>4</v>
      </c>
      <c r="D67" s="27" t="s">
        <v>19</v>
      </c>
      <c r="E67" s="32"/>
      <c r="F67" s="31">
        <v>0</v>
      </c>
      <c r="G67" s="211">
        <f t="shared" si="0"/>
        <v>1.5</v>
      </c>
      <c r="H67" s="81"/>
      <c r="I67" s="62"/>
      <c r="J67" s="27" t="s">
        <v>19</v>
      </c>
      <c r="K67" s="212">
        <v>0</v>
      </c>
      <c r="L67" s="365"/>
      <c r="M67" s="361"/>
      <c r="N67" s="379"/>
      <c r="O67" s="66"/>
      <c r="P67" s="66"/>
      <c r="Q67" s="66"/>
    </row>
    <row r="68" spans="1:17" x14ac:dyDescent="0.25">
      <c r="A68" s="21"/>
      <c r="B68" s="29">
        <v>0</v>
      </c>
      <c r="C68" s="48">
        <v>4</v>
      </c>
      <c r="D68" s="27" t="s">
        <v>20</v>
      </c>
      <c r="E68" s="32"/>
      <c r="F68" s="31">
        <v>0</v>
      </c>
      <c r="G68" s="211">
        <f t="shared" si="0"/>
        <v>0</v>
      </c>
      <c r="H68" s="81"/>
      <c r="I68" s="62"/>
      <c r="J68" s="27" t="s">
        <v>20</v>
      </c>
      <c r="K68" s="212">
        <v>0</v>
      </c>
      <c r="L68" s="365"/>
      <c r="M68" s="361"/>
      <c r="N68" s="379"/>
      <c r="O68" s="66"/>
      <c r="P68" s="66"/>
      <c r="Q68" s="66"/>
    </row>
    <row r="69" spans="1:17" x14ac:dyDescent="0.25">
      <c r="A69" s="21"/>
      <c r="B69" s="26">
        <v>0</v>
      </c>
      <c r="C69" s="48"/>
      <c r="D69" s="21"/>
      <c r="E69" s="32"/>
      <c r="F69" s="33"/>
      <c r="G69" s="211"/>
      <c r="H69" s="81"/>
      <c r="I69" s="62"/>
      <c r="J69" s="21"/>
      <c r="K69" s="212"/>
      <c r="L69" s="365"/>
      <c r="M69" s="361"/>
      <c r="N69" s="379"/>
      <c r="O69" s="66"/>
      <c r="P69" s="66"/>
      <c r="Q69" s="66"/>
    </row>
    <row r="70" spans="1:17" x14ac:dyDescent="0.25">
      <c r="A70" s="21"/>
      <c r="B70" s="29"/>
      <c r="C70" s="48"/>
      <c r="D70" s="21"/>
      <c r="E70" s="32"/>
      <c r="F70" s="33"/>
      <c r="G70" s="211"/>
      <c r="H70" s="81"/>
      <c r="I70" s="62"/>
      <c r="J70" s="21"/>
      <c r="K70" s="212"/>
      <c r="L70" s="365"/>
      <c r="M70" s="361"/>
      <c r="N70" s="379"/>
      <c r="O70" s="66"/>
      <c r="P70" s="66"/>
      <c r="Q70" s="66"/>
    </row>
    <row r="71" spans="1:17" x14ac:dyDescent="0.25">
      <c r="A71" s="34" t="s">
        <v>32</v>
      </c>
      <c r="B71" s="26">
        <v>4</v>
      </c>
      <c r="C71" s="48">
        <v>2</v>
      </c>
      <c r="D71" s="27" t="s">
        <v>15</v>
      </c>
      <c r="E71" s="32"/>
      <c r="F71" s="31">
        <v>0</v>
      </c>
      <c r="G71" s="211">
        <f t="shared" ref="G71:G114" si="1">B71*1.5</f>
        <v>6</v>
      </c>
      <c r="H71" s="81"/>
      <c r="I71" s="62"/>
      <c r="J71" s="27" t="s">
        <v>15</v>
      </c>
      <c r="K71" s="212">
        <f>G71-F71-C71</f>
        <v>4</v>
      </c>
      <c r="L71" s="365"/>
      <c r="M71" s="361"/>
      <c r="N71" s="379"/>
      <c r="O71" s="66"/>
      <c r="P71" s="66"/>
      <c r="Q71" s="66"/>
    </row>
    <row r="72" spans="1:17" x14ac:dyDescent="0.25">
      <c r="A72" s="21"/>
      <c r="B72" s="26">
        <v>5</v>
      </c>
      <c r="C72" s="48">
        <v>4</v>
      </c>
      <c r="D72" s="27" t="s">
        <v>16</v>
      </c>
      <c r="E72" s="32"/>
      <c r="F72" s="31">
        <v>0</v>
      </c>
      <c r="G72" s="211">
        <f t="shared" si="1"/>
        <v>7.5</v>
      </c>
      <c r="H72" s="81"/>
      <c r="I72" s="62"/>
      <c r="J72" s="27" t="s">
        <v>16</v>
      </c>
      <c r="K72" s="212">
        <v>5</v>
      </c>
      <c r="L72" s="365"/>
      <c r="M72" s="361"/>
      <c r="N72" s="379"/>
      <c r="O72" s="66"/>
      <c r="P72" s="66"/>
      <c r="Q72" s="66"/>
    </row>
    <row r="73" spans="1:17" x14ac:dyDescent="0.25">
      <c r="A73" s="21"/>
      <c r="B73" s="26">
        <v>9</v>
      </c>
      <c r="C73" s="48">
        <v>1</v>
      </c>
      <c r="D73" s="27" t="s">
        <v>17</v>
      </c>
      <c r="E73" s="32"/>
      <c r="F73" s="31">
        <v>0</v>
      </c>
      <c r="G73" s="211">
        <f t="shared" si="1"/>
        <v>13.5</v>
      </c>
      <c r="H73" s="81"/>
      <c r="I73" s="62"/>
      <c r="J73" s="27" t="s">
        <v>17</v>
      </c>
      <c r="K73" s="212">
        <v>14</v>
      </c>
      <c r="L73" s="364"/>
      <c r="M73" s="360"/>
      <c r="N73" s="379"/>
      <c r="O73" s="66"/>
      <c r="P73" s="66"/>
      <c r="Q73" s="66"/>
    </row>
    <row r="74" spans="1:17" x14ac:dyDescent="0.25">
      <c r="A74" s="21"/>
      <c r="B74" s="26">
        <v>4</v>
      </c>
      <c r="C74" s="48">
        <v>5</v>
      </c>
      <c r="D74" s="27" t="s">
        <v>18</v>
      </c>
      <c r="E74" s="32"/>
      <c r="F74" s="31">
        <v>0</v>
      </c>
      <c r="G74" s="211">
        <f t="shared" si="1"/>
        <v>6</v>
      </c>
      <c r="H74" s="81"/>
      <c r="I74" s="62"/>
      <c r="J74" s="27" t="s">
        <v>18</v>
      </c>
      <c r="K74" s="212">
        <v>0</v>
      </c>
      <c r="L74" s="364"/>
      <c r="M74" s="360"/>
      <c r="N74" s="379"/>
      <c r="O74" s="66"/>
      <c r="P74" s="66"/>
      <c r="Q74" s="66"/>
    </row>
    <row r="75" spans="1:17" x14ac:dyDescent="0.25">
      <c r="A75" s="21"/>
      <c r="B75" s="26">
        <v>1</v>
      </c>
      <c r="C75" s="48">
        <v>4</v>
      </c>
      <c r="D75" s="27" t="s">
        <v>19</v>
      </c>
      <c r="E75" s="32"/>
      <c r="F75" s="33">
        <v>0</v>
      </c>
      <c r="G75" s="211">
        <f t="shared" si="1"/>
        <v>1.5</v>
      </c>
      <c r="H75" s="81"/>
      <c r="I75" s="62"/>
      <c r="J75" s="27" t="s">
        <v>19</v>
      </c>
      <c r="K75" s="212">
        <v>0</v>
      </c>
      <c r="L75" s="364"/>
      <c r="M75" s="360"/>
      <c r="N75" s="379"/>
      <c r="O75" s="66"/>
      <c r="P75" s="66"/>
      <c r="Q75" s="66"/>
    </row>
    <row r="76" spans="1:17" x14ac:dyDescent="0.25">
      <c r="A76" s="21"/>
      <c r="B76" s="26">
        <v>0</v>
      </c>
      <c r="C76" s="48">
        <v>0</v>
      </c>
      <c r="D76" s="27" t="s">
        <v>20</v>
      </c>
      <c r="E76" s="32"/>
      <c r="F76" s="31">
        <v>0</v>
      </c>
      <c r="G76" s="211">
        <f t="shared" si="1"/>
        <v>0</v>
      </c>
      <c r="H76" s="81"/>
      <c r="I76" s="62"/>
      <c r="J76" s="27" t="s">
        <v>20</v>
      </c>
      <c r="K76" s="212">
        <f>G76-F76-C76</f>
        <v>0</v>
      </c>
      <c r="L76" s="364"/>
      <c r="M76" s="360"/>
      <c r="N76" s="379"/>
      <c r="O76" s="66"/>
      <c r="P76" s="66"/>
      <c r="Q76" s="66"/>
    </row>
    <row r="77" spans="1:17" x14ac:dyDescent="0.25">
      <c r="A77" s="21"/>
      <c r="B77" s="29"/>
      <c r="C77" s="48"/>
      <c r="D77" s="21"/>
      <c r="E77" s="32"/>
      <c r="F77" s="33"/>
      <c r="G77" s="211"/>
      <c r="H77" s="81"/>
      <c r="I77" s="62"/>
      <c r="J77" s="21"/>
      <c r="K77" s="212"/>
      <c r="L77" s="364"/>
      <c r="M77" s="360"/>
      <c r="N77" s="379"/>
      <c r="O77" s="66"/>
      <c r="P77" s="66"/>
      <c r="Q77" s="66"/>
    </row>
    <row r="78" spans="1:17" x14ac:dyDescent="0.25">
      <c r="A78" s="21"/>
      <c r="B78" s="29"/>
      <c r="C78" s="48"/>
      <c r="D78" s="21"/>
      <c r="E78" s="32"/>
      <c r="F78" s="33"/>
      <c r="G78" s="211"/>
      <c r="H78" s="81"/>
      <c r="I78" s="62"/>
      <c r="J78" s="21"/>
      <c r="K78" s="212"/>
      <c r="L78" s="364"/>
      <c r="M78" s="360"/>
      <c r="N78" s="379"/>
      <c r="O78" s="66"/>
      <c r="P78" s="66"/>
      <c r="Q78" s="66"/>
    </row>
    <row r="79" spans="1:17" x14ac:dyDescent="0.25">
      <c r="A79" s="23" t="s">
        <v>33</v>
      </c>
      <c r="B79" s="26">
        <v>2</v>
      </c>
      <c r="C79" s="48">
        <v>0</v>
      </c>
      <c r="D79" s="27" t="s">
        <v>15</v>
      </c>
      <c r="E79" s="32"/>
      <c r="F79" s="31">
        <v>0</v>
      </c>
      <c r="G79" s="211">
        <f t="shared" si="1"/>
        <v>3</v>
      </c>
      <c r="H79" s="81"/>
      <c r="I79" s="62"/>
      <c r="J79" s="27" t="s">
        <v>15</v>
      </c>
      <c r="K79" s="311">
        <v>6</v>
      </c>
      <c r="L79" s="364"/>
      <c r="M79" s="360"/>
      <c r="N79" s="379"/>
      <c r="O79" s="66"/>
      <c r="P79" s="66"/>
      <c r="Q79" s="66"/>
    </row>
    <row r="80" spans="1:17" x14ac:dyDescent="0.25">
      <c r="A80" s="21"/>
      <c r="B80" s="26">
        <v>1</v>
      </c>
      <c r="C80" s="48">
        <v>0</v>
      </c>
      <c r="D80" s="27" t="s">
        <v>16</v>
      </c>
      <c r="E80" s="32"/>
      <c r="F80" s="31">
        <v>0</v>
      </c>
      <c r="G80" s="211">
        <f t="shared" si="1"/>
        <v>1.5</v>
      </c>
      <c r="H80" s="81"/>
      <c r="I80" s="62"/>
      <c r="J80" s="27" t="s">
        <v>16</v>
      </c>
      <c r="K80" s="311">
        <v>8</v>
      </c>
      <c r="L80" s="364"/>
      <c r="M80" s="360"/>
      <c r="N80" s="379"/>
      <c r="O80" s="66"/>
      <c r="P80" s="66"/>
      <c r="Q80" s="66"/>
    </row>
    <row r="81" spans="1:17" x14ac:dyDescent="0.25">
      <c r="A81" s="21"/>
      <c r="B81" s="26">
        <v>4</v>
      </c>
      <c r="C81" s="48">
        <v>2</v>
      </c>
      <c r="D81" s="27" t="s">
        <v>17</v>
      </c>
      <c r="E81" s="32"/>
      <c r="F81" s="31">
        <v>0</v>
      </c>
      <c r="G81" s="211">
        <f t="shared" si="1"/>
        <v>6</v>
      </c>
      <c r="H81" s="81"/>
      <c r="I81" s="62"/>
      <c r="J81" s="27" t="s">
        <v>17</v>
      </c>
      <c r="K81" s="311">
        <v>6</v>
      </c>
      <c r="L81" s="364"/>
      <c r="M81" s="360"/>
      <c r="N81" s="379"/>
      <c r="O81" s="66"/>
      <c r="P81" s="66"/>
      <c r="Q81" s="66"/>
    </row>
    <row r="82" spans="1:17" x14ac:dyDescent="0.25">
      <c r="A82" s="21"/>
      <c r="B82" s="26">
        <v>1</v>
      </c>
      <c r="C82" s="48">
        <v>4</v>
      </c>
      <c r="D82" s="27" t="s">
        <v>18</v>
      </c>
      <c r="E82" s="32"/>
      <c r="F82" s="31">
        <v>0</v>
      </c>
      <c r="G82" s="211">
        <f t="shared" si="1"/>
        <v>1.5</v>
      </c>
      <c r="H82" s="81"/>
      <c r="I82" s="62"/>
      <c r="J82" s="27" t="s">
        <v>18</v>
      </c>
      <c r="K82" s="212">
        <v>0</v>
      </c>
      <c r="L82" s="364"/>
      <c r="M82" s="360"/>
      <c r="N82" s="379"/>
      <c r="O82" s="66"/>
      <c r="P82" s="66"/>
      <c r="Q82" s="66"/>
    </row>
    <row r="83" spans="1:17" x14ac:dyDescent="0.25">
      <c r="A83" s="21"/>
      <c r="B83" s="29">
        <v>0</v>
      </c>
      <c r="C83" s="48">
        <v>4</v>
      </c>
      <c r="D83" s="27" t="s">
        <v>19</v>
      </c>
      <c r="E83" s="32"/>
      <c r="F83" s="31">
        <v>0</v>
      </c>
      <c r="G83" s="211">
        <f t="shared" si="1"/>
        <v>0</v>
      </c>
      <c r="H83" s="81"/>
      <c r="I83" s="62"/>
      <c r="J83" s="27" t="s">
        <v>19</v>
      </c>
      <c r="K83" s="212">
        <v>0</v>
      </c>
      <c r="L83" s="364"/>
      <c r="M83" s="360"/>
      <c r="N83" s="379"/>
      <c r="O83" s="66"/>
      <c r="P83" s="66"/>
      <c r="Q83" s="66"/>
    </row>
    <row r="84" spans="1:17" x14ac:dyDescent="0.25">
      <c r="A84" s="21"/>
      <c r="B84" s="29">
        <v>0</v>
      </c>
      <c r="C84" s="48">
        <v>0</v>
      </c>
      <c r="D84" s="27" t="s">
        <v>20</v>
      </c>
      <c r="E84" s="32"/>
      <c r="F84" s="31">
        <v>0</v>
      </c>
      <c r="G84" s="211">
        <f t="shared" si="1"/>
        <v>0</v>
      </c>
      <c r="H84" s="81"/>
      <c r="I84" s="62"/>
      <c r="J84" s="27" t="s">
        <v>20</v>
      </c>
      <c r="K84" s="212">
        <f>G84-F84-C84</f>
        <v>0</v>
      </c>
      <c r="L84" s="364"/>
      <c r="M84" s="360"/>
      <c r="N84" s="379"/>
      <c r="O84" s="66"/>
      <c r="P84" s="66"/>
      <c r="Q84" s="66"/>
    </row>
    <row r="85" spans="1:17" x14ac:dyDescent="0.25">
      <c r="A85" s="21"/>
      <c r="B85" s="29"/>
      <c r="C85" s="48"/>
      <c r="D85" s="21"/>
      <c r="E85" s="32"/>
      <c r="F85" s="33"/>
      <c r="G85" s="211"/>
      <c r="H85" s="81"/>
      <c r="I85" s="62"/>
      <c r="J85" s="21"/>
      <c r="K85" s="212"/>
      <c r="L85" s="364"/>
      <c r="M85" s="360"/>
      <c r="N85" s="379"/>
      <c r="O85" s="66"/>
      <c r="P85" s="66"/>
      <c r="Q85" s="66"/>
    </row>
    <row r="86" spans="1:17" x14ac:dyDescent="0.25">
      <c r="A86" s="21"/>
      <c r="B86" s="29"/>
      <c r="C86" s="48"/>
      <c r="D86" s="21"/>
      <c r="E86" s="32"/>
      <c r="F86" s="33"/>
      <c r="G86" s="211"/>
      <c r="H86" s="81"/>
      <c r="I86" s="62"/>
      <c r="J86" s="21"/>
      <c r="K86" s="212"/>
      <c r="L86" s="364"/>
      <c r="M86" s="360"/>
      <c r="N86" s="379"/>
      <c r="O86" s="66"/>
      <c r="P86" s="66"/>
      <c r="Q86" s="66"/>
    </row>
    <row r="87" spans="1:17" x14ac:dyDescent="0.25">
      <c r="A87" s="259" t="s">
        <v>34</v>
      </c>
      <c r="B87" s="26">
        <v>7</v>
      </c>
      <c r="C87" s="48">
        <v>7</v>
      </c>
      <c r="D87" s="27" t="s">
        <v>15</v>
      </c>
      <c r="E87" s="56">
        <v>6</v>
      </c>
      <c r="F87" s="31">
        <v>10</v>
      </c>
      <c r="G87" s="211">
        <f t="shared" si="1"/>
        <v>10.5</v>
      </c>
      <c r="H87" s="81"/>
      <c r="I87" s="62"/>
      <c r="J87" s="27" t="s">
        <v>15</v>
      </c>
      <c r="K87" s="212">
        <v>0</v>
      </c>
      <c r="L87" s="364"/>
      <c r="M87" s="360"/>
      <c r="N87" s="380">
        <v>4</v>
      </c>
      <c r="O87" s="66"/>
      <c r="P87" s="66"/>
      <c r="Q87" s="66"/>
    </row>
    <row r="88" spans="1:17" x14ac:dyDescent="0.25">
      <c r="A88" s="214"/>
      <c r="B88" s="26">
        <v>22</v>
      </c>
      <c r="C88" s="48">
        <v>8</v>
      </c>
      <c r="D88" s="27" t="s">
        <v>16</v>
      </c>
      <c r="E88" s="56">
        <v>15</v>
      </c>
      <c r="F88" s="31">
        <v>10</v>
      </c>
      <c r="G88" s="211">
        <f t="shared" si="1"/>
        <v>33</v>
      </c>
      <c r="H88" s="81"/>
      <c r="I88" s="62"/>
      <c r="J88" s="27" t="s">
        <v>16</v>
      </c>
      <c r="K88" s="212">
        <f>G88-F88-C88</f>
        <v>15</v>
      </c>
      <c r="L88" s="364"/>
      <c r="M88" s="360"/>
      <c r="N88" s="380">
        <v>15</v>
      </c>
      <c r="O88" s="66"/>
      <c r="P88" s="66"/>
      <c r="Q88" s="66"/>
    </row>
    <row r="89" spans="1:17" x14ac:dyDescent="0.25">
      <c r="A89" s="36"/>
      <c r="B89" s="26">
        <v>26</v>
      </c>
      <c r="C89" s="48">
        <v>4</v>
      </c>
      <c r="D89" s="27" t="s">
        <v>17</v>
      </c>
      <c r="E89" s="56">
        <v>6</v>
      </c>
      <c r="F89" s="31">
        <v>15</v>
      </c>
      <c r="G89" s="211">
        <f t="shared" si="1"/>
        <v>39</v>
      </c>
      <c r="H89" s="81"/>
      <c r="I89" s="62"/>
      <c r="J89" s="27" t="s">
        <v>17</v>
      </c>
      <c r="K89" s="212">
        <f>G89-F89-C89</f>
        <v>20</v>
      </c>
      <c r="L89" s="364"/>
      <c r="M89" s="360"/>
      <c r="N89" s="380">
        <v>20</v>
      </c>
      <c r="O89" s="66"/>
      <c r="P89" s="66"/>
      <c r="Q89" s="66"/>
    </row>
    <row r="90" spans="1:17" x14ac:dyDescent="0.25">
      <c r="A90" s="36"/>
      <c r="B90" s="26">
        <v>20</v>
      </c>
      <c r="C90" s="48">
        <v>10</v>
      </c>
      <c r="D90" s="27" t="s">
        <v>18</v>
      </c>
      <c r="E90" s="56">
        <v>10</v>
      </c>
      <c r="F90" s="31">
        <v>10</v>
      </c>
      <c r="G90" s="211">
        <f t="shared" si="1"/>
        <v>30</v>
      </c>
      <c r="H90" s="81"/>
      <c r="I90" s="62"/>
      <c r="J90" s="27" t="s">
        <v>18</v>
      </c>
      <c r="K90" s="212">
        <f>G90-F90-C90</f>
        <v>10</v>
      </c>
      <c r="L90" s="364"/>
      <c r="M90" s="360"/>
      <c r="N90" s="380">
        <v>20</v>
      </c>
      <c r="O90" s="66"/>
      <c r="P90" s="66"/>
      <c r="Q90" s="66"/>
    </row>
    <row r="91" spans="1:17" x14ac:dyDescent="0.25">
      <c r="A91" s="36"/>
      <c r="B91" s="26">
        <v>16</v>
      </c>
      <c r="C91" s="48">
        <v>9</v>
      </c>
      <c r="D91" s="27" t="s">
        <v>19</v>
      </c>
      <c r="E91" s="56">
        <v>8</v>
      </c>
      <c r="F91" s="31">
        <v>10</v>
      </c>
      <c r="G91" s="211">
        <f t="shared" si="1"/>
        <v>24</v>
      </c>
      <c r="H91" s="81"/>
      <c r="I91" s="62"/>
      <c r="J91" s="27" t="s">
        <v>19</v>
      </c>
      <c r="K91" s="212">
        <f>G91-F91-C91</f>
        <v>5</v>
      </c>
      <c r="L91" s="364"/>
      <c r="M91" s="360"/>
      <c r="N91" s="380">
        <v>10</v>
      </c>
      <c r="O91" s="66"/>
      <c r="P91" s="66"/>
      <c r="Q91" s="66"/>
    </row>
    <row r="92" spans="1:17" x14ac:dyDescent="0.25">
      <c r="A92" s="36"/>
      <c r="B92" s="26">
        <v>7</v>
      </c>
      <c r="C92" s="48">
        <v>6</v>
      </c>
      <c r="D92" s="27" t="s">
        <v>20</v>
      </c>
      <c r="E92" s="56">
        <v>3</v>
      </c>
      <c r="F92" s="31">
        <v>8</v>
      </c>
      <c r="G92" s="211">
        <f t="shared" si="1"/>
        <v>10.5</v>
      </c>
      <c r="H92" s="81"/>
      <c r="I92" s="62"/>
      <c r="J92" s="27" t="s">
        <v>20</v>
      </c>
      <c r="K92" s="212">
        <v>0</v>
      </c>
      <c r="L92" s="364"/>
      <c r="M92" s="360"/>
      <c r="N92" s="380">
        <v>4</v>
      </c>
      <c r="O92" s="66"/>
      <c r="P92" s="66"/>
      <c r="Q92" s="66"/>
    </row>
    <row r="93" spans="1:17" x14ac:dyDescent="0.25">
      <c r="A93" s="36"/>
      <c r="B93" s="29"/>
      <c r="C93" s="48"/>
      <c r="D93" s="21"/>
      <c r="E93" s="32"/>
      <c r="F93" s="33"/>
      <c r="G93" s="211"/>
      <c r="H93" s="81"/>
      <c r="I93" s="62"/>
      <c r="J93" s="21"/>
      <c r="K93" s="212"/>
      <c r="L93" s="364"/>
      <c r="M93" s="360"/>
      <c r="N93" s="379"/>
      <c r="O93" s="66"/>
      <c r="P93" s="66"/>
      <c r="Q93" s="66"/>
    </row>
    <row r="94" spans="1:17" x14ac:dyDescent="0.25">
      <c r="A94" s="259" t="s">
        <v>35</v>
      </c>
      <c r="B94" s="29"/>
      <c r="C94" s="48"/>
      <c r="D94" s="21"/>
      <c r="E94" s="32"/>
      <c r="F94" s="33"/>
      <c r="G94" s="211"/>
      <c r="H94" s="81"/>
      <c r="I94" s="62"/>
      <c r="J94" s="21"/>
      <c r="K94" s="212"/>
      <c r="L94" s="364"/>
      <c r="M94" s="360"/>
      <c r="N94" s="379"/>
      <c r="O94" s="66"/>
      <c r="P94" s="66"/>
      <c r="Q94" s="66"/>
    </row>
    <row r="95" spans="1:17" x14ac:dyDescent="0.25">
      <c r="A95" s="34" t="s">
        <v>22</v>
      </c>
      <c r="B95" s="26">
        <v>2</v>
      </c>
      <c r="C95" s="48">
        <v>6</v>
      </c>
      <c r="D95" s="27" t="s">
        <v>15</v>
      </c>
      <c r="E95" s="32"/>
      <c r="F95" s="31">
        <v>0</v>
      </c>
      <c r="G95" s="211">
        <f t="shared" si="1"/>
        <v>3</v>
      </c>
      <c r="H95" s="81"/>
      <c r="I95" s="62"/>
      <c r="J95" s="27" t="s">
        <v>15</v>
      </c>
      <c r="K95" s="212">
        <v>0</v>
      </c>
      <c r="L95" s="364"/>
      <c r="M95" s="360"/>
      <c r="N95" s="379">
        <v>4</v>
      </c>
      <c r="O95" s="66"/>
      <c r="P95" s="66"/>
      <c r="Q95" s="66"/>
    </row>
    <row r="96" spans="1:17" x14ac:dyDescent="0.25">
      <c r="A96" s="35"/>
      <c r="B96" s="26">
        <v>6</v>
      </c>
      <c r="C96" s="48">
        <v>12</v>
      </c>
      <c r="D96" s="27" t="s">
        <v>16</v>
      </c>
      <c r="E96" s="32"/>
      <c r="F96" s="31">
        <v>0</v>
      </c>
      <c r="G96" s="211">
        <f t="shared" si="1"/>
        <v>9</v>
      </c>
      <c r="H96" s="81"/>
      <c r="I96" s="62"/>
      <c r="J96" s="27" t="s">
        <v>16</v>
      </c>
      <c r="K96" s="212">
        <v>0</v>
      </c>
      <c r="L96" s="364"/>
      <c r="M96" s="360">
        <v>6</v>
      </c>
      <c r="N96" s="379">
        <v>6</v>
      </c>
      <c r="O96" s="66"/>
      <c r="P96" s="66"/>
      <c r="Q96" s="66"/>
    </row>
    <row r="97" spans="1:17" x14ac:dyDescent="0.25">
      <c r="A97" s="35"/>
      <c r="B97" s="26">
        <v>9</v>
      </c>
      <c r="C97" s="48">
        <v>3</v>
      </c>
      <c r="D97" s="27" t="s">
        <v>17</v>
      </c>
      <c r="E97" s="32"/>
      <c r="F97" s="31">
        <v>5</v>
      </c>
      <c r="G97" s="211">
        <f t="shared" si="1"/>
        <v>13.5</v>
      </c>
      <c r="H97" s="81"/>
      <c r="I97" s="62"/>
      <c r="J97" s="27" t="s">
        <v>17</v>
      </c>
      <c r="K97" s="270">
        <f>G97-F97-C97</f>
        <v>5.5</v>
      </c>
      <c r="L97" s="366">
        <v>6</v>
      </c>
      <c r="M97" s="360"/>
      <c r="N97" s="379">
        <v>12</v>
      </c>
      <c r="O97" s="66"/>
      <c r="P97" s="66"/>
      <c r="Q97" s="66"/>
    </row>
    <row r="98" spans="1:17" x14ac:dyDescent="0.25">
      <c r="A98" s="28"/>
      <c r="B98" s="26">
        <v>14</v>
      </c>
      <c r="C98" s="48">
        <v>0</v>
      </c>
      <c r="D98" s="27" t="s">
        <v>18</v>
      </c>
      <c r="E98" s="32"/>
      <c r="F98" s="31">
        <v>10</v>
      </c>
      <c r="G98" s="211">
        <v>25</v>
      </c>
      <c r="H98" s="81"/>
      <c r="I98" s="62"/>
      <c r="J98" s="27" t="s">
        <v>18</v>
      </c>
      <c r="K98" s="212">
        <f>G98-F98-C98</f>
        <v>15</v>
      </c>
      <c r="L98" s="364"/>
      <c r="M98" s="360"/>
      <c r="N98" s="379">
        <v>6</v>
      </c>
      <c r="O98" s="66"/>
      <c r="P98" s="66"/>
      <c r="Q98" s="66"/>
    </row>
    <row r="99" spans="1:17" x14ac:dyDescent="0.25">
      <c r="A99" s="35"/>
      <c r="B99" s="26">
        <v>9</v>
      </c>
      <c r="C99" s="48">
        <v>7</v>
      </c>
      <c r="D99" s="27" t="s">
        <v>19</v>
      </c>
      <c r="E99" s="32"/>
      <c r="F99" s="31">
        <v>15</v>
      </c>
      <c r="G99" s="211">
        <f t="shared" si="1"/>
        <v>13.5</v>
      </c>
      <c r="H99" s="81"/>
      <c r="I99" s="62"/>
      <c r="J99" s="27" t="s">
        <v>19</v>
      </c>
      <c r="K99" s="212">
        <v>0</v>
      </c>
      <c r="L99" s="364"/>
      <c r="M99" s="360"/>
      <c r="N99" s="379"/>
      <c r="O99" s="66"/>
      <c r="P99" s="66"/>
      <c r="Q99" s="66"/>
    </row>
    <row r="100" spans="1:17" x14ac:dyDescent="0.25">
      <c r="A100" s="35"/>
      <c r="B100" s="26">
        <v>1</v>
      </c>
      <c r="C100" s="48">
        <v>6</v>
      </c>
      <c r="D100" s="27" t="s">
        <v>20</v>
      </c>
      <c r="E100" s="32"/>
      <c r="F100" s="31">
        <v>15</v>
      </c>
      <c r="G100" s="211">
        <f t="shared" si="1"/>
        <v>1.5</v>
      </c>
      <c r="H100" s="81"/>
      <c r="I100" s="62"/>
      <c r="J100" s="27" t="s">
        <v>20</v>
      </c>
      <c r="K100" s="212">
        <v>0</v>
      </c>
      <c r="L100" s="364"/>
      <c r="M100" s="360"/>
      <c r="N100" s="379"/>
      <c r="O100" s="66"/>
      <c r="P100" s="66"/>
      <c r="Q100" s="66"/>
    </row>
    <row r="101" spans="1:17" x14ac:dyDescent="0.25">
      <c r="A101" s="35"/>
      <c r="B101" s="29"/>
      <c r="C101" s="48"/>
      <c r="D101" s="21"/>
      <c r="E101" s="32"/>
      <c r="F101" s="33"/>
      <c r="G101" s="211"/>
      <c r="H101" s="81"/>
      <c r="I101" s="62"/>
      <c r="J101" s="21"/>
      <c r="K101" s="212"/>
      <c r="L101" s="364"/>
      <c r="M101" s="360"/>
      <c r="N101" s="379"/>
      <c r="O101" s="66"/>
      <c r="P101" s="66"/>
      <c r="Q101" s="66"/>
    </row>
    <row r="102" spans="1:17" x14ac:dyDescent="0.25">
      <c r="A102" s="35"/>
      <c r="B102" s="29"/>
      <c r="C102" s="48"/>
      <c r="D102" s="21"/>
      <c r="E102" s="32"/>
      <c r="F102" s="33"/>
      <c r="G102" s="211"/>
      <c r="H102" s="81"/>
      <c r="I102" s="62"/>
      <c r="J102" s="21"/>
      <c r="K102" s="212"/>
      <c r="L102" s="364"/>
      <c r="M102" s="360"/>
      <c r="N102" s="379"/>
      <c r="O102" s="66"/>
      <c r="P102" s="66"/>
      <c r="Q102" s="66"/>
    </row>
    <row r="103" spans="1:17" x14ac:dyDescent="0.25">
      <c r="A103" s="260" t="s">
        <v>23</v>
      </c>
      <c r="B103" s="26">
        <v>5</v>
      </c>
      <c r="C103" s="48">
        <v>5</v>
      </c>
      <c r="D103" s="27" t="s">
        <v>15</v>
      </c>
      <c r="E103" s="32"/>
      <c r="F103" s="31">
        <v>0</v>
      </c>
      <c r="G103" s="211">
        <v>9</v>
      </c>
      <c r="H103" s="81"/>
      <c r="I103" s="62"/>
      <c r="J103" s="27" t="s">
        <v>15</v>
      </c>
      <c r="K103" s="212">
        <f t="shared" ref="K103:K108" si="2">G103-F103-C103</f>
        <v>4</v>
      </c>
      <c r="L103" s="364"/>
      <c r="M103" s="360"/>
      <c r="N103" s="379">
        <v>0</v>
      </c>
      <c r="O103" s="66"/>
      <c r="P103" s="66"/>
      <c r="Q103" s="66"/>
    </row>
    <row r="104" spans="1:17" x14ac:dyDescent="0.25">
      <c r="A104" s="35"/>
      <c r="B104" s="26">
        <v>9</v>
      </c>
      <c r="C104" s="48">
        <v>12</v>
      </c>
      <c r="D104" s="27" t="s">
        <v>16</v>
      </c>
      <c r="E104" s="32"/>
      <c r="F104" s="31">
        <v>0</v>
      </c>
      <c r="G104" s="211">
        <v>16</v>
      </c>
      <c r="H104" s="81"/>
      <c r="I104" s="62"/>
      <c r="J104" s="27" t="s">
        <v>16</v>
      </c>
      <c r="K104" s="212">
        <f t="shared" si="2"/>
        <v>4</v>
      </c>
      <c r="L104" s="364"/>
      <c r="M104" s="360"/>
      <c r="N104" s="379">
        <v>8</v>
      </c>
      <c r="O104" s="66"/>
      <c r="P104" s="66"/>
      <c r="Q104" s="66"/>
    </row>
    <row r="105" spans="1:17" x14ac:dyDescent="0.25">
      <c r="A105" s="28"/>
      <c r="B105" s="26">
        <v>18</v>
      </c>
      <c r="C105" s="48">
        <v>5</v>
      </c>
      <c r="D105" s="27" t="s">
        <v>17</v>
      </c>
      <c r="E105" s="57">
        <v>8</v>
      </c>
      <c r="F105" s="31">
        <v>20</v>
      </c>
      <c r="G105" s="211">
        <v>30</v>
      </c>
      <c r="H105" s="81"/>
      <c r="I105" s="62"/>
      <c r="J105" s="27" t="s">
        <v>17</v>
      </c>
      <c r="K105" s="212">
        <f t="shared" si="2"/>
        <v>5</v>
      </c>
      <c r="L105" s="364"/>
      <c r="M105" s="360"/>
      <c r="N105" s="379">
        <v>15</v>
      </c>
      <c r="O105" s="66"/>
      <c r="P105" s="66"/>
      <c r="Q105" s="66"/>
    </row>
    <row r="106" spans="1:17" x14ac:dyDescent="0.25">
      <c r="A106" s="35"/>
      <c r="B106" s="26">
        <v>18</v>
      </c>
      <c r="C106" s="48">
        <v>5</v>
      </c>
      <c r="D106" s="27" t="s">
        <v>18</v>
      </c>
      <c r="E106" s="32"/>
      <c r="F106" s="31">
        <v>20</v>
      </c>
      <c r="G106" s="211">
        <v>30</v>
      </c>
      <c r="H106" s="81"/>
      <c r="I106" s="62"/>
      <c r="J106" s="27" t="s">
        <v>18</v>
      </c>
      <c r="K106" s="212">
        <f t="shared" si="2"/>
        <v>5</v>
      </c>
      <c r="L106" s="364"/>
      <c r="M106" s="360"/>
      <c r="N106" s="379">
        <v>10</v>
      </c>
      <c r="O106" s="66"/>
      <c r="P106" s="66"/>
      <c r="Q106" s="66"/>
    </row>
    <row r="107" spans="1:17" x14ac:dyDescent="0.25">
      <c r="A107" s="28"/>
      <c r="B107" s="26">
        <v>15</v>
      </c>
      <c r="C107" s="48">
        <v>2</v>
      </c>
      <c r="D107" s="27" t="s">
        <v>19</v>
      </c>
      <c r="E107" s="32"/>
      <c r="F107" s="31">
        <v>15</v>
      </c>
      <c r="G107" s="211">
        <f t="shared" si="1"/>
        <v>22.5</v>
      </c>
      <c r="H107" s="81"/>
      <c r="I107" s="62"/>
      <c r="J107" s="27" t="s">
        <v>19</v>
      </c>
      <c r="K107" s="212">
        <f t="shared" si="2"/>
        <v>5.5</v>
      </c>
      <c r="L107" s="364"/>
      <c r="M107" s="360"/>
      <c r="N107" s="379">
        <v>5</v>
      </c>
      <c r="O107" s="66"/>
      <c r="P107" s="66"/>
      <c r="Q107" s="66"/>
    </row>
    <row r="108" spans="1:17" x14ac:dyDescent="0.25">
      <c r="A108" s="35"/>
      <c r="B108" s="26">
        <v>10</v>
      </c>
      <c r="C108" s="48">
        <v>5</v>
      </c>
      <c r="D108" s="27" t="s">
        <v>20</v>
      </c>
      <c r="E108" s="32"/>
      <c r="F108" s="31">
        <v>5</v>
      </c>
      <c r="G108" s="211">
        <f t="shared" si="1"/>
        <v>15</v>
      </c>
      <c r="H108" s="81"/>
      <c r="I108" s="62"/>
      <c r="J108" s="27" t="s">
        <v>20</v>
      </c>
      <c r="K108" s="212">
        <f t="shared" si="2"/>
        <v>5</v>
      </c>
      <c r="L108" s="364"/>
      <c r="M108" s="360"/>
      <c r="N108" s="379">
        <v>0</v>
      </c>
      <c r="O108" s="66"/>
      <c r="P108" s="66"/>
      <c r="Q108" s="66"/>
    </row>
    <row r="109" spans="1:17" x14ac:dyDescent="0.25">
      <c r="A109" s="35"/>
      <c r="B109" s="29"/>
      <c r="C109" s="48"/>
      <c r="D109" s="21"/>
      <c r="E109" s="32"/>
      <c r="F109" s="33"/>
      <c r="G109" s="211"/>
      <c r="H109" s="81"/>
      <c r="I109" s="62"/>
      <c r="J109" s="21"/>
      <c r="K109" s="212"/>
      <c r="L109" s="364"/>
      <c r="M109" s="360"/>
      <c r="N109" s="379"/>
      <c r="O109" s="66"/>
      <c r="P109" s="66"/>
      <c r="Q109" s="66"/>
    </row>
    <row r="110" spans="1:17" x14ac:dyDescent="0.25">
      <c r="A110" s="35"/>
      <c r="B110" s="29"/>
      <c r="C110" s="48"/>
      <c r="D110" s="21"/>
      <c r="E110" s="32"/>
      <c r="F110" s="33"/>
      <c r="G110" s="211"/>
      <c r="H110" s="81"/>
      <c r="I110" s="62"/>
      <c r="J110" s="21"/>
      <c r="K110" s="212"/>
      <c r="L110" s="364"/>
      <c r="M110" s="360"/>
      <c r="N110" s="379"/>
      <c r="O110" s="66"/>
      <c r="P110" s="66"/>
      <c r="Q110" s="66"/>
    </row>
    <row r="111" spans="1:17" x14ac:dyDescent="0.25">
      <c r="A111" s="260" t="s">
        <v>29</v>
      </c>
      <c r="B111" s="26">
        <v>4</v>
      </c>
      <c r="C111" s="48">
        <v>1</v>
      </c>
      <c r="D111" s="27" t="s">
        <v>15</v>
      </c>
      <c r="E111" s="32"/>
      <c r="F111" s="31">
        <v>8</v>
      </c>
      <c r="G111" s="211">
        <f t="shared" si="1"/>
        <v>6</v>
      </c>
      <c r="H111" s="81"/>
      <c r="I111" s="62"/>
      <c r="J111" s="27" t="s">
        <v>15</v>
      </c>
      <c r="K111" s="212">
        <v>0</v>
      </c>
      <c r="L111" s="364"/>
      <c r="M111" s="360"/>
      <c r="N111" s="379"/>
      <c r="O111" s="66"/>
      <c r="P111" s="66"/>
      <c r="Q111" s="66"/>
    </row>
    <row r="112" spans="1:17" x14ac:dyDescent="0.25">
      <c r="A112" s="21"/>
      <c r="B112" s="26">
        <v>14</v>
      </c>
      <c r="C112" s="48">
        <v>0</v>
      </c>
      <c r="D112" s="27" t="s">
        <v>16</v>
      </c>
      <c r="E112" s="32"/>
      <c r="F112" s="31">
        <v>15</v>
      </c>
      <c r="G112" s="211">
        <f t="shared" si="1"/>
        <v>21</v>
      </c>
      <c r="H112" s="81"/>
      <c r="I112" s="62"/>
      <c r="J112" s="27" t="s">
        <v>16</v>
      </c>
      <c r="K112" s="212">
        <f>G112-F112-C112</f>
        <v>6</v>
      </c>
      <c r="L112" s="364"/>
      <c r="M112" s="360"/>
      <c r="N112" s="379"/>
      <c r="O112" s="66"/>
      <c r="P112" s="66"/>
      <c r="Q112" s="66"/>
    </row>
    <row r="113" spans="1:17" x14ac:dyDescent="0.25">
      <c r="A113" s="21"/>
      <c r="B113" s="26">
        <v>24</v>
      </c>
      <c r="C113" s="48">
        <v>6</v>
      </c>
      <c r="D113" s="27" t="s">
        <v>17</v>
      </c>
      <c r="E113" s="32"/>
      <c r="F113" s="31">
        <v>15</v>
      </c>
      <c r="G113" s="211">
        <f t="shared" si="1"/>
        <v>36</v>
      </c>
      <c r="H113" s="81"/>
      <c r="I113" s="62"/>
      <c r="J113" s="27" t="s">
        <v>17</v>
      </c>
      <c r="K113" s="212">
        <f>G113-F113-C113</f>
        <v>15</v>
      </c>
      <c r="L113" s="364"/>
      <c r="M113" s="360"/>
      <c r="N113" s="379"/>
      <c r="O113" s="66"/>
      <c r="P113" s="66"/>
      <c r="Q113" s="66"/>
    </row>
    <row r="114" spans="1:17" x14ac:dyDescent="0.25">
      <c r="A114" s="21"/>
      <c r="B114" s="26">
        <v>20</v>
      </c>
      <c r="C114" s="48">
        <v>1</v>
      </c>
      <c r="D114" s="27" t="s">
        <v>18</v>
      </c>
      <c r="E114" s="32"/>
      <c r="F114" s="31">
        <v>15</v>
      </c>
      <c r="G114" s="211">
        <f t="shared" si="1"/>
        <v>30</v>
      </c>
      <c r="H114" s="81"/>
      <c r="I114" s="62"/>
      <c r="J114" s="27" t="s">
        <v>18</v>
      </c>
      <c r="K114" s="212">
        <f>G114-F114-C114</f>
        <v>14</v>
      </c>
      <c r="L114" s="364"/>
      <c r="M114" s="360"/>
      <c r="N114" s="379"/>
      <c r="O114" s="66"/>
      <c r="P114" s="66"/>
      <c r="Q114" s="66"/>
    </row>
    <row r="115" spans="1:17" x14ac:dyDescent="0.25">
      <c r="A115" s="21"/>
      <c r="B115" s="26">
        <v>9</v>
      </c>
      <c r="C115" s="48">
        <v>1</v>
      </c>
      <c r="D115" s="27" t="s">
        <v>19</v>
      </c>
      <c r="E115" s="32"/>
      <c r="F115" s="31">
        <v>8</v>
      </c>
      <c r="G115" s="211">
        <f t="shared" ref="G115:G171" si="3">B115*1.5</f>
        <v>13.5</v>
      </c>
      <c r="H115" s="81"/>
      <c r="I115" s="62"/>
      <c r="J115" s="27" t="s">
        <v>19</v>
      </c>
      <c r="K115" s="212">
        <f>G115-F115-C115</f>
        <v>4.5</v>
      </c>
      <c r="L115" s="364"/>
      <c r="M115" s="360"/>
      <c r="N115" s="379"/>
      <c r="O115" s="66"/>
      <c r="P115" s="66"/>
      <c r="Q115" s="66"/>
    </row>
    <row r="116" spans="1:17" x14ac:dyDescent="0.25">
      <c r="A116" s="21"/>
      <c r="B116" s="26">
        <v>9</v>
      </c>
      <c r="C116" s="48">
        <v>3</v>
      </c>
      <c r="D116" s="27" t="s">
        <v>20</v>
      </c>
      <c r="E116" s="32"/>
      <c r="F116" s="31">
        <v>10</v>
      </c>
      <c r="G116" s="211">
        <f t="shared" si="3"/>
        <v>13.5</v>
      </c>
      <c r="H116" s="81"/>
      <c r="I116" s="62"/>
      <c r="J116" s="27" t="s">
        <v>20</v>
      </c>
      <c r="K116" s="212">
        <v>0</v>
      </c>
      <c r="L116" s="364"/>
      <c r="M116" s="360"/>
      <c r="N116" s="379"/>
      <c r="O116" s="66"/>
      <c r="P116" s="66"/>
      <c r="Q116" s="66"/>
    </row>
    <row r="117" spans="1:17" x14ac:dyDescent="0.25">
      <c r="A117" s="21"/>
      <c r="B117" s="29"/>
      <c r="C117" s="48"/>
      <c r="D117" s="21"/>
      <c r="E117" s="32"/>
      <c r="F117" s="33"/>
      <c r="G117" s="211"/>
      <c r="H117" s="81"/>
      <c r="I117" s="62"/>
      <c r="J117" s="21"/>
      <c r="K117" s="212"/>
      <c r="L117" s="364"/>
      <c r="M117" s="360"/>
      <c r="N117" s="379"/>
      <c r="O117" s="66"/>
      <c r="P117" s="66"/>
      <c r="Q117" s="66"/>
    </row>
    <row r="118" spans="1:17" x14ac:dyDescent="0.25">
      <c r="A118" s="21"/>
      <c r="B118" s="29"/>
      <c r="C118" s="48"/>
      <c r="D118" s="21"/>
      <c r="E118" s="32"/>
      <c r="F118" s="33"/>
      <c r="G118" s="211"/>
      <c r="H118" s="81"/>
      <c r="I118" s="62"/>
      <c r="J118" s="21"/>
      <c r="K118" s="212"/>
      <c r="L118" s="364"/>
      <c r="M118" s="360"/>
      <c r="N118" s="379"/>
      <c r="O118" s="66"/>
      <c r="P118" s="66"/>
      <c r="Q118" s="66"/>
    </row>
    <row r="119" spans="1:17" x14ac:dyDescent="0.25">
      <c r="A119" s="21"/>
      <c r="B119" s="29"/>
      <c r="C119" s="48"/>
      <c r="D119" s="21"/>
      <c r="E119" s="32"/>
      <c r="F119" s="33"/>
      <c r="G119" s="211"/>
      <c r="H119" s="81"/>
      <c r="I119" s="62"/>
      <c r="J119" s="21"/>
      <c r="K119" s="212"/>
      <c r="L119" s="364"/>
      <c r="M119" s="360"/>
      <c r="N119" s="379"/>
      <c r="O119" s="66"/>
      <c r="P119" s="66"/>
      <c r="Q119" s="66"/>
    </row>
    <row r="120" spans="1:17" x14ac:dyDescent="0.25">
      <c r="A120" s="263" t="s">
        <v>36</v>
      </c>
      <c r="B120" s="26">
        <v>5</v>
      </c>
      <c r="C120" s="48">
        <v>3</v>
      </c>
      <c r="D120" s="27" t="s">
        <v>15</v>
      </c>
      <c r="E120" s="32"/>
      <c r="F120" s="33"/>
      <c r="G120" s="211">
        <f t="shared" si="3"/>
        <v>7.5</v>
      </c>
      <c r="H120" s="81"/>
      <c r="I120" s="62"/>
      <c r="J120" s="27" t="s">
        <v>15</v>
      </c>
      <c r="K120" s="212">
        <f>G120-F120-C120</f>
        <v>4.5</v>
      </c>
      <c r="L120" s="364"/>
      <c r="M120" s="360"/>
      <c r="N120" s="380">
        <v>4</v>
      </c>
      <c r="O120" s="66"/>
      <c r="P120" s="66"/>
      <c r="Q120" s="66"/>
    </row>
    <row r="121" spans="1:17" x14ac:dyDescent="0.25">
      <c r="A121" s="21"/>
      <c r="B121" s="26">
        <v>13</v>
      </c>
      <c r="C121" s="48">
        <v>6</v>
      </c>
      <c r="D121" s="27" t="s">
        <v>16</v>
      </c>
      <c r="E121" s="32"/>
      <c r="F121" s="31">
        <v>20</v>
      </c>
      <c r="G121" s="211">
        <f t="shared" si="3"/>
        <v>19.5</v>
      </c>
      <c r="H121" s="81"/>
      <c r="I121" s="62"/>
      <c r="J121" s="27" t="s">
        <v>16</v>
      </c>
      <c r="K121" s="212">
        <v>0</v>
      </c>
      <c r="L121" s="364"/>
      <c r="M121" s="360"/>
      <c r="N121" s="380">
        <v>15</v>
      </c>
      <c r="O121" s="66"/>
      <c r="P121" s="66"/>
      <c r="Q121" s="66"/>
    </row>
    <row r="122" spans="1:17" x14ac:dyDescent="0.25">
      <c r="A122" s="21"/>
      <c r="B122" s="26">
        <v>11</v>
      </c>
      <c r="C122" s="48">
        <v>13</v>
      </c>
      <c r="D122" s="27" t="s">
        <v>17</v>
      </c>
      <c r="E122" s="32"/>
      <c r="F122" s="33"/>
      <c r="G122" s="211">
        <f t="shared" si="3"/>
        <v>16.5</v>
      </c>
      <c r="H122" s="81"/>
      <c r="I122" s="62"/>
      <c r="J122" s="27" t="s">
        <v>17</v>
      </c>
      <c r="K122" s="212">
        <f>G122-F122-C122</f>
        <v>3.5</v>
      </c>
      <c r="L122" s="364"/>
      <c r="M122" s="360"/>
      <c r="N122" s="380">
        <v>10</v>
      </c>
      <c r="O122" s="66"/>
      <c r="P122" s="66"/>
      <c r="Q122" s="66"/>
    </row>
    <row r="123" spans="1:17" x14ac:dyDescent="0.25">
      <c r="A123" s="21"/>
      <c r="B123" s="26">
        <v>5</v>
      </c>
      <c r="C123" s="48">
        <v>10</v>
      </c>
      <c r="D123" s="27" t="s">
        <v>18</v>
      </c>
      <c r="E123" s="32"/>
      <c r="F123" s="33"/>
      <c r="G123" s="211">
        <f t="shared" si="3"/>
        <v>7.5</v>
      </c>
      <c r="H123" s="81"/>
      <c r="I123" s="62"/>
      <c r="J123" s="27" t="s">
        <v>18</v>
      </c>
      <c r="K123" s="212">
        <v>0</v>
      </c>
      <c r="L123" s="364"/>
      <c r="M123" s="360"/>
      <c r="N123" s="380">
        <v>10</v>
      </c>
      <c r="O123" s="66"/>
      <c r="P123" s="66"/>
      <c r="Q123" s="66"/>
    </row>
    <row r="124" spans="1:17" x14ac:dyDescent="0.25">
      <c r="A124" s="21"/>
      <c r="B124" s="26">
        <v>3</v>
      </c>
      <c r="C124" s="48">
        <v>9</v>
      </c>
      <c r="D124" s="27" t="s">
        <v>19</v>
      </c>
      <c r="E124" s="32"/>
      <c r="F124" s="33"/>
      <c r="G124" s="211">
        <f t="shared" si="3"/>
        <v>4.5</v>
      </c>
      <c r="H124" s="81"/>
      <c r="I124" s="62"/>
      <c r="J124" s="27" t="s">
        <v>19</v>
      </c>
      <c r="K124" s="212">
        <v>0</v>
      </c>
      <c r="L124" s="364"/>
      <c r="M124" s="360"/>
      <c r="N124" s="380">
        <v>8</v>
      </c>
      <c r="O124" s="66"/>
      <c r="P124" s="66"/>
      <c r="Q124" s="66"/>
    </row>
    <row r="125" spans="1:17" x14ac:dyDescent="0.25">
      <c r="A125" s="21"/>
      <c r="B125" s="29"/>
      <c r="C125" s="48"/>
      <c r="D125" s="27"/>
      <c r="E125" s="32"/>
      <c r="F125" s="33"/>
      <c r="G125" s="211">
        <f t="shared" si="3"/>
        <v>0</v>
      </c>
      <c r="H125" s="81"/>
      <c r="I125" s="62"/>
      <c r="J125" s="27" t="s">
        <v>20</v>
      </c>
      <c r="K125" s="212">
        <f>G125-F125-C125</f>
        <v>0</v>
      </c>
      <c r="L125" s="364"/>
      <c r="M125" s="360"/>
      <c r="N125" s="380">
        <v>0</v>
      </c>
      <c r="O125" s="66"/>
      <c r="P125" s="66"/>
      <c r="Q125" s="66"/>
    </row>
    <row r="126" spans="1:17" x14ac:dyDescent="0.25">
      <c r="A126" s="41"/>
      <c r="B126" s="42"/>
      <c r="C126" s="55"/>
      <c r="D126" s="41"/>
      <c r="E126" s="43"/>
      <c r="F126" s="44"/>
      <c r="G126" s="211"/>
      <c r="H126" s="81"/>
      <c r="I126" s="62"/>
      <c r="J126" s="41"/>
      <c r="K126" s="212"/>
      <c r="L126" s="364"/>
      <c r="M126" s="360"/>
      <c r="N126" s="379"/>
      <c r="O126" s="66"/>
      <c r="P126" s="66"/>
      <c r="Q126" s="66"/>
    </row>
    <row r="127" spans="1:17" x14ac:dyDescent="0.25">
      <c r="A127" s="41"/>
      <c r="B127" s="42"/>
      <c r="C127" s="55"/>
      <c r="D127" s="41"/>
      <c r="E127" s="43"/>
      <c r="F127" s="44"/>
      <c r="G127" s="211"/>
      <c r="H127" s="81"/>
      <c r="I127" s="62"/>
      <c r="J127" s="41"/>
      <c r="K127" s="212"/>
      <c r="L127" s="364"/>
      <c r="M127" s="360"/>
      <c r="N127" s="379"/>
      <c r="O127" s="66"/>
      <c r="P127" s="66"/>
      <c r="Q127" s="66"/>
    </row>
    <row r="128" spans="1:17" x14ac:dyDescent="0.25">
      <c r="A128" s="263" t="s">
        <v>37</v>
      </c>
      <c r="B128" s="26">
        <v>1</v>
      </c>
      <c r="C128" s="48">
        <v>1</v>
      </c>
      <c r="D128" s="27" t="s">
        <v>15</v>
      </c>
      <c r="E128" s="32"/>
      <c r="F128" s="31">
        <v>4</v>
      </c>
      <c r="G128" s="211">
        <f t="shared" si="3"/>
        <v>1.5</v>
      </c>
      <c r="H128" s="81"/>
      <c r="I128" s="62"/>
      <c r="J128" s="27" t="s">
        <v>15</v>
      </c>
      <c r="K128" s="212">
        <v>0</v>
      </c>
      <c r="L128" s="364"/>
      <c r="M128" s="360"/>
      <c r="N128" s="379"/>
      <c r="O128" s="66"/>
      <c r="P128" s="66"/>
      <c r="Q128" s="66"/>
    </row>
    <row r="129" spans="1:17" x14ac:dyDescent="0.25">
      <c r="A129" s="49"/>
      <c r="B129" s="26">
        <v>9</v>
      </c>
      <c r="C129" s="48">
        <v>4</v>
      </c>
      <c r="D129" s="27" t="s">
        <v>16</v>
      </c>
      <c r="E129" s="56">
        <v>5</v>
      </c>
      <c r="F129" s="31">
        <v>10</v>
      </c>
      <c r="G129" s="211">
        <v>18</v>
      </c>
      <c r="H129" s="81"/>
      <c r="I129" s="62"/>
      <c r="J129" s="27" t="s">
        <v>16</v>
      </c>
      <c r="K129" s="212">
        <v>6</v>
      </c>
      <c r="L129" s="364"/>
      <c r="M129" s="360"/>
      <c r="N129" s="379"/>
      <c r="O129" s="66"/>
      <c r="P129" s="66"/>
      <c r="Q129" s="66"/>
    </row>
    <row r="130" spans="1:17" x14ac:dyDescent="0.25">
      <c r="A130" s="21"/>
      <c r="B130" s="26">
        <v>12</v>
      </c>
      <c r="C130" s="48">
        <v>7</v>
      </c>
      <c r="D130" s="27" t="s">
        <v>17</v>
      </c>
      <c r="E130" s="56">
        <v>6</v>
      </c>
      <c r="F130" s="31">
        <v>10</v>
      </c>
      <c r="G130" s="211">
        <v>19</v>
      </c>
      <c r="H130" s="81"/>
      <c r="I130" s="62"/>
      <c r="J130" s="27" t="s">
        <v>17</v>
      </c>
      <c r="K130" s="212">
        <v>6</v>
      </c>
      <c r="L130" s="364"/>
      <c r="M130" s="360"/>
      <c r="N130" s="379"/>
      <c r="O130" s="66"/>
      <c r="P130" s="66"/>
      <c r="Q130" s="66"/>
    </row>
    <row r="131" spans="1:17" x14ac:dyDescent="0.25">
      <c r="A131" s="21"/>
      <c r="B131" s="26">
        <v>12</v>
      </c>
      <c r="C131" s="48">
        <v>3</v>
      </c>
      <c r="D131" s="27" t="s">
        <v>18</v>
      </c>
      <c r="E131" s="32"/>
      <c r="F131" s="31">
        <v>10</v>
      </c>
      <c r="G131" s="211">
        <f t="shared" si="3"/>
        <v>18</v>
      </c>
      <c r="H131" s="81"/>
      <c r="I131" s="62"/>
      <c r="J131" s="27" t="s">
        <v>18</v>
      </c>
      <c r="K131" s="212">
        <v>6</v>
      </c>
      <c r="L131" s="364"/>
      <c r="M131" s="360"/>
      <c r="N131" s="379"/>
      <c r="O131" s="66"/>
      <c r="P131" s="66"/>
      <c r="Q131" s="66"/>
    </row>
    <row r="132" spans="1:17" x14ac:dyDescent="0.25">
      <c r="A132" s="21"/>
      <c r="B132" s="26">
        <v>3</v>
      </c>
      <c r="C132" s="48">
        <v>2</v>
      </c>
      <c r="D132" s="27" t="s">
        <v>19</v>
      </c>
      <c r="E132" s="32"/>
      <c r="F132" s="31">
        <v>4</v>
      </c>
      <c r="G132" s="211">
        <f t="shared" si="3"/>
        <v>4.5</v>
      </c>
      <c r="H132" s="81"/>
      <c r="I132" s="62"/>
      <c r="J132" s="27" t="s">
        <v>19</v>
      </c>
      <c r="K132" s="212">
        <v>0</v>
      </c>
      <c r="L132" s="364"/>
      <c r="M132" s="360"/>
      <c r="N132" s="379"/>
      <c r="O132" s="66"/>
      <c r="P132" s="66"/>
      <c r="Q132" s="66"/>
    </row>
    <row r="133" spans="1:17" x14ac:dyDescent="0.25">
      <c r="A133" s="21"/>
      <c r="B133" s="29">
        <v>0</v>
      </c>
      <c r="C133" s="48">
        <v>0</v>
      </c>
      <c r="D133" s="27" t="s">
        <v>20</v>
      </c>
      <c r="E133" s="32"/>
      <c r="F133" s="31">
        <v>6</v>
      </c>
      <c r="G133" s="211">
        <f t="shared" si="3"/>
        <v>0</v>
      </c>
      <c r="H133" s="81"/>
      <c r="I133" s="62"/>
      <c r="J133" s="27" t="s">
        <v>20</v>
      </c>
      <c r="K133" s="212">
        <v>0</v>
      </c>
      <c r="L133" s="364"/>
      <c r="M133" s="360"/>
      <c r="N133" s="379"/>
      <c r="O133" s="66"/>
      <c r="P133" s="66"/>
      <c r="Q133" s="66"/>
    </row>
    <row r="134" spans="1:17" x14ac:dyDescent="0.25">
      <c r="A134" s="21"/>
      <c r="B134" s="29"/>
      <c r="C134" s="48"/>
      <c r="D134" s="21"/>
      <c r="E134" s="32"/>
      <c r="F134" s="33"/>
      <c r="G134" s="211"/>
      <c r="H134" s="81"/>
      <c r="I134" s="62"/>
      <c r="J134" s="21"/>
      <c r="K134" s="212"/>
      <c r="L134" s="364"/>
      <c r="M134" s="360"/>
      <c r="N134" s="379"/>
      <c r="O134" s="66"/>
      <c r="P134" s="66"/>
      <c r="Q134" s="66"/>
    </row>
    <row r="135" spans="1:17" x14ac:dyDescent="0.25">
      <c r="A135" s="23" t="s">
        <v>38</v>
      </c>
      <c r="B135" s="29"/>
      <c r="C135" s="48"/>
      <c r="D135" s="21"/>
      <c r="E135" s="32"/>
      <c r="F135" s="33"/>
      <c r="G135" s="211"/>
      <c r="H135" s="81"/>
      <c r="I135" s="62"/>
      <c r="J135" s="21"/>
      <c r="K135" s="212"/>
      <c r="L135" s="364"/>
      <c r="M135" s="360"/>
      <c r="N135" s="379"/>
      <c r="O135" s="66"/>
      <c r="P135" s="66"/>
      <c r="Q135" s="66"/>
    </row>
    <row r="136" spans="1:17" x14ac:dyDescent="0.25">
      <c r="A136" s="25" t="s">
        <v>39</v>
      </c>
      <c r="B136" s="26">
        <v>9</v>
      </c>
      <c r="C136" s="48">
        <v>0</v>
      </c>
      <c r="D136" s="27" t="s">
        <v>15</v>
      </c>
      <c r="E136" s="32"/>
      <c r="F136" s="31">
        <v>6</v>
      </c>
      <c r="G136" s="211">
        <f t="shared" si="3"/>
        <v>13.5</v>
      </c>
      <c r="H136" s="81"/>
      <c r="I136" s="62"/>
      <c r="J136" s="27" t="s">
        <v>15</v>
      </c>
      <c r="K136" s="212">
        <f>G136-F136-C136</f>
        <v>7.5</v>
      </c>
      <c r="L136" s="364"/>
      <c r="M136" s="360"/>
      <c r="N136" s="379"/>
      <c r="O136" s="66"/>
      <c r="P136" s="66"/>
      <c r="Q136" s="66"/>
    </row>
    <row r="137" spans="1:17" x14ac:dyDescent="0.25">
      <c r="A137" s="21"/>
      <c r="B137" s="26">
        <v>18</v>
      </c>
      <c r="C137" s="48">
        <v>1</v>
      </c>
      <c r="D137" s="27" t="s">
        <v>16</v>
      </c>
      <c r="E137" s="32"/>
      <c r="F137" s="31">
        <v>15</v>
      </c>
      <c r="G137" s="211">
        <v>28</v>
      </c>
      <c r="H137" s="81"/>
      <c r="I137" s="62"/>
      <c r="J137" s="27" t="s">
        <v>16</v>
      </c>
      <c r="K137" s="212">
        <f>G137-F137-C137</f>
        <v>12</v>
      </c>
      <c r="L137" s="364"/>
      <c r="M137" s="360"/>
      <c r="N137" s="379"/>
      <c r="O137" s="66"/>
      <c r="P137" s="66"/>
      <c r="Q137" s="66"/>
    </row>
    <row r="138" spans="1:17" x14ac:dyDescent="0.25">
      <c r="A138" s="21"/>
      <c r="B138" s="26">
        <v>14</v>
      </c>
      <c r="C138" s="48">
        <v>3</v>
      </c>
      <c r="D138" s="27" t="s">
        <v>17</v>
      </c>
      <c r="E138" s="32"/>
      <c r="F138" s="31">
        <v>10</v>
      </c>
      <c r="G138" s="211">
        <f t="shared" si="3"/>
        <v>21</v>
      </c>
      <c r="H138" s="81"/>
      <c r="I138" s="62"/>
      <c r="J138" s="27" t="s">
        <v>17</v>
      </c>
      <c r="K138" s="212">
        <f>G138-F138-C138</f>
        <v>8</v>
      </c>
      <c r="L138" s="364"/>
      <c r="M138" s="360"/>
      <c r="N138" s="379"/>
      <c r="O138" s="66"/>
      <c r="P138" s="66"/>
      <c r="Q138" s="66"/>
    </row>
    <row r="139" spans="1:17" x14ac:dyDescent="0.25">
      <c r="A139" s="21"/>
      <c r="B139" s="26">
        <v>10</v>
      </c>
      <c r="C139" s="48">
        <v>9</v>
      </c>
      <c r="D139" s="27" t="s">
        <v>18</v>
      </c>
      <c r="E139" s="32"/>
      <c r="F139" s="31">
        <v>4</v>
      </c>
      <c r="G139" s="211">
        <v>17</v>
      </c>
      <c r="H139" s="81"/>
      <c r="I139" s="62"/>
      <c r="J139" s="27" t="s">
        <v>18</v>
      </c>
      <c r="K139" s="212">
        <v>4</v>
      </c>
      <c r="L139" s="364"/>
      <c r="M139" s="360"/>
      <c r="N139" s="379"/>
      <c r="O139" s="66"/>
      <c r="P139" s="66"/>
      <c r="Q139" s="66"/>
    </row>
    <row r="140" spans="1:17" x14ac:dyDescent="0.25">
      <c r="A140" s="21"/>
      <c r="B140" s="26">
        <v>6</v>
      </c>
      <c r="C140" s="48">
        <v>0</v>
      </c>
      <c r="D140" s="27" t="s">
        <v>19</v>
      </c>
      <c r="E140" s="32"/>
      <c r="F140" s="31">
        <v>4</v>
      </c>
      <c r="G140" s="211">
        <v>16</v>
      </c>
      <c r="H140" s="81"/>
      <c r="I140" s="62"/>
      <c r="J140" s="27" t="s">
        <v>19</v>
      </c>
      <c r="K140" s="212">
        <f>G140-F140-C140</f>
        <v>12</v>
      </c>
      <c r="L140" s="364"/>
      <c r="M140" s="360"/>
      <c r="N140" s="379"/>
      <c r="O140" s="66"/>
      <c r="P140" s="66"/>
      <c r="Q140" s="66"/>
    </row>
    <row r="141" spans="1:17" x14ac:dyDescent="0.25">
      <c r="A141" s="21"/>
      <c r="B141" s="26">
        <v>4</v>
      </c>
      <c r="C141" s="48">
        <v>0</v>
      </c>
      <c r="D141" s="27" t="s">
        <v>20</v>
      </c>
      <c r="E141" s="32"/>
      <c r="F141" s="31">
        <v>4</v>
      </c>
      <c r="G141" s="211">
        <v>8</v>
      </c>
      <c r="H141" s="81"/>
      <c r="I141" s="62"/>
      <c r="J141" s="27" t="s">
        <v>20</v>
      </c>
      <c r="K141" s="212">
        <f>G141-F141-C141</f>
        <v>4</v>
      </c>
      <c r="L141" s="364"/>
      <c r="M141" s="360"/>
      <c r="N141" s="379"/>
      <c r="O141" s="66"/>
      <c r="P141" s="66"/>
      <c r="Q141" s="66"/>
    </row>
    <row r="142" spans="1:17" x14ac:dyDescent="0.25">
      <c r="A142" s="21"/>
      <c r="B142" s="29"/>
      <c r="C142" s="48"/>
      <c r="D142" s="21"/>
      <c r="E142" s="32"/>
      <c r="F142" s="33"/>
      <c r="G142" s="211"/>
      <c r="H142" s="81"/>
      <c r="I142" s="62"/>
      <c r="J142" s="21"/>
      <c r="K142" s="212"/>
      <c r="L142" s="364"/>
      <c r="M142" s="360"/>
      <c r="N142" s="379"/>
      <c r="O142" s="66"/>
      <c r="P142" s="66"/>
      <c r="Q142" s="66"/>
    </row>
    <row r="143" spans="1:17" x14ac:dyDescent="0.25">
      <c r="A143" s="21"/>
      <c r="B143" s="29"/>
      <c r="C143" s="48"/>
      <c r="D143" s="21"/>
      <c r="E143" s="32"/>
      <c r="F143" s="33"/>
      <c r="G143" s="211"/>
      <c r="H143" s="81"/>
      <c r="I143" s="62"/>
      <c r="J143" s="21"/>
      <c r="K143" s="212"/>
      <c r="L143" s="364"/>
      <c r="M143" s="360"/>
      <c r="N143" s="379"/>
      <c r="O143" s="66"/>
      <c r="P143" s="66"/>
      <c r="Q143" s="66"/>
    </row>
    <row r="144" spans="1:17" x14ac:dyDescent="0.25">
      <c r="A144" s="215" t="s">
        <v>40</v>
      </c>
      <c r="B144" s="26">
        <v>1</v>
      </c>
      <c r="C144" s="48">
        <v>6</v>
      </c>
      <c r="D144" s="27" t="s">
        <v>15</v>
      </c>
      <c r="E144" s="32"/>
      <c r="F144" s="31">
        <v>0</v>
      </c>
      <c r="G144" s="211">
        <f t="shared" si="3"/>
        <v>1.5</v>
      </c>
      <c r="H144" s="81"/>
      <c r="I144" s="62"/>
      <c r="J144" s="27" t="s">
        <v>15</v>
      </c>
      <c r="K144" s="212">
        <v>0</v>
      </c>
      <c r="L144" s="364"/>
      <c r="M144" s="360"/>
      <c r="N144" s="379"/>
      <c r="O144" s="66"/>
      <c r="P144" s="66"/>
      <c r="Q144" s="66"/>
    </row>
    <row r="145" spans="1:17" x14ac:dyDescent="0.25">
      <c r="A145" s="35"/>
      <c r="B145" s="26">
        <v>10</v>
      </c>
      <c r="C145" s="48">
        <v>5</v>
      </c>
      <c r="D145" s="27" t="s">
        <v>16</v>
      </c>
      <c r="E145" s="32"/>
      <c r="F145" s="31">
        <v>5</v>
      </c>
      <c r="G145" s="211">
        <v>16</v>
      </c>
      <c r="H145" s="81"/>
      <c r="I145" s="62"/>
      <c r="J145" s="27" t="s">
        <v>16</v>
      </c>
      <c r="K145" s="212">
        <f>G145-F145-C145</f>
        <v>6</v>
      </c>
      <c r="L145" s="364"/>
      <c r="M145" s="360"/>
      <c r="N145" s="379"/>
      <c r="O145" s="66"/>
      <c r="P145" s="66"/>
      <c r="Q145" s="66"/>
    </row>
    <row r="146" spans="1:17" x14ac:dyDescent="0.25">
      <c r="A146" s="35"/>
      <c r="B146" s="26">
        <v>15</v>
      </c>
      <c r="C146" s="48">
        <v>11</v>
      </c>
      <c r="D146" s="27" t="s">
        <v>17</v>
      </c>
      <c r="E146" s="32"/>
      <c r="F146" s="31">
        <v>5</v>
      </c>
      <c r="G146" s="211">
        <v>24</v>
      </c>
      <c r="H146" s="81"/>
      <c r="I146" s="62"/>
      <c r="J146" s="27" t="s">
        <v>17</v>
      </c>
      <c r="K146" s="212">
        <f>G146-F146-C146</f>
        <v>8</v>
      </c>
      <c r="L146" s="364"/>
      <c r="M146" s="360"/>
      <c r="N146" s="379"/>
      <c r="O146" s="66"/>
      <c r="P146" s="66"/>
      <c r="Q146" s="66"/>
    </row>
    <row r="147" spans="1:17" x14ac:dyDescent="0.25">
      <c r="A147" s="35"/>
      <c r="B147" s="26">
        <v>17</v>
      </c>
      <c r="C147" s="48">
        <v>0</v>
      </c>
      <c r="D147" s="27" t="s">
        <v>18</v>
      </c>
      <c r="E147" s="56">
        <v>4</v>
      </c>
      <c r="F147" s="31">
        <v>15</v>
      </c>
      <c r="G147" s="211">
        <v>27</v>
      </c>
      <c r="H147" s="81"/>
      <c r="I147" s="62"/>
      <c r="J147" s="27" t="s">
        <v>18</v>
      </c>
      <c r="K147" s="212">
        <f>G147-F147-C147</f>
        <v>12</v>
      </c>
      <c r="L147" s="364"/>
      <c r="M147" s="360"/>
      <c r="N147" s="379">
        <v>15</v>
      </c>
      <c r="O147" s="66"/>
      <c r="P147" s="66"/>
      <c r="Q147" s="66"/>
    </row>
    <row r="148" spans="1:17" x14ac:dyDescent="0.25">
      <c r="A148" s="35"/>
      <c r="B148" s="26">
        <v>9</v>
      </c>
      <c r="C148" s="48">
        <v>6</v>
      </c>
      <c r="D148" s="27" t="s">
        <v>19</v>
      </c>
      <c r="E148" s="56">
        <v>4</v>
      </c>
      <c r="F148" s="31">
        <v>10</v>
      </c>
      <c r="G148" s="211">
        <f t="shared" si="3"/>
        <v>13.5</v>
      </c>
      <c r="H148" s="81"/>
      <c r="I148" s="62"/>
      <c r="J148" s="27" t="s">
        <v>19</v>
      </c>
      <c r="K148" s="212">
        <v>0</v>
      </c>
      <c r="L148" s="364"/>
      <c r="M148" s="360"/>
      <c r="N148" s="379"/>
      <c r="O148" s="66"/>
      <c r="P148" s="66"/>
      <c r="Q148" s="66"/>
    </row>
    <row r="149" spans="1:17" x14ac:dyDescent="0.25">
      <c r="A149" s="35"/>
      <c r="B149" s="26">
        <v>6</v>
      </c>
      <c r="C149" s="48">
        <v>5</v>
      </c>
      <c r="D149" s="27" t="s">
        <v>20</v>
      </c>
      <c r="E149" s="56">
        <v>4</v>
      </c>
      <c r="F149" s="31">
        <v>10</v>
      </c>
      <c r="G149" s="211">
        <f t="shared" si="3"/>
        <v>9</v>
      </c>
      <c r="H149" s="81"/>
      <c r="I149" s="62"/>
      <c r="J149" s="27" t="s">
        <v>20</v>
      </c>
      <c r="K149" s="212">
        <v>0</v>
      </c>
      <c r="L149" s="364"/>
      <c r="M149" s="360"/>
      <c r="N149" s="379"/>
      <c r="O149" s="66"/>
      <c r="P149" s="66"/>
      <c r="Q149" s="66"/>
    </row>
    <row r="150" spans="1:17" x14ac:dyDescent="0.25">
      <c r="A150" s="34"/>
      <c r="B150" s="29"/>
      <c r="C150" s="48"/>
      <c r="D150" s="21"/>
      <c r="E150" s="57"/>
      <c r="F150" s="33"/>
      <c r="G150" s="211"/>
      <c r="H150" s="81"/>
      <c r="I150" s="62"/>
      <c r="J150" s="21"/>
      <c r="K150" s="212"/>
      <c r="L150" s="364"/>
      <c r="M150" s="360"/>
      <c r="N150" s="379"/>
      <c r="O150" s="66"/>
      <c r="P150" s="66"/>
      <c r="Q150" s="66"/>
    </row>
    <row r="151" spans="1:17" x14ac:dyDescent="0.25">
      <c r="A151" s="35"/>
      <c r="B151" s="29"/>
      <c r="C151" s="48"/>
      <c r="D151" s="21"/>
      <c r="E151" s="57"/>
      <c r="F151" s="33"/>
      <c r="G151" s="211"/>
      <c r="H151" s="81"/>
      <c r="I151" s="62"/>
      <c r="J151" s="21"/>
      <c r="K151" s="212"/>
      <c r="L151" s="364"/>
      <c r="M151" s="360"/>
      <c r="N151" s="379"/>
      <c r="O151" s="66"/>
      <c r="P151" s="66"/>
      <c r="Q151" s="66"/>
    </row>
    <row r="152" spans="1:17" x14ac:dyDescent="0.25">
      <c r="A152" s="25" t="s">
        <v>41</v>
      </c>
      <c r="B152" s="26">
        <v>5</v>
      </c>
      <c r="C152" s="48">
        <v>5</v>
      </c>
      <c r="D152" s="27" t="s">
        <v>15</v>
      </c>
      <c r="E152" s="57"/>
      <c r="F152" s="31">
        <v>4</v>
      </c>
      <c r="G152" s="211">
        <f t="shared" si="3"/>
        <v>7.5</v>
      </c>
      <c r="H152" s="81"/>
      <c r="I152" s="62"/>
      <c r="J152" s="27" t="s">
        <v>15</v>
      </c>
      <c r="K152" s="212">
        <v>0</v>
      </c>
      <c r="L152" s="364"/>
      <c r="M152" s="360"/>
      <c r="N152" s="379"/>
      <c r="O152" s="66"/>
      <c r="P152" s="66"/>
      <c r="Q152" s="66"/>
    </row>
    <row r="153" spans="1:17" x14ac:dyDescent="0.25">
      <c r="A153" s="28"/>
      <c r="B153" s="26">
        <v>19</v>
      </c>
      <c r="C153" s="48">
        <v>5</v>
      </c>
      <c r="D153" s="27" t="s">
        <v>16</v>
      </c>
      <c r="E153" s="57"/>
      <c r="F153" s="31">
        <v>15</v>
      </c>
      <c r="G153" s="211">
        <v>30</v>
      </c>
      <c r="H153" s="81"/>
      <c r="I153" s="62"/>
      <c r="J153" s="27" t="s">
        <v>16</v>
      </c>
      <c r="K153" s="212">
        <f>G153-F153-C153</f>
        <v>10</v>
      </c>
      <c r="L153" s="364"/>
      <c r="M153" s="360"/>
      <c r="N153" s="379"/>
      <c r="O153" s="66"/>
      <c r="P153" s="66"/>
      <c r="Q153" s="66"/>
    </row>
    <row r="154" spans="1:17" x14ac:dyDescent="0.25">
      <c r="A154" s="216"/>
      <c r="B154" s="26">
        <v>20</v>
      </c>
      <c r="C154" s="48">
        <v>6</v>
      </c>
      <c r="D154" s="27" t="s">
        <v>17</v>
      </c>
      <c r="E154" s="56">
        <v>8</v>
      </c>
      <c r="F154" s="31">
        <v>15</v>
      </c>
      <c r="G154" s="211">
        <v>31</v>
      </c>
      <c r="H154" s="81"/>
      <c r="I154" s="62"/>
      <c r="J154" s="27" t="s">
        <v>17</v>
      </c>
      <c r="K154" s="212">
        <f>G154-F154-C154</f>
        <v>10</v>
      </c>
      <c r="L154" s="364"/>
      <c r="M154" s="360"/>
      <c r="N154" s="379"/>
      <c r="O154" s="66"/>
      <c r="P154" s="66"/>
      <c r="Q154" s="66"/>
    </row>
    <row r="155" spans="1:17" x14ac:dyDescent="0.25">
      <c r="A155" s="28"/>
      <c r="B155" s="26">
        <v>18</v>
      </c>
      <c r="C155" s="48">
        <v>2</v>
      </c>
      <c r="D155" s="27" t="s">
        <v>18</v>
      </c>
      <c r="E155" s="56">
        <v>4</v>
      </c>
      <c r="F155" s="31">
        <v>10</v>
      </c>
      <c r="G155" s="211">
        <f t="shared" si="3"/>
        <v>27</v>
      </c>
      <c r="H155" s="81"/>
      <c r="I155" s="62"/>
      <c r="J155" s="27" t="s">
        <v>18</v>
      </c>
      <c r="K155" s="212">
        <f>G155-F155-C155</f>
        <v>15</v>
      </c>
      <c r="L155" s="364"/>
      <c r="M155" s="360"/>
      <c r="N155" s="379"/>
      <c r="O155" s="66"/>
      <c r="P155" s="66"/>
      <c r="Q155" s="66"/>
    </row>
    <row r="156" spans="1:17" x14ac:dyDescent="0.25">
      <c r="A156" s="28"/>
      <c r="B156" s="26">
        <v>10</v>
      </c>
      <c r="C156" s="48">
        <v>0</v>
      </c>
      <c r="D156" s="27" t="s">
        <v>19</v>
      </c>
      <c r="E156" s="57"/>
      <c r="F156" s="31">
        <v>8</v>
      </c>
      <c r="G156" s="211">
        <v>16</v>
      </c>
      <c r="H156" s="81"/>
      <c r="I156" s="62"/>
      <c r="J156" s="27" t="s">
        <v>19</v>
      </c>
      <c r="K156" s="212">
        <f>G156-F156-C156</f>
        <v>8</v>
      </c>
      <c r="L156" s="364"/>
      <c r="M156" s="360"/>
      <c r="N156" s="379"/>
      <c r="O156" s="66"/>
      <c r="P156" s="66"/>
      <c r="Q156" s="66"/>
    </row>
    <row r="157" spans="1:17" x14ac:dyDescent="0.25">
      <c r="A157" s="28"/>
      <c r="B157" s="26">
        <v>8</v>
      </c>
      <c r="C157" s="48">
        <v>1</v>
      </c>
      <c r="D157" s="27" t="s">
        <v>20</v>
      </c>
      <c r="E157" s="57"/>
      <c r="F157" s="31">
        <v>6</v>
      </c>
      <c r="G157" s="211">
        <v>15</v>
      </c>
      <c r="H157" s="81"/>
      <c r="I157" s="62"/>
      <c r="J157" s="27" t="s">
        <v>20</v>
      </c>
      <c r="K157" s="212">
        <f>G157-F157-C157</f>
        <v>8</v>
      </c>
      <c r="L157" s="364"/>
      <c r="M157" s="360"/>
      <c r="N157" s="379"/>
      <c r="O157" s="66"/>
      <c r="P157" s="66"/>
      <c r="Q157" s="66"/>
    </row>
    <row r="158" spans="1:17" x14ac:dyDescent="0.25">
      <c r="A158" s="28"/>
      <c r="B158" s="29"/>
      <c r="C158" s="48"/>
      <c r="D158" s="21"/>
      <c r="E158" s="57"/>
      <c r="F158" s="33"/>
      <c r="G158" s="211"/>
      <c r="H158" s="81"/>
      <c r="I158" s="62"/>
      <c r="J158" s="21"/>
      <c r="K158" s="212"/>
      <c r="L158" s="364"/>
      <c r="M158" s="360"/>
      <c r="N158" s="379"/>
      <c r="O158" s="66"/>
      <c r="P158" s="66"/>
      <c r="Q158" s="66"/>
    </row>
    <row r="159" spans="1:17" x14ac:dyDescent="0.25">
      <c r="A159" s="28"/>
      <c r="B159" s="29"/>
      <c r="C159" s="48"/>
      <c r="D159" s="21"/>
      <c r="E159" s="57"/>
      <c r="F159" s="33"/>
      <c r="G159" s="211"/>
      <c r="H159" s="81"/>
      <c r="I159" s="62"/>
      <c r="J159" s="21"/>
      <c r="K159" s="212"/>
      <c r="L159" s="364"/>
      <c r="M159" s="360"/>
      <c r="N159" s="379"/>
      <c r="O159" s="66"/>
      <c r="P159" s="66"/>
      <c r="Q159" s="66"/>
    </row>
    <row r="160" spans="1:17" x14ac:dyDescent="0.25">
      <c r="A160" s="25" t="s">
        <v>29</v>
      </c>
      <c r="B160" s="26">
        <v>2</v>
      </c>
      <c r="C160" s="48">
        <v>8</v>
      </c>
      <c r="D160" s="27" t="s">
        <v>15</v>
      </c>
      <c r="E160" s="57"/>
      <c r="F160" s="31">
        <v>4</v>
      </c>
      <c r="G160" s="211">
        <f t="shared" si="3"/>
        <v>3</v>
      </c>
      <c r="H160" s="81"/>
      <c r="I160" s="62"/>
      <c r="J160" s="27" t="s">
        <v>15</v>
      </c>
      <c r="K160" s="212">
        <v>0</v>
      </c>
      <c r="L160" s="364"/>
      <c r="M160" s="360"/>
      <c r="N160" s="379"/>
      <c r="O160" s="66"/>
      <c r="P160" s="66"/>
      <c r="Q160" s="66"/>
    </row>
    <row r="161" spans="1:17" x14ac:dyDescent="0.25">
      <c r="A161" s="36"/>
      <c r="B161" s="26">
        <v>4</v>
      </c>
      <c r="C161" s="48">
        <v>8</v>
      </c>
      <c r="D161" s="27" t="s">
        <v>16</v>
      </c>
      <c r="E161" s="57"/>
      <c r="F161" s="31">
        <v>4</v>
      </c>
      <c r="G161" s="211">
        <f t="shared" si="3"/>
        <v>6</v>
      </c>
      <c r="H161" s="81"/>
      <c r="I161" s="62"/>
      <c r="J161" s="27" t="s">
        <v>16</v>
      </c>
      <c r="K161" s="212">
        <v>0</v>
      </c>
      <c r="L161" s="364"/>
      <c r="M161" s="360"/>
      <c r="N161" s="379"/>
      <c r="O161" s="66"/>
      <c r="P161" s="66"/>
      <c r="Q161" s="66"/>
    </row>
    <row r="162" spans="1:17" x14ac:dyDescent="0.25">
      <c r="A162" s="49"/>
      <c r="B162" s="26">
        <v>12</v>
      </c>
      <c r="C162" s="48">
        <v>3</v>
      </c>
      <c r="D162" s="27" t="s">
        <v>17</v>
      </c>
      <c r="E162" s="57"/>
      <c r="F162" s="31">
        <v>4</v>
      </c>
      <c r="G162" s="211">
        <v>17</v>
      </c>
      <c r="H162" s="81"/>
      <c r="I162" s="62"/>
      <c r="J162" s="27" t="s">
        <v>17</v>
      </c>
      <c r="K162" s="212">
        <f>G162-F162-C162</f>
        <v>10</v>
      </c>
      <c r="L162" s="364"/>
      <c r="M162" s="360"/>
      <c r="N162" s="379"/>
      <c r="O162" s="66"/>
      <c r="P162" s="66"/>
      <c r="Q162" s="66"/>
    </row>
    <row r="163" spans="1:17" x14ac:dyDescent="0.25">
      <c r="A163" s="21"/>
      <c r="B163" s="26">
        <v>15</v>
      </c>
      <c r="C163" s="48">
        <v>5</v>
      </c>
      <c r="D163" s="27" t="s">
        <v>18</v>
      </c>
      <c r="E163" s="56">
        <v>4</v>
      </c>
      <c r="F163" s="31">
        <v>4</v>
      </c>
      <c r="G163" s="211">
        <f t="shared" si="3"/>
        <v>22.5</v>
      </c>
      <c r="H163" s="81"/>
      <c r="I163" s="62"/>
      <c r="J163" s="27" t="s">
        <v>18</v>
      </c>
      <c r="K163" s="212">
        <f>G163-F163-C163</f>
        <v>13.5</v>
      </c>
      <c r="L163" s="364"/>
      <c r="M163" s="360"/>
      <c r="N163" s="379"/>
      <c r="O163" s="66"/>
      <c r="P163" s="66"/>
      <c r="Q163" s="66"/>
    </row>
    <row r="164" spans="1:17" x14ac:dyDescent="0.25">
      <c r="A164" s="21"/>
      <c r="B164" s="26">
        <v>8</v>
      </c>
      <c r="C164" s="48">
        <v>8</v>
      </c>
      <c r="D164" s="27" t="s">
        <v>19</v>
      </c>
      <c r="E164" s="56">
        <v>4</v>
      </c>
      <c r="F164" s="31">
        <v>4</v>
      </c>
      <c r="G164" s="211">
        <f t="shared" si="3"/>
        <v>12</v>
      </c>
      <c r="H164" s="81"/>
      <c r="I164" s="62"/>
      <c r="J164" s="27" t="s">
        <v>19</v>
      </c>
      <c r="K164" s="212">
        <f>G164-F164-C164</f>
        <v>0</v>
      </c>
      <c r="L164" s="364"/>
      <c r="M164" s="360"/>
      <c r="N164" s="379"/>
      <c r="O164" s="66"/>
      <c r="P164" s="66"/>
      <c r="Q164" s="66"/>
    </row>
    <row r="165" spans="1:17" x14ac:dyDescent="0.25">
      <c r="A165" s="21"/>
      <c r="B165" s="26">
        <v>7</v>
      </c>
      <c r="C165" s="48">
        <v>2</v>
      </c>
      <c r="D165" s="27" t="s">
        <v>20</v>
      </c>
      <c r="E165" s="56">
        <v>4</v>
      </c>
      <c r="F165" s="31">
        <v>4</v>
      </c>
      <c r="G165" s="211">
        <v>12</v>
      </c>
      <c r="H165" s="81"/>
      <c r="I165" s="62"/>
      <c r="J165" s="27" t="s">
        <v>20</v>
      </c>
      <c r="K165" s="212">
        <f>G165-F165-C165</f>
        <v>6</v>
      </c>
      <c r="L165" s="364"/>
      <c r="M165" s="360"/>
      <c r="N165" s="379"/>
      <c r="O165" s="66"/>
      <c r="P165" s="66"/>
      <c r="Q165" s="66"/>
    </row>
    <row r="166" spans="1:17" x14ac:dyDescent="0.25">
      <c r="A166" s="21"/>
      <c r="B166" s="26"/>
      <c r="C166" s="48"/>
      <c r="D166" s="27"/>
      <c r="E166" s="56"/>
      <c r="F166" s="31"/>
      <c r="G166" s="211"/>
      <c r="H166" s="81"/>
      <c r="I166" s="62"/>
      <c r="J166" s="27"/>
      <c r="K166" s="212">
        <f>G166-F166-C166</f>
        <v>0</v>
      </c>
      <c r="L166" s="364"/>
      <c r="M166" s="360"/>
      <c r="N166" s="379"/>
      <c r="O166" s="66"/>
      <c r="P166" s="66"/>
      <c r="Q166" s="66"/>
    </row>
    <row r="167" spans="1:17" x14ac:dyDescent="0.25">
      <c r="A167" s="89" t="s">
        <v>42</v>
      </c>
      <c r="B167" s="26"/>
      <c r="C167" s="48"/>
      <c r="D167" s="27" t="s">
        <v>15</v>
      </c>
      <c r="E167" s="30"/>
      <c r="F167" s="272">
        <v>6</v>
      </c>
      <c r="G167" s="211">
        <f t="shared" si="3"/>
        <v>0</v>
      </c>
      <c r="H167" s="81"/>
      <c r="I167" s="62"/>
      <c r="J167" s="27" t="s">
        <v>15</v>
      </c>
      <c r="K167" s="212">
        <v>0</v>
      </c>
      <c r="L167" s="364"/>
      <c r="M167" s="360"/>
      <c r="N167" s="379"/>
      <c r="O167" s="66"/>
      <c r="P167" s="66"/>
      <c r="Q167" s="66"/>
    </row>
    <row r="168" spans="1:17" x14ac:dyDescent="0.25">
      <c r="A168" s="21"/>
      <c r="B168" s="26"/>
      <c r="C168" s="48"/>
      <c r="D168" s="27" t="s">
        <v>16</v>
      </c>
      <c r="E168" s="30">
        <v>1</v>
      </c>
      <c r="F168" s="272">
        <v>10</v>
      </c>
      <c r="G168" s="211">
        <f t="shared" si="3"/>
        <v>0</v>
      </c>
      <c r="H168" s="81"/>
      <c r="I168" s="62"/>
      <c r="J168" s="27" t="s">
        <v>16</v>
      </c>
      <c r="K168" s="212">
        <v>0</v>
      </c>
      <c r="L168" s="364"/>
      <c r="M168" s="360"/>
      <c r="N168" s="379"/>
      <c r="O168" s="66"/>
      <c r="P168" s="66"/>
      <c r="Q168" s="66"/>
    </row>
    <row r="169" spans="1:17" x14ac:dyDescent="0.25">
      <c r="A169" s="21"/>
      <c r="B169" s="26"/>
      <c r="C169" s="48"/>
      <c r="D169" s="27" t="s">
        <v>17</v>
      </c>
      <c r="E169" s="30"/>
      <c r="F169" s="272">
        <v>10</v>
      </c>
      <c r="G169" s="211">
        <f t="shared" si="3"/>
        <v>0</v>
      </c>
      <c r="H169" s="81"/>
      <c r="I169" s="62"/>
      <c r="J169" s="27" t="s">
        <v>17</v>
      </c>
      <c r="K169" s="212">
        <v>0</v>
      </c>
      <c r="L169" s="364"/>
      <c r="M169" s="360"/>
      <c r="N169" s="379"/>
      <c r="O169" s="66"/>
      <c r="P169" s="66"/>
      <c r="Q169" s="66"/>
    </row>
    <row r="170" spans="1:17" x14ac:dyDescent="0.25">
      <c r="A170" s="21"/>
      <c r="B170" s="26"/>
      <c r="C170" s="48"/>
      <c r="D170" s="27" t="s">
        <v>18</v>
      </c>
      <c r="E170" s="30"/>
      <c r="F170" s="272">
        <v>8</v>
      </c>
      <c r="G170" s="211">
        <f t="shared" si="3"/>
        <v>0</v>
      </c>
      <c r="H170" s="81"/>
      <c r="I170" s="62"/>
      <c r="J170" s="27" t="s">
        <v>18</v>
      </c>
      <c r="K170" s="212">
        <v>0</v>
      </c>
      <c r="L170" s="364"/>
      <c r="M170" s="360"/>
      <c r="N170" s="379"/>
      <c r="O170" s="66"/>
      <c r="P170" s="66"/>
      <c r="Q170" s="66"/>
    </row>
    <row r="171" spans="1:17" x14ac:dyDescent="0.25">
      <c r="A171" s="21"/>
      <c r="B171" s="29"/>
      <c r="C171" s="48"/>
      <c r="D171" s="27" t="s">
        <v>19</v>
      </c>
      <c r="E171" s="32"/>
      <c r="F171" s="271">
        <v>4</v>
      </c>
      <c r="G171" s="211">
        <f t="shared" si="3"/>
        <v>0</v>
      </c>
      <c r="H171" s="81"/>
      <c r="I171" s="62"/>
      <c r="J171" s="27" t="s">
        <v>19</v>
      </c>
      <c r="K171" s="212">
        <v>0</v>
      </c>
      <c r="L171" s="364"/>
      <c r="M171" s="360"/>
      <c r="N171" s="379"/>
      <c r="O171" s="66"/>
      <c r="P171" s="66"/>
      <c r="Q171" s="66"/>
    </row>
    <row r="172" spans="1:17" x14ac:dyDescent="0.25">
      <c r="A172" s="21"/>
      <c r="B172" s="29"/>
      <c r="C172" s="48"/>
      <c r="D172" s="21"/>
      <c r="E172" s="32"/>
      <c r="F172" s="33"/>
      <c r="G172" s="211"/>
      <c r="H172" s="81"/>
      <c r="I172" s="62"/>
      <c r="J172" s="21"/>
      <c r="K172" s="212"/>
      <c r="L172" s="364"/>
      <c r="M172" s="360"/>
      <c r="N172" s="379"/>
      <c r="O172" s="66"/>
      <c r="P172" s="66"/>
      <c r="Q172" s="66"/>
    </row>
    <row r="173" spans="1:17" x14ac:dyDescent="0.25">
      <c r="A173" s="259" t="s">
        <v>43</v>
      </c>
      <c r="B173" s="29"/>
      <c r="C173" s="48"/>
      <c r="D173" s="21"/>
      <c r="E173" s="32"/>
      <c r="F173" s="33"/>
      <c r="G173" s="211"/>
      <c r="H173" s="81"/>
      <c r="I173" s="62"/>
      <c r="J173" s="21"/>
      <c r="K173" s="212"/>
      <c r="L173" s="364"/>
      <c r="M173" s="360"/>
      <c r="N173" s="379"/>
      <c r="O173" s="66"/>
      <c r="P173" s="66"/>
      <c r="Q173" s="66"/>
    </row>
    <row r="174" spans="1:17" x14ac:dyDescent="0.25">
      <c r="A174" s="34" t="s">
        <v>22</v>
      </c>
      <c r="B174" s="29">
        <v>1</v>
      </c>
      <c r="C174" s="48">
        <v>3</v>
      </c>
      <c r="D174" s="27" t="s">
        <v>15</v>
      </c>
      <c r="E174" s="32"/>
      <c r="F174" s="31">
        <v>0</v>
      </c>
      <c r="G174" s="211">
        <f t="shared" ref="G174:G235" si="4">B174*1.5</f>
        <v>1.5</v>
      </c>
      <c r="H174" s="81"/>
      <c r="I174" s="62"/>
      <c r="J174" s="27" t="s">
        <v>15</v>
      </c>
      <c r="K174" s="212">
        <v>0</v>
      </c>
      <c r="L174" s="364"/>
      <c r="M174" s="360"/>
      <c r="N174" s="379"/>
      <c r="O174" s="66"/>
      <c r="P174" s="66"/>
      <c r="Q174" s="66"/>
    </row>
    <row r="175" spans="1:17" x14ac:dyDescent="0.25">
      <c r="A175" s="35"/>
      <c r="B175" s="26">
        <v>6</v>
      </c>
      <c r="C175" s="48">
        <v>1</v>
      </c>
      <c r="D175" s="27" t="s">
        <v>16</v>
      </c>
      <c r="E175" s="32"/>
      <c r="F175" s="31">
        <v>0</v>
      </c>
      <c r="G175" s="211">
        <f t="shared" si="4"/>
        <v>9</v>
      </c>
      <c r="H175" s="81"/>
      <c r="I175" s="62"/>
      <c r="J175" s="27" t="s">
        <v>16</v>
      </c>
      <c r="K175" s="212">
        <f>G175-F175-C175</f>
        <v>8</v>
      </c>
      <c r="L175" s="364"/>
      <c r="M175" s="360"/>
      <c r="N175" s="379"/>
      <c r="O175" s="66"/>
      <c r="P175" s="66"/>
      <c r="Q175" s="66"/>
    </row>
    <row r="176" spans="1:17" x14ac:dyDescent="0.25">
      <c r="A176" s="35"/>
      <c r="B176" s="26">
        <v>9</v>
      </c>
      <c r="C176" s="48">
        <v>6</v>
      </c>
      <c r="D176" s="27" t="s">
        <v>17</v>
      </c>
      <c r="E176" s="32"/>
      <c r="F176" s="31">
        <v>0</v>
      </c>
      <c r="G176" s="211">
        <f t="shared" si="4"/>
        <v>13.5</v>
      </c>
      <c r="H176" s="81"/>
      <c r="I176" s="62"/>
      <c r="J176" s="27" t="s">
        <v>17</v>
      </c>
      <c r="K176" s="212">
        <f>G176-F176-C176</f>
        <v>7.5</v>
      </c>
      <c r="L176" s="364"/>
      <c r="M176" s="360"/>
      <c r="N176" s="379"/>
      <c r="O176" s="66"/>
      <c r="P176" s="66"/>
      <c r="Q176" s="66"/>
    </row>
    <row r="177" spans="1:17" x14ac:dyDescent="0.25">
      <c r="A177" s="35"/>
      <c r="B177" s="26">
        <v>7</v>
      </c>
      <c r="C177" s="48">
        <v>1</v>
      </c>
      <c r="D177" s="27" t="s">
        <v>18</v>
      </c>
      <c r="E177" s="32"/>
      <c r="F177" s="31">
        <v>0</v>
      </c>
      <c r="G177" s="211">
        <f t="shared" si="4"/>
        <v>10.5</v>
      </c>
      <c r="H177" s="81"/>
      <c r="I177" s="62"/>
      <c r="J177" s="27" t="s">
        <v>18</v>
      </c>
      <c r="K177" s="212">
        <f>G177-F177-C177</f>
        <v>9.5</v>
      </c>
      <c r="L177" s="364"/>
      <c r="M177" s="360"/>
      <c r="N177" s="379"/>
      <c r="O177" s="66"/>
      <c r="P177" s="66"/>
      <c r="Q177" s="66"/>
    </row>
    <row r="178" spans="1:17" x14ac:dyDescent="0.25">
      <c r="A178" s="35"/>
      <c r="B178" s="26">
        <v>4</v>
      </c>
      <c r="C178" s="48">
        <v>3</v>
      </c>
      <c r="D178" s="27" t="s">
        <v>19</v>
      </c>
      <c r="E178" s="32"/>
      <c r="F178" s="31">
        <v>0</v>
      </c>
      <c r="G178" s="211">
        <v>7</v>
      </c>
      <c r="H178" s="81"/>
      <c r="I178" s="62"/>
      <c r="J178" s="27" t="s">
        <v>19</v>
      </c>
      <c r="K178" s="212">
        <f>G178-F178-C178</f>
        <v>4</v>
      </c>
      <c r="L178" s="364"/>
      <c r="M178" s="360"/>
      <c r="N178" s="379"/>
      <c r="O178" s="66"/>
      <c r="P178" s="66"/>
      <c r="Q178" s="66"/>
    </row>
    <row r="179" spans="1:17" x14ac:dyDescent="0.25">
      <c r="A179" s="35"/>
      <c r="B179" s="26">
        <v>1</v>
      </c>
      <c r="C179" s="48">
        <v>2</v>
      </c>
      <c r="D179" s="27" t="s">
        <v>20</v>
      </c>
      <c r="E179" s="32"/>
      <c r="F179" s="31">
        <v>0</v>
      </c>
      <c r="G179" s="211">
        <f t="shared" si="4"/>
        <v>1.5</v>
      </c>
      <c r="H179" s="81"/>
      <c r="I179" s="62"/>
      <c r="J179" s="27" t="s">
        <v>20</v>
      </c>
      <c r="K179" s="212">
        <v>0</v>
      </c>
      <c r="L179" s="364"/>
      <c r="M179" s="360"/>
      <c r="N179" s="379"/>
      <c r="O179" s="66"/>
      <c r="P179" s="66"/>
      <c r="Q179" s="66"/>
    </row>
    <row r="180" spans="1:17" x14ac:dyDescent="0.25">
      <c r="A180" s="35"/>
      <c r="B180" s="29"/>
      <c r="C180" s="48"/>
      <c r="D180" s="21"/>
      <c r="E180" s="32"/>
      <c r="F180" s="33"/>
      <c r="G180" s="211"/>
      <c r="H180" s="81"/>
      <c r="I180" s="62"/>
      <c r="J180" s="21"/>
      <c r="K180" s="212"/>
      <c r="L180" s="364"/>
      <c r="M180" s="360"/>
      <c r="N180" s="379"/>
      <c r="O180" s="66"/>
      <c r="P180" s="66"/>
      <c r="Q180" s="66"/>
    </row>
    <row r="181" spans="1:17" x14ac:dyDescent="0.25">
      <c r="A181" s="35"/>
      <c r="B181" s="29"/>
      <c r="C181" s="48"/>
      <c r="D181" s="21"/>
      <c r="E181" s="32"/>
      <c r="F181" s="33"/>
      <c r="G181" s="211"/>
      <c r="H181" s="81"/>
      <c r="I181" s="62"/>
      <c r="J181" s="21"/>
      <c r="K181" s="212"/>
      <c r="L181" s="364"/>
      <c r="M181" s="360"/>
      <c r="N181" s="379"/>
      <c r="O181" s="66"/>
      <c r="P181" s="66"/>
      <c r="Q181" s="66"/>
    </row>
    <row r="182" spans="1:17" x14ac:dyDescent="0.25">
      <c r="A182" s="260" t="s">
        <v>23</v>
      </c>
      <c r="B182" s="26">
        <v>4</v>
      </c>
      <c r="C182" s="48">
        <v>1</v>
      </c>
      <c r="D182" s="27" t="s">
        <v>15</v>
      </c>
      <c r="E182" s="32"/>
      <c r="F182" s="31">
        <v>0</v>
      </c>
      <c r="G182" s="211">
        <f t="shared" si="4"/>
        <v>6</v>
      </c>
      <c r="H182" s="81"/>
      <c r="I182" s="62"/>
      <c r="J182" s="27" t="s">
        <v>15</v>
      </c>
      <c r="K182" s="311">
        <f t="shared" ref="K182:K187" si="5">G182-F182-C182</f>
        <v>5</v>
      </c>
      <c r="L182" s="364"/>
      <c r="M182" s="360"/>
      <c r="N182" s="379"/>
      <c r="O182" s="66"/>
      <c r="P182" s="66"/>
      <c r="Q182" s="66"/>
    </row>
    <row r="183" spans="1:17" x14ac:dyDescent="0.25">
      <c r="A183" s="35"/>
      <c r="B183" s="26">
        <v>10</v>
      </c>
      <c r="C183" s="48">
        <v>2</v>
      </c>
      <c r="D183" s="27" t="s">
        <v>16</v>
      </c>
      <c r="E183" s="32"/>
      <c r="F183" s="31">
        <v>5</v>
      </c>
      <c r="G183" s="211">
        <f t="shared" si="4"/>
        <v>15</v>
      </c>
      <c r="H183" s="81"/>
      <c r="I183" s="62"/>
      <c r="J183" s="27" t="s">
        <v>16</v>
      </c>
      <c r="K183" s="212">
        <f t="shared" si="5"/>
        <v>8</v>
      </c>
      <c r="L183" s="364"/>
      <c r="M183" s="360"/>
      <c r="N183" s="379"/>
      <c r="O183" s="66"/>
      <c r="P183" s="66"/>
      <c r="Q183" s="66"/>
    </row>
    <row r="184" spans="1:17" x14ac:dyDescent="0.25">
      <c r="A184" s="35"/>
      <c r="B184" s="26">
        <v>17</v>
      </c>
      <c r="C184" s="48">
        <v>5</v>
      </c>
      <c r="D184" s="27" t="s">
        <v>17</v>
      </c>
      <c r="E184" s="32"/>
      <c r="F184" s="31">
        <v>0</v>
      </c>
      <c r="G184" s="211">
        <v>25</v>
      </c>
      <c r="H184" s="81"/>
      <c r="I184" s="62"/>
      <c r="J184" s="27" t="s">
        <v>17</v>
      </c>
      <c r="K184" s="212">
        <f t="shared" si="5"/>
        <v>20</v>
      </c>
      <c r="L184" s="364"/>
      <c r="M184" s="360"/>
      <c r="N184" s="379"/>
      <c r="O184" s="66"/>
      <c r="P184" s="66"/>
      <c r="Q184" s="66"/>
    </row>
    <row r="185" spans="1:17" x14ac:dyDescent="0.25">
      <c r="A185" s="35"/>
      <c r="B185" s="26">
        <v>13</v>
      </c>
      <c r="C185" s="48">
        <v>2</v>
      </c>
      <c r="D185" s="27" t="s">
        <v>18</v>
      </c>
      <c r="E185" s="32"/>
      <c r="F185" s="31">
        <v>10</v>
      </c>
      <c r="G185" s="211">
        <f t="shared" si="4"/>
        <v>19.5</v>
      </c>
      <c r="H185" s="81"/>
      <c r="I185" s="62"/>
      <c r="J185" s="27" t="s">
        <v>18</v>
      </c>
      <c r="K185" s="212">
        <f t="shared" si="5"/>
        <v>7.5</v>
      </c>
      <c r="L185" s="364"/>
      <c r="M185" s="360"/>
      <c r="N185" s="379"/>
      <c r="O185" s="66"/>
      <c r="P185" s="66"/>
      <c r="Q185" s="66"/>
    </row>
    <row r="186" spans="1:17" x14ac:dyDescent="0.25">
      <c r="A186" s="35"/>
      <c r="B186" s="26">
        <v>11</v>
      </c>
      <c r="C186" s="48">
        <v>1</v>
      </c>
      <c r="D186" s="27" t="s">
        <v>19</v>
      </c>
      <c r="E186" s="32"/>
      <c r="F186" s="31">
        <v>5</v>
      </c>
      <c r="G186" s="211">
        <v>16</v>
      </c>
      <c r="H186" s="81"/>
      <c r="I186" s="62"/>
      <c r="J186" s="27" t="s">
        <v>19</v>
      </c>
      <c r="K186" s="212">
        <f t="shared" si="5"/>
        <v>10</v>
      </c>
      <c r="L186" s="364"/>
      <c r="M186" s="360"/>
      <c r="N186" s="379"/>
      <c r="O186" s="66"/>
      <c r="P186" s="66"/>
      <c r="Q186" s="66"/>
    </row>
    <row r="187" spans="1:17" x14ac:dyDescent="0.25">
      <c r="A187" s="35"/>
      <c r="B187" s="26">
        <v>3</v>
      </c>
      <c r="C187" s="48">
        <v>1</v>
      </c>
      <c r="D187" s="27" t="s">
        <v>20</v>
      </c>
      <c r="E187" s="32"/>
      <c r="F187" s="31">
        <v>0</v>
      </c>
      <c r="G187" s="211">
        <f t="shared" si="4"/>
        <v>4.5</v>
      </c>
      <c r="H187" s="81"/>
      <c r="I187" s="62"/>
      <c r="J187" s="27" t="s">
        <v>20</v>
      </c>
      <c r="K187" s="270">
        <f t="shared" si="5"/>
        <v>3.5</v>
      </c>
      <c r="L187" s="366">
        <v>4</v>
      </c>
      <c r="M187" s="360"/>
      <c r="N187" s="379"/>
      <c r="O187" s="66"/>
      <c r="P187" s="66"/>
      <c r="Q187" s="66"/>
    </row>
    <row r="188" spans="1:17" x14ac:dyDescent="0.25">
      <c r="A188" s="35"/>
      <c r="B188" s="29"/>
      <c r="C188" s="48"/>
      <c r="D188" s="21"/>
      <c r="E188" s="32"/>
      <c r="F188" s="33"/>
      <c r="G188" s="211"/>
      <c r="H188" s="81"/>
      <c r="I188" s="62"/>
      <c r="J188" s="21"/>
      <c r="K188" s="212"/>
      <c r="L188" s="364"/>
      <c r="M188" s="360"/>
      <c r="N188" s="379"/>
      <c r="O188" s="66"/>
      <c r="P188" s="66"/>
      <c r="Q188" s="66"/>
    </row>
    <row r="189" spans="1:17" x14ac:dyDescent="0.25">
      <c r="A189" s="35"/>
      <c r="B189" s="29"/>
      <c r="C189" s="48"/>
      <c r="D189" s="21"/>
      <c r="E189" s="32"/>
      <c r="F189" s="33"/>
      <c r="G189" s="211"/>
      <c r="H189" s="81"/>
      <c r="I189" s="62"/>
      <c r="J189" s="21"/>
      <c r="K189" s="212"/>
      <c r="L189" s="364"/>
      <c r="M189" s="360"/>
      <c r="N189" s="379"/>
      <c r="O189" s="66"/>
      <c r="P189" s="66"/>
      <c r="Q189" s="66"/>
    </row>
    <row r="190" spans="1:17" x14ac:dyDescent="0.25">
      <c r="A190" s="260" t="s">
        <v>29</v>
      </c>
      <c r="B190" s="26">
        <v>2</v>
      </c>
      <c r="C190" s="48">
        <v>1</v>
      </c>
      <c r="D190" s="27" t="s">
        <v>15</v>
      </c>
      <c r="E190" s="32"/>
      <c r="F190" s="31">
        <v>0</v>
      </c>
      <c r="G190" s="211">
        <f t="shared" si="4"/>
        <v>3</v>
      </c>
      <c r="H190" s="81"/>
      <c r="I190" s="62"/>
      <c r="J190" s="27" t="s">
        <v>15</v>
      </c>
      <c r="K190" s="212">
        <f>G190-F190-C190</f>
        <v>2</v>
      </c>
      <c r="L190" s="364"/>
      <c r="M190" s="360"/>
      <c r="N190" s="379"/>
      <c r="O190" s="66"/>
      <c r="P190" s="66"/>
      <c r="Q190" s="66"/>
    </row>
    <row r="191" spans="1:17" x14ac:dyDescent="0.25">
      <c r="A191" s="21"/>
      <c r="B191" s="26">
        <v>1</v>
      </c>
      <c r="C191" s="48">
        <v>5</v>
      </c>
      <c r="D191" s="27" t="s">
        <v>16</v>
      </c>
      <c r="E191" s="32"/>
      <c r="F191" s="31">
        <v>0</v>
      </c>
      <c r="G191" s="211">
        <f t="shared" si="4"/>
        <v>1.5</v>
      </c>
      <c r="H191" s="81"/>
      <c r="I191" s="62"/>
      <c r="J191" s="27" t="s">
        <v>16</v>
      </c>
      <c r="K191" s="212">
        <v>0</v>
      </c>
      <c r="L191" s="364"/>
      <c r="M191" s="360"/>
      <c r="N191" s="379"/>
      <c r="O191" s="66"/>
      <c r="P191" s="66"/>
      <c r="Q191" s="66"/>
    </row>
    <row r="192" spans="1:17" x14ac:dyDescent="0.25">
      <c r="A192" s="36"/>
      <c r="B192" s="26">
        <v>11</v>
      </c>
      <c r="C192" s="48">
        <v>2</v>
      </c>
      <c r="D192" s="27" t="s">
        <v>17</v>
      </c>
      <c r="E192" s="32"/>
      <c r="F192" s="31">
        <v>10</v>
      </c>
      <c r="G192" s="211">
        <v>18</v>
      </c>
      <c r="H192" s="81"/>
      <c r="I192" s="62"/>
      <c r="J192" s="27" t="s">
        <v>17</v>
      </c>
      <c r="K192" s="212">
        <f>G192-F192-C192</f>
        <v>6</v>
      </c>
      <c r="L192" s="364"/>
      <c r="M192" s="360"/>
      <c r="N192" s="379"/>
      <c r="O192" s="66"/>
      <c r="P192" s="66"/>
      <c r="Q192" s="66"/>
    </row>
    <row r="193" spans="1:17" x14ac:dyDescent="0.25">
      <c r="A193" s="21"/>
      <c r="B193" s="26">
        <v>2</v>
      </c>
      <c r="C193" s="48">
        <v>9</v>
      </c>
      <c r="D193" s="27" t="s">
        <v>18</v>
      </c>
      <c r="E193" s="32"/>
      <c r="F193" s="31">
        <v>0</v>
      </c>
      <c r="G193" s="211">
        <f t="shared" si="4"/>
        <v>3</v>
      </c>
      <c r="H193" s="81"/>
      <c r="I193" s="62"/>
      <c r="J193" s="27" t="s">
        <v>18</v>
      </c>
      <c r="K193" s="212">
        <v>0</v>
      </c>
      <c r="L193" s="364"/>
      <c r="M193" s="360"/>
      <c r="N193" s="379"/>
      <c r="O193" s="66"/>
      <c r="P193" s="66"/>
      <c r="Q193" s="66"/>
    </row>
    <row r="194" spans="1:17" x14ac:dyDescent="0.25">
      <c r="A194" s="21"/>
      <c r="B194" s="26">
        <v>5</v>
      </c>
      <c r="C194" s="48">
        <v>0</v>
      </c>
      <c r="D194" s="27" t="s">
        <v>19</v>
      </c>
      <c r="E194" s="32"/>
      <c r="F194" s="31">
        <v>0</v>
      </c>
      <c r="G194" s="211">
        <f t="shared" si="4"/>
        <v>7.5</v>
      </c>
      <c r="H194" s="81"/>
      <c r="I194" s="62"/>
      <c r="J194" s="27" t="s">
        <v>19</v>
      </c>
      <c r="K194" s="270">
        <f>G194-F194-C194</f>
        <v>7.5</v>
      </c>
      <c r="L194" s="366">
        <v>4</v>
      </c>
      <c r="M194" s="360"/>
      <c r="N194" s="379"/>
      <c r="O194" s="66"/>
      <c r="P194" s="66"/>
      <c r="Q194" s="66"/>
    </row>
    <row r="195" spans="1:17" x14ac:dyDescent="0.25">
      <c r="A195" s="21"/>
      <c r="B195" s="26">
        <v>3</v>
      </c>
      <c r="C195" s="48">
        <v>1</v>
      </c>
      <c r="D195" s="27" t="s">
        <v>20</v>
      </c>
      <c r="E195" s="32"/>
      <c r="F195" s="31">
        <v>0</v>
      </c>
      <c r="G195" s="211">
        <f t="shared" si="4"/>
        <v>4.5</v>
      </c>
      <c r="H195" s="81"/>
      <c r="I195" s="62"/>
      <c r="J195" s="27" t="s">
        <v>20</v>
      </c>
      <c r="K195" s="212">
        <f>G195-F195-C195</f>
        <v>3.5</v>
      </c>
      <c r="L195" s="364"/>
      <c r="M195" s="360"/>
      <c r="N195" s="379"/>
      <c r="O195" s="66"/>
      <c r="P195" s="66"/>
      <c r="Q195" s="66"/>
    </row>
    <row r="196" spans="1:17" x14ac:dyDescent="0.25">
      <c r="A196" s="21"/>
      <c r="B196" s="29"/>
      <c r="C196" s="48"/>
      <c r="D196" s="21"/>
      <c r="E196" s="32"/>
      <c r="F196" s="33"/>
      <c r="G196" s="211"/>
      <c r="H196" s="81"/>
      <c r="I196" s="62"/>
      <c r="J196" s="21"/>
      <c r="K196" s="212"/>
      <c r="L196" s="364"/>
      <c r="M196" s="360"/>
      <c r="N196" s="379"/>
      <c r="O196" s="66"/>
      <c r="P196" s="66"/>
      <c r="Q196" s="66"/>
    </row>
    <row r="197" spans="1:17" x14ac:dyDescent="0.25">
      <c r="A197" s="21"/>
      <c r="B197" s="29"/>
      <c r="C197" s="48"/>
      <c r="D197" s="21"/>
      <c r="E197" s="32"/>
      <c r="F197" s="33"/>
      <c r="G197" s="211"/>
      <c r="H197" s="81"/>
      <c r="I197" s="62"/>
      <c r="J197" s="21"/>
      <c r="K197" s="212"/>
      <c r="L197" s="364"/>
      <c r="M197" s="360"/>
      <c r="N197" s="379"/>
      <c r="O197" s="66"/>
      <c r="P197" s="66"/>
      <c r="Q197" s="66"/>
    </row>
    <row r="198" spans="1:17" x14ac:dyDescent="0.25">
      <c r="A198" s="23" t="s">
        <v>44</v>
      </c>
      <c r="B198" s="29"/>
      <c r="C198" s="48"/>
      <c r="D198" s="21"/>
      <c r="E198" s="32"/>
      <c r="F198" s="33"/>
      <c r="G198" s="211"/>
      <c r="H198" s="81"/>
      <c r="I198" s="62"/>
      <c r="J198" s="21"/>
      <c r="K198" s="212"/>
      <c r="L198" s="364"/>
      <c r="M198" s="360"/>
      <c r="N198" s="379"/>
      <c r="O198" s="66"/>
      <c r="P198" s="66"/>
      <c r="Q198" s="66"/>
    </row>
    <row r="199" spans="1:17" x14ac:dyDescent="0.25">
      <c r="A199" s="34" t="s">
        <v>45</v>
      </c>
      <c r="B199" s="26">
        <v>1</v>
      </c>
      <c r="C199" s="48">
        <v>3</v>
      </c>
      <c r="D199" s="27" t="s">
        <v>15</v>
      </c>
      <c r="E199" s="32"/>
      <c r="F199" s="31">
        <v>0</v>
      </c>
      <c r="G199" s="211">
        <f t="shared" si="4"/>
        <v>1.5</v>
      </c>
      <c r="H199" s="81"/>
      <c r="I199" s="62"/>
      <c r="J199" s="27" t="s">
        <v>15</v>
      </c>
      <c r="K199" s="212">
        <v>0</v>
      </c>
      <c r="L199" s="364"/>
      <c r="M199" s="360"/>
      <c r="N199" s="379"/>
      <c r="O199" s="66"/>
      <c r="P199" s="66"/>
      <c r="Q199" s="66"/>
    </row>
    <row r="200" spans="1:17" x14ac:dyDescent="0.25">
      <c r="A200" s="35"/>
      <c r="B200" s="26">
        <v>6</v>
      </c>
      <c r="C200" s="48">
        <v>8</v>
      </c>
      <c r="D200" s="27" t="s">
        <v>16</v>
      </c>
      <c r="E200" s="32"/>
      <c r="F200" s="31">
        <v>0</v>
      </c>
      <c r="G200" s="211">
        <f t="shared" si="4"/>
        <v>9</v>
      </c>
      <c r="H200" s="81"/>
      <c r="I200" s="62"/>
      <c r="J200" s="27" t="s">
        <v>16</v>
      </c>
      <c r="K200" s="212">
        <v>0</v>
      </c>
      <c r="L200" s="364"/>
      <c r="M200" s="360"/>
      <c r="N200" s="379"/>
      <c r="O200" s="66"/>
      <c r="P200" s="66"/>
      <c r="Q200" s="66"/>
    </row>
    <row r="201" spans="1:17" x14ac:dyDescent="0.25">
      <c r="A201" s="35"/>
      <c r="B201" s="26">
        <v>2</v>
      </c>
      <c r="C201" s="48">
        <v>6</v>
      </c>
      <c r="D201" s="27" t="s">
        <v>17</v>
      </c>
      <c r="E201" s="32"/>
      <c r="F201" s="31">
        <v>0</v>
      </c>
      <c r="G201" s="211">
        <f t="shared" si="4"/>
        <v>3</v>
      </c>
      <c r="H201" s="81"/>
      <c r="I201" s="62"/>
      <c r="J201" s="27" t="s">
        <v>17</v>
      </c>
      <c r="K201" s="212">
        <v>0</v>
      </c>
      <c r="L201" s="364"/>
      <c r="M201" s="360"/>
      <c r="N201" s="379"/>
      <c r="O201" s="66"/>
      <c r="P201" s="66"/>
      <c r="Q201" s="66"/>
    </row>
    <row r="202" spans="1:17" x14ac:dyDescent="0.25">
      <c r="A202" s="35"/>
      <c r="B202" s="26">
        <v>9</v>
      </c>
      <c r="C202" s="48">
        <v>13</v>
      </c>
      <c r="D202" s="27" t="s">
        <v>18</v>
      </c>
      <c r="E202" s="32"/>
      <c r="F202" s="31">
        <v>0</v>
      </c>
      <c r="G202" s="211">
        <f t="shared" si="4"/>
        <v>13.5</v>
      </c>
      <c r="H202" s="81"/>
      <c r="I202" s="62"/>
      <c r="J202" s="27" t="s">
        <v>18</v>
      </c>
      <c r="K202" s="212">
        <v>0</v>
      </c>
      <c r="L202" s="364"/>
      <c r="M202" s="360"/>
      <c r="N202" s="379"/>
      <c r="O202" s="66"/>
      <c r="P202" s="66"/>
      <c r="Q202" s="66"/>
    </row>
    <row r="203" spans="1:17" x14ac:dyDescent="0.25">
      <c r="A203" s="35"/>
      <c r="B203" s="26">
        <v>2</v>
      </c>
      <c r="C203" s="48">
        <v>3</v>
      </c>
      <c r="D203" s="27" t="s">
        <v>19</v>
      </c>
      <c r="E203" s="32"/>
      <c r="F203" s="31">
        <v>0</v>
      </c>
      <c r="G203" s="211">
        <f t="shared" si="4"/>
        <v>3</v>
      </c>
      <c r="H203" s="81"/>
      <c r="I203" s="62"/>
      <c r="J203" s="27" t="s">
        <v>19</v>
      </c>
      <c r="K203" s="212">
        <f>G203-F203-C203</f>
        <v>0</v>
      </c>
      <c r="L203" s="364"/>
      <c r="M203" s="360"/>
      <c r="N203" s="379"/>
      <c r="O203" s="66"/>
      <c r="P203" s="66"/>
      <c r="Q203" s="66"/>
    </row>
    <row r="204" spans="1:17" x14ac:dyDescent="0.25">
      <c r="A204" s="35"/>
      <c r="B204" s="26">
        <v>2</v>
      </c>
      <c r="C204" s="48">
        <v>3</v>
      </c>
      <c r="D204" s="27" t="s">
        <v>20</v>
      </c>
      <c r="E204" s="32"/>
      <c r="F204" s="31">
        <v>0</v>
      </c>
      <c r="G204" s="211">
        <f t="shared" si="4"/>
        <v>3</v>
      </c>
      <c r="H204" s="81"/>
      <c r="I204" s="62"/>
      <c r="J204" s="27" t="s">
        <v>20</v>
      </c>
      <c r="K204" s="212">
        <f>G204-F204-C204</f>
        <v>0</v>
      </c>
      <c r="L204" s="364"/>
      <c r="M204" s="360"/>
      <c r="N204" s="379"/>
      <c r="O204" s="66"/>
      <c r="P204" s="66"/>
      <c r="Q204" s="66"/>
    </row>
    <row r="205" spans="1:17" x14ac:dyDescent="0.25">
      <c r="A205" s="35"/>
      <c r="B205" s="29"/>
      <c r="C205" s="48"/>
      <c r="D205" s="21"/>
      <c r="E205" s="32"/>
      <c r="F205" s="33"/>
      <c r="G205" s="211"/>
      <c r="H205" s="81"/>
      <c r="I205" s="62"/>
      <c r="J205" s="21"/>
      <c r="K205" s="212"/>
      <c r="L205" s="364"/>
      <c r="M205" s="360"/>
      <c r="N205" s="379"/>
      <c r="O205" s="66"/>
      <c r="P205" s="66"/>
      <c r="Q205" s="66"/>
    </row>
    <row r="206" spans="1:17" x14ac:dyDescent="0.25">
      <c r="A206" s="35"/>
      <c r="B206" s="29"/>
      <c r="C206" s="48"/>
      <c r="D206" s="21"/>
      <c r="E206" s="32"/>
      <c r="F206" s="33"/>
      <c r="G206" s="211"/>
      <c r="H206" s="81"/>
      <c r="I206" s="62"/>
      <c r="J206" s="21"/>
      <c r="K206" s="212"/>
      <c r="L206" s="364"/>
      <c r="M206" s="360"/>
      <c r="N206" s="379"/>
      <c r="O206" s="66"/>
      <c r="P206" s="66"/>
      <c r="Q206" s="66"/>
    </row>
    <row r="207" spans="1:17" x14ac:dyDescent="0.25">
      <c r="A207" s="260" t="s">
        <v>23</v>
      </c>
      <c r="B207" s="26">
        <v>5</v>
      </c>
      <c r="C207" s="48">
        <v>2</v>
      </c>
      <c r="D207" s="27" t="s">
        <v>15</v>
      </c>
      <c r="E207" s="32"/>
      <c r="F207" s="31">
        <v>8</v>
      </c>
      <c r="G207" s="211">
        <f t="shared" si="4"/>
        <v>7.5</v>
      </c>
      <c r="H207" s="81"/>
      <c r="I207" s="62"/>
      <c r="J207" s="27" t="s">
        <v>15</v>
      </c>
      <c r="K207" s="275">
        <v>5</v>
      </c>
      <c r="L207" s="364"/>
      <c r="M207" s="360"/>
      <c r="N207" s="379"/>
      <c r="O207" s="66"/>
      <c r="P207" s="66"/>
      <c r="Q207" s="66"/>
    </row>
    <row r="208" spans="1:17" x14ac:dyDescent="0.25">
      <c r="A208" s="35"/>
      <c r="B208" s="26">
        <v>7</v>
      </c>
      <c r="C208" s="48">
        <v>6</v>
      </c>
      <c r="D208" s="27" t="s">
        <v>16</v>
      </c>
      <c r="E208" s="32"/>
      <c r="F208" s="31">
        <v>20</v>
      </c>
      <c r="G208" s="211">
        <f t="shared" si="4"/>
        <v>10.5</v>
      </c>
      <c r="H208" s="81"/>
      <c r="I208" s="62"/>
      <c r="J208" s="27" t="s">
        <v>16</v>
      </c>
      <c r="K208" s="275">
        <v>10</v>
      </c>
      <c r="L208" s="364"/>
      <c r="M208" s="360"/>
      <c r="N208" s="379"/>
      <c r="O208" s="66"/>
      <c r="P208" s="66"/>
      <c r="Q208" s="66"/>
    </row>
    <row r="209" spans="1:17" x14ac:dyDescent="0.25">
      <c r="A209" s="35"/>
      <c r="B209" s="26">
        <v>16</v>
      </c>
      <c r="C209" s="48">
        <v>0</v>
      </c>
      <c r="D209" s="27" t="s">
        <v>17</v>
      </c>
      <c r="E209" s="32"/>
      <c r="F209" s="31">
        <v>30</v>
      </c>
      <c r="G209" s="211">
        <f t="shared" si="4"/>
        <v>24</v>
      </c>
      <c r="H209" s="81"/>
      <c r="I209" s="62"/>
      <c r="J209" s="27" t="s">
        <v>17</v>
      </c>
      <c r="K209" s="275">
        <v>10</v>
      </c>
      <c r="L209" s="364"/>
      <c r="M209" s="360"/>
      <c r="N209" s="379"/>
      <c r="O209" s="66"/>
      <c r="P209" s="66"/>
      <c r="Q209" s="66"/>
    </row>
    <row r="210" spans="1:17" x14ac:dyDescent="0.25">
      <c r="A210" s="35"/>
      <c r="B210" s="26">
        <v>20</v>
      </c>
      <c r="C210" s="48">
        <v>0</v>
      </c>
      <c r="D210" s="27" t="s">
        <v>18</v>
      </c>
      <c r="E210" s="32"/>
      <c r="F210" s="31">
        <v>30</v>
      </c>
      <c r="G210" s="211">
        <f t="shared" si="4"/>
        <v>30</v>
      </c>
      <c r="H210" s="81"/>
      <c r="I210" s="62"/>
      <c r="J210" s="27" t="s">
        <v>18</v>
      </c>
      <c r="K210" s="275">
        <v>10</v>
      </c>
      <c r="L210" s="364"/>
      <c r="M210" s="360"/>
      <c r="N210" s="379"/>
      <c r="O210" s="66"/>
      <c r="P210" s="66"/>
      <c r="Q210" s="66"/>
    </row>
    <row r="211" spans="1:17" x14ac:dyDescent="0.25">
      <c r="A211" s="35"/>
      <c r="B211" s="26">
        <v>12</v>
      </c>
      <c r="C211" s="48">
        <v>6</v>
      </c>
      <c r="D211" s="27" t="s">
        <v>19</v>
      </c>
      <c r="E211" s="32"/>
      <c r="F211" s="31">
        <v>20</v>
      </c>
      <c r="G211" s="211">
        <f t="shared" si="4"/>
        <v>18</v>
      </c>
      <c r="H211" s="81"/>
      <c r="I211" s="62"/>
      <c r="J211" s="27" t="s">
        <v>19</v>
      </c>
      <c r="K211" s="212">
        <v>10</v>
      </c>
      <c r="L211" s="364"/>
      <c r="M211" s="360"/>
      <c r="N211" s="379"/>
      <c r="O211" s="66"/>
      <c r="P211" s="66"/>
      <c r="Q211" s="66"/>
    </row>
    <row r="212" spans="1:17" x14ac:dyDescent="0.25">
      <c r="A212" s="35"/>
      <c r="B212" s="26">
        <v>3</v>
      </c>
      <c r="C212" s="48">
        <v>20</v>
      </c>
      <c r="D212" s="27" t="s">
        <v>20</v>
      </c>
      <c r="E212" s="32"/>
      <c r="F212" s="31">
        <v>0</v>
      </c>
      <c r="G212" s="211">
        <f t="shared" si="4"/>
        <v>4.5</v>
      </c>
      <c r="H212" s="81"/>
      <c r="I212" s="62"/>
      <c r="J212" s="27" t="s">
        <v>20</v>
      </c>
      <c r="K212" s="212">
        <v>0</v>
      </c>
      <c r="L212" s="366">
        <v>4</v>
      </c>
      <c r="M212" s="360"/>
      <c r="N212" s="379"/>
      <c r="O212" s="66"/>
      <c r="P212" s="66"/>
      <c r="Q212" s="309"/>
    </row>
    <row r="213" spans="1:17" x14ac:dyDescent="0.25">
      <c r="A213" s="45"/>
      <c r="B213" s="42"/>
      <c r="C213" s="55"/>
      <c r="D213" s="41"/>
      <c r="E213" s="43"/>
      <c r="F213" s="44"/>
      <c r="G213" s="211"/>
      <c r="H213" s="81"/>
      <c r="I213" s="62"/>
      <c r="J213" s="41"/>
      <c r="K213" s="212"/>
      <c r="L213" s="364"/>
      <c r="M213" s="360"/>
      <c r="N213" s="379"/>
      <c r="O213" s="66"/>
      <c r="P213" s="66"/>
      <c r="Q213" s="66"/>
    </row>
    <row r="214" spans="1:17" x14ac:dyDescent="0.25">
      <c r="A214" s="45"/>
      <c r="B214" s="42"/>
      <c r="C214" s="55"/>
      <c r="D214" s="41"/>
      <c r="E214" s="43"/>
      <c r="F214" s="44"/>
      <c r="G214" s="211"/>
      <c r="H214" s="81"/>
      <c r="I214" s="62"/>
      <c r="J214" s="41"/>
      <c r="K214" s="212"/>
      <c r="L214" s="364"/>
      <c r="M214" s="360"/>
      <c r="N214" s="379"/>
      <c r="O214" s="66"/>
      <c r="P214" s="66"/>
      <c r="Q214" s="66"/>
    </row>
    <row r="215" spans="1:17" x14ac:dyDescent="0.25">
      <c r="A215" s="34" t="s">
        <v>32</v>
      </c>
      <c r="B215" s="29">
        <v>1</v>
      </c>
      <c r="C215" s="48">
        <v>7</v>
      </c>
      <c r="D215" s="27" t="s">
        <v>15</v>
      </c>
      <c r="E215" s="32"/>
      <c r="F215" s="31">
        <v>0</v>
      </c>
      <c r="G215" s="211">
        <f t="shared" si="4"/>
        <v>1.5</v>
      </c>
      <c r="H215" s="81"/>
      <c r="I215" s="62"/>
      <c r="J215" s="27" t="s">
        <v>15</v>
      </c>
      <c r="K215" s="212">
        <v>0</v>
      </c>
      <c r="L215" s="364"/>
      <c r="M215" s="360"/>
      <c r="N215" s="379"/>
      <c r="O215" s="66"/>
      <c r="P215" s="66"/>
      <c r="Q215" s="66"/>
    </row>
    <row r="216" spans="1:17" x14ac:dyDescent="0.25">
      <c r="A216" s="35"/>
      <c r="B216" s="29">
        <v>2</v>
      </c>
      <c r="C216" s="48">
        <v>9</v>
      </c>
      <c r="D216" s="27" t="s">
        <v>16</v>
      </c>
      <c r="E216" s="32"/>
      <c r="F216" s="31">
        <v>0</v>
      </c>
      <c r="G216" s="211">
        <f t="shared" si="4"/>
        <v>3</v>
      </c>
      <c r="H216" s="81"/>
      <c r="I216" s="62"/>
      <c r="J216" s="27" t="s">
        <v>16</v>
      </c>
      <c r="K216" s="212">
        <v>0</v>
      </c>
      <c r="L216" s="364"/>
      <c r="M216" s="360"/>
      <c r="N216" s="379"/>
      <c r="O216" s="66"/>
      <c r="P216" s="66"/>
      <c r="Q216" s="66"/>
    </row>
    <row r="217" spans="1:17" x14ac:dyDescent="0.25">
      <c r="A217" s="35"/>
      <c r="B217" s="29">
        <v>2</v>
      </c>
      <c r="C217" s="48">
        <v>10</v>
      </c>
      <c r="D217" s="27" t="s">
        <v>17</v>
      </c>
      <c r="E217" s="32"/>
      <c r="F217" s="31">
        <v>0</v>
      </c>
      <c r="G217" s="211">
        <f t="shared" si="4"/>
        <v>3</v>
      </c>
      <c r="H217" s="81"/>
      <c r="I217" s="62"/>
      <c r="J217" s="27" t="s">
        <v>17</v>
      </c>
      <c r="K217" s="212">
        <v>0</v>
      </c>
      <c r="L217" s="364"/>
      <c r="M217" s="360"/>
      <c r="N217" s="379"/>
      <c r="O217" s="66"/>
      <c r="P217" s="66"/>
      <c r="Q217" s="66"/>
    </row>
    <row r="218" spans="1:17" x14ac:dyDescent="0.25">
      <c r="A218" s="35"/>
      <c r="B218" s="29">
        <v>3</v>
      </c>
      <c r="C218" s="48">
        <v>10</v>
      </c>
      <c r="D218" s="27" t="s">
        <v>18</v>
      </c>
      <c r="E218" s="32"/>
      <c r="F218" s="31">
        <v>0</v>
      </c>
      <c r="G218" s="211">
        <f t="shared" si="4"/>
        <v>4.5</v>
      </c>
      <c r="H218" s="81"/>
      <c r="I218" s="62"/>
      <c r="J218" s="27" t="s">
        <v>18</v>
      </c>
      <c r="K218" s="212">
        <v>0</v>
      </c>
      <c r="L218" s="364"/>
      <c r="M218" s="360"/>
      <c r="N218" s="379"/>
      <c r="O218" s="66"/>
      <c r="P218" s="66"/>
      <c r="Q218" s="66"/>
    </row>
    <row r="219" spans="1:17" x14ac:dyDescent="0.25">
      <c r="A219" s="35"/>
      <c r="B219" s="29">
        <v>0</v>
      </c>
      <c r="C219" s="48">
        <v>12</v>
      </c>
      <c r="D219" s="27" t="s">
        <v>19</v>
      </c>
      <c r="E219" s="32"/>
      <c r="F219" s="31">
        <v>0</v>
      </c>
      <c r="G219" s="211">
        <f t="shared" si="4"/>
        <v>0</v>
      </c>
      <c r="H219" s="81"/>
      <c r="I219" s="62"/>
      <c r="J219" s="27" t="s">
        <v>19</v>
      </c>
      <c r="K219" s="212">
        <v>0</v>
      </c>
      <c r="L219" s="364"/>
      <c r="M219" s="360"/>
      <c r="N219" s="379"/>
      <c r="O219" s="66"/>
      <c r="P219" s="66"/>
      <c r="Q219" s="66"/>
    </row>
    <row r="220" spans="1:17" x14ac:dyDescent="0.25">
      <c r="A220" s="35"/>
      <c r="B220" s="29">
        <v>0</v>
      </c>
      <c r="C220" s="48">
        <v>2</v>
      </c>
      <c r="D220" s="27" t="s">
        <v>20</v>
      </c>
      <c r="E220" s="32"/>
      <c r="F220" s="31">
        <v>0</v>
      </c>
      <c r="G220" s="211">
        <f t="shared" si="4"/>
        <v>0</v>
      </c>
      <c r="H220" s="81"/>
      <c r="I220" s="62"/>
      <c r="J220" s="27" t="s">
        <v>20</v>
      </c>
      <c r="K220" s="212">
        <v>0</v>
      </c>
      <c r="L220" s="364"/>
      <c r="M220" s="360"/>
      <c r="N220" s="379"/>
      <c r="O220" s="66"/>
      <c r="P220" s="66"/>
      <c r="Q220" s="66"/>
    </row>
    <row r="221" spans="1:17" x14ac:dyDescent="0.25">
      <c r="A221" s="35"/>
      <c r="B221" s="29"/>
      <c r="C221" s="48"/>
      <c r="D221" s="21"/>
      <c r="E221" s="32"/>
      <c r="F221" s="33"/>
      <c r="G221" s="211"/>
      <c r="H221" s="81"/>
      <c r="I221" s="62"/>
      <c r="J221" s="21"/>
      <c r="K221" s="212"/>
      <c r="L221" s="364"/>
      <c r="M221" s="360"/>
      <c r="N221" s="379"/>
      <c r="O221" s="66"/>
      <c r="P221" s="66"/>
      <c r="Q221" s="66"/>
    </row>
    <row r="222" spans="1:17" x14ac:dyDescent="0.25">
      <c r="A222" s="35"/>
      <c r="B222" s="29"/>
      <c r="C222" s="48"/>
      <c r="D222" s="21"/>
      <c r="E222" s="32"/>
      <c r="F222" s="33"/>
      <c r="G222" s="211"/>
      <c r="H222" s="81"/>
      <c r="I222" s="62"/>
      <c r="J222" s="21"/>
      <c r="K222" s="212"/>
      <c r="L222" s="364"/>
      <c r="M222" s="360"/>
      <c r="N222" s="379"/>
      <c r="O222" s="66"/>
      <c r="P222" s="66"/>
      <c r="Q222" s="66"/>
    </row>
    <row r="223" spans="1:17" x14ac:dyDescent="0.25">
      <c r="A223" s="25" t="s">
        <v>41</v>
      </c>
      <c r="B223" s="26">
        <v>2</v>
      </c>
      <c r="C223" s="48">
        <v>2</v>
      </c>
      <c r="D223" s="27" t="s">
        <v>15</v>
      </c>
      <c r="E223" s="57">
        <v>0</v>
      </c>
      <c r="F223" s="31">
        <v>6</v>
      </c>
      <c r="G223" s="211">
        <f t="shared" si="4"/>
        <v>3</v>
      </c>
      <c r="H223" s="81"/>
      <c r="I223" s="62"/>
      <c r="J223" s="27" t="s">
        <v>15</v>
      </c>
      <c r="K223" s="212">
        <v>0</v>
      </c>
      <c r="L223" s="364"/>
      <c r="M223" s="360"/>
      <c r="N223" s="379"/>
      <c r="O223" s="66"/>
      <c r="P223" s="66"/>
      <c r="Q223" s="66"/>
    </row>
    <row r="224" spans="1:17" x14ac:dyDescent="0.25">
      <c r="A224" s="35"/>
      <c r="B224" s="26">
        <v>8</v>
      </c>
      <c r="C224" s="48">
        <v>5</v>
      </c>
      <c r="D224" s="27" t="s">
        <v>16</v>
      </c>
      <c r="E224" s="57">
        <v>8</v>
      </c>
      <c r="F224" s="31">
        <v>12</v>
      </c>
      <c r="G224" s="211">
        <f t="shared" si="4"/>
        <v>12</v>
      </c>
      <c r="H224" s="81"/>
      <c r="I224" s="62"/>
      <c r="J224" s="27" t="s">
        <v>16</v>
      </c>
      <c r="K224" s="212">
        <v>0</v>
      </c>
      <c r="L224" s="364"/>
      <c r="M224" s="360"/>
      <c r="N224" s="379"/>
      <c r="O224" s="66"/>
      <c r="P224" s="66"/>
      <c r="Q224" s="66"/>
    </row>
    <row r="225" spans="1:17" x14ac:dyDescent="0.25">
      <c r="A225" s="50"/>
      <c r="B225" s="26">
        <v>7</v>
      </c>
      <c r="C225" s="48">
        <v>9</v>
      </c>
      <c r="D225" s="27" t="s">
        <v>17</v>
      </c>
      <c r="E225" s="57">
        <v>8</v>
      </c>
      <c r="F225" s="31">
        <v>22</v>
      </c>
      <c r="G225" s="211">
        <f t="shared" si="4"/>
        <v>10.5</v>
      </c>
      <c r="H225" s="81"/>
      <c r="I225" s="62"/>
      <c r="J225" s="27" t="s">
        <v>17</v>
      </c>
      <c r="K225" s="212">
        <v>0</v>
      </c>
      <c r="L225" s="364"/>
      <c r="M225" s="360"/>
      <c r="N225" s="379"/>
      <c r="O225" s="66"/>
      <c r="P225" s="66"/>
      <c r="Q225" s="66"/>
    </row>
    <row r="226" spans="1:17" x14ac:dyDescent="0.25">
      <c r="A226" s="35"/>
      <c r="B226" s="26">
        <v>6</v>
      </c>
      <c r="C226" s="48">
        <v>9</v>
      </c>
      <c r="D226" s="27" t="s">
        <v>18</v>
      </c>
      <c r="E226" s="57">
        <v>5</v>
      </c>
      <c r="F226" s="31">
        <v>20</v>
      </c>
      <c r="G226" s="211">
        <f t="shared" si="4"/>
        <v>9</v>
      </c>
      <c r="H226" s="81"/>
      <c r="I226" s="62"/>
      <c r="J226" s="27" t="s">
        <v>18</v>
      </c>
      <c r="K226" s="212">
        <v>0</v>
      </c>
      <c r="L226" s="364"/>
      <c r="M226" s="360"/>
      <c r="N226" s="379"/>
      <c r="O226" s="66"/>
      <c r="P226" s="66"/>
      <c r="Q226" s="66"/>
    </row>
    <row r="227" spans="1:17" x14ac:dyDescent="0.25">
      <c r="A227" s="35"/>
      <c r="B227" s="26">
        <v>5</v>
      </c>
      <c r="C227" s="48">
        <v>3</v>
      </c>
      <c r="D227" s="27" t="s">
        <v>19</v>
      </c>
      <c r="E227" s="57">
        <v>6</v>
      </c>
      <c r="F227" s="31">
        <v>10</v>
      </c>
      <c r="G227" s="211">
        <f t="shared" si="4"/>
        <v>7.5</v>
      </c>
      <c r="H227" s="81"/>
      <c r="I227" s="62"/>
      <c r="J227" s="27" t="s">
        <v>19</v>
      </c>
      <c r="K227" s="212">
        <v>0</v>
      </c>
      <c r="L227" s="364"/>
      <c r="M227" s="360"/>
      <c r="N227" s="379"/>
      <c r="O227" s="66"/>
      <c r="P227" s="66"/>
      <c r="Q227" s="66"/>
    </row>
    <row r="228" spans="1:17" x14ac:dyDescent="0.25">
      <c r="A228" s="35"/>
      <c r="B228" s="29">
        <v>0</v>
      </c>
      <c r="C228" s="48">
        <v>4</v>
      </c>
      <c r="D228" s="27" t="s">
        <v>20</v>
      </c>
      <c r="E228" s="57">
        <v>5</v>
      </c>
      <c r="F228" s="31">
        <v>6</v>
      </c>
      <c r="G228" s="211">
        <f t="shared" si="4"/>
        <v>0</v>
      </c>
      <c r="H228" s="81"/>
      <c r="I228" s="62"/>
      <c r="J228" s="27" t="s">
        <v>20</v>
      </c>
      <c r="K228" s="212">
        <v>0</v>
      </c>
      <c r="L228" s="364"/>
      <c r="M228" s="360"/>
      <c r="N228" s="379"/>
      <c r="O228" s="66"/>
      <c r="P228" s="66"/>
      <c r="Q228" s="66"/>
    </row>
    <row r="229" spans="1:17" x14ac:dyDescent="0.25">
      <c r="A229" s="35"/>
      <c r="B229" s="29"/>
      <c r="C229" s="48"/>
      <c r="D229" s="21"/>
      <c r="E229" s="32"/>
      <c r="F229" s="33"/>
      <c r="G229" s="211"/>
      <c r="H229" s="81"/>
      <c r="I229" s="62"/>
      <c r="J229" s="21"/>
      <c r="K229" s="212"/>
      <c r="L229" s="364"/>
      <c r="M229" s="360"/>
      <c r="N229" s="379"/>
      <c r="O229" s="66"/>
      <c r="P229" s="66"/>
      <c r="Q229" s="66"/>
    </row>
    <row r="230" spans="1:17" x14ac:dyDescent="0.25">
      <c r="A230" s="35"/>
      <c r="B230" s="29"/>
      <c r="C230" s="48"/>
      <c r="D230" s="21"/>
      <c r="E230" s="32"/>
      <c r="F230" s="33"/>
      <c r="G230" s="211"/>
      <c r="H230" s="81"/>
      <c r="I230" s="62"/>
      <c r="J230" s="21"/>
      <c r="K230" s="212"/>
      <c r="L230" s="364"/>
      <c r="M230" s="360"/>
      <c r="N230" s="379"/>
      <c r="O230" s="66"/>
      <c r="P230" s="66"/>
      <c r="Q230" s="66"/>
    </row>
    <row r="231" spans="1:17" x14ac:dyDescent="0.25">
      <c r="A231" s="261" t="s">
        <v>46</v>
      </c>
      <c r="B231" s="29">
        <v>0</v>
      </c>
      <c r="C231" s="48">
        <v>7</v>
      </c>
      <c r="D231" s="27" t="s">
        <v>15</v>
      </c>
      <c r="E231" s="32"/>
      <c r="F231" s="33"/>
      <c r="G231" s="211">
        <f t="shared" si="4"/>
        <v>0</v>
      </c>
      <c r="H231" s="81"/>
      <c r="I231" s="62"/>
      <c r="J231" s="27" t="s">
        <v>15</v>
      </c>
      <c r="K231" s="212">
        <v>0</v>
      </c>
      <c r="L231" s="364"/>
      <c r="M231" s="360"/>
      <c r="N231" s="379"/>
      <c r="O231" s="66"/>
      <c r="P231" s="66"/>
      <c r="Q231" s="66"/>
    </row>
    <row r="232" spans="1:17" x14ac:dyDescent="0.25">
      <c r="A232" s="21"/>
      <c r="B232" s="29">
        <v>7</v>
      </c>
      <c r="C232" s="48">
        <v>5</v>
      </c>
      <c r="D232" s="27" t="s">
        <v>16</v>
      </c>
      <c r="E232" s="32"/>
      <c r="F232" s="33"/>
      <c r="G232" s="211">
        <f t="shared" si="4"/>
        <v>10.5</v>
      </c>
      <c r="H232" s="81"/>
      <c r="I232" s="62"/>
      <c r="J232" s="27" t="s">
        <v>16</v>
      </c>
      <c r="K232" s="212">
        <f>G232-F232-C232</f>
        <v>5.5</v>
      </c>
      <c r="L232" s="364"/>
      <c r="M232" s="360"/>
      <c r="N232" s="379"/>
      <c r="O232" s="66"/>
      <c r="P232" s="66"/>
      <c r="Q232" s="66"/>
    </row>
    <row r="233" spans="1:17" x14ac:dyDescent="0.25">
      <c r="A233" s="21"/>
      <c r="B233" s="29">
        <v>2</v>
      </c>
      <c r="C233" s="48">
        <v>18</v>
      </c>
      <c r="D233" s="27" t="s">
        <v>17</v>
      </c>
      <c r="E233" s="32"/>
      <c r="F233" s="33"/>
      <c r="G233" s="211">
        <f t="shared" si="4"/>
        <v>3</v>
      </c>
      <c r="H233" s="81"/>
      <c r="I233" s="62"/>
      <c r="J233" s="27" t="s">
        <v>17</v>
      </c>
      <c r="K233" s="212">
        <v>0</v>
      </c>
      <c r="L233" s="364"/>
      <c r="M233" s="360"/>
      <c r="N233" s="379"/>
      <c r="O233" s="66"/>
      <c r="P233" s="66"/>
      <c r="Q233" s="66"/>
    </row>
    <row r="234" spans="1:17" x14ac:dyDescent="0.25">
      <c r="A234" s="21"/>
      <c r="B234" s="29">
        <v>15</v>
      </c>
      <c r="C234" s="48">
        <v>1</v>
      </c>
      <c r="D234" s="27" t="s">
        <v>18</v>
      </c>
      <c r="E234" s="32"/>
      <c r="F234" s="33"/>
      <c r="G234" s="211">
        <f t="shared" si="4"/>
        <v>22.5</v>
      </c>
      <c r="H234" s="81"/>
      <c r="I234" s="62"/>
      <c r="J234" s="27" t="s">
        <v>18</v>
      </c>
      <c r="K234" s="270">
        <f>G234-F234-C234</f>
        <v>21.5</v>
      </c>
      <c r="L234" s="366" t="s">
        <v>47</v>
      </c>
      <c r="M234" s="360"/>
      <c r="N234" s="379"/>
      <c r="O234" s="66"/>
      <c r="P234" s="66"/>
      <c r="Q234" s="309"/>
    </row>
    <row r="235" spans="1:17" x14ac:dyDescent="0.25">
      <c r="A235" s="21"/>
      <c r="B235" s="29">
        <v>5</v>
      </c>
      <c r="C235" s="48">
        <v>3</v>
      </c>
      <c r="D235" s="27" t="s">
        <v>19</v>
      </c>
      <c r="E235" s="32"/>
      <c r="F235" s="33"/>
      <c r="G235" s="211">
        <f t="shared" si="4"/>
        <v>7.5</v>
      </c>
      <c r="H235" s="81"/>
      <c r="I235" s="62"/>
      <c r="J235" s="27" t="s">
        <v>19</v>
      </c>
      <c r="K235" s="212">
        <f>G235-F235-C235</f>
        <v>4.5</v>
      </c>
      <c r="L235" s="364"/>
      <c r="M235" s="360"/>
      <c r="N235" s="379"/>
      <c r="O235" s="66"/>
      <c r="P235" s="66"/>
      <c r="Q235" s="66"/>
    </row>
    <row r="236" spans="1:17" x14ac:dyDescent="0.25">
      <c r="A236" s="21"/>
      <c r="B236" s="29">
        <v>6</v>
      </c>
      <c r="C236" s="48">
        <v>0</v>
      </c>
      <c r="D236" s="27" t="s">
        <v>20</v>
      </c>
      <c r="E236" s="32"/>
      <c r="F236" s="33"/>
      <c r="G236" s="211">
        <v>10</v>
      </c>
      <c r="H236" s="81"/>
      <c r="I236" s="62"/>
      <c r="J236" s="27" t="s">
        <v>20</v>
      </c>
      <c r="K236" s="270">
        <v>10</v>
      </c>
      <c r="L236" s="366" t="s">
        <v>48</v>
      </c>
      <c r="M236" s="360"/>
      <c r="N236" s="379"/>
      <c r="O236" s="66"/>
      <c r="P236" s="66"/>
      <c r="Q236" s="309"/>
    </row>
    <row r="237" spans="1:17" x14ac:dyDescent="0.25">
      <c r="A237" s="21"/>
      <c r="B237" s="29"/>
      <c r="C237" s="48"/>
      <c r="D237" s="21"/>
      <c r="E237" s="32"/>
      <c r="F237" s="33"/>
      <c r="G237" s="211"/>
      <c r="H237" s="81"/>
      <c r="I237" s="62"/>
      <c r="J237" s="21"/>
      <c r="K237" s="212"/>
      <c r="L237" s="364"/>
      <c r="M237" s="360"/>
      <c r="N237" s="379"/>
      <c r="O237" s="66"/>
      <c r="P237" s="66"/>
      <c r="Q237" s="66"/>
    </row>
    <row r="238" spans="1:17" x14ac:dyDescent="0.25">
      <c r="A238" s="21"/>
      <c r="B238" s="29"/>
      <c r="C238" s="48"/>
      <c r="D238" s="21"/>
      <c r="E238" s="32"/>
      <c r="F238" s="33"/>
      <c r="G238" s="211"/>
      <c r="H238" s="81"/>
      <c r="I238" s="62"/>
      <c r="J238" s="21"/>
      <c r="K238" s="212"/>
      <c r="L238" s="364"/>
      <c r="M238" s="360"/>
      <c r="N238" s="379"/>
      <c r="O238" s="66"/>
      <c r="P238" s="66"/>
      <c r="Q238" s="66"/>
    </row>
    <row r="239" spans="1:17" x14ac:dyDescent="0.25">
      <c r="A239" s="23" t="s">
        <v>49</v>
      </c>
      <c r="B239" s="26">
        <v>2</v>
      </c>
      <c r="C239" s="48">
        <v>8</v>
      </c>
      <c r="D239" s="27" t="s">
        <v>15</v>
      </c>
      <c r="E239" s="32">
        <v>0</v>
      </c>
      <c r="F239" s="31">
        <v>0</v>
      </c>
      <c r="G239" s="211">
        <f t="shared" ref="G239:G292" si="6">B239*1.5</f>
        <v>3</v>
      </c>
      <c r="H239" s="81"/>
      <c r="I239" s="62"/>
      <c r="J239" s="27" t="s">
        <v>15</v>
      </c>
      <c r="K239" s="212">
        <v>0</v>
      </c>
      <c r="L239" s="364"/>
      <c r="M239" s="360"/>
      <c r="N239" s="379">
        <v>0</v>
      </c>
      <c r="O239" s="66"/>
      <c r="P239" s="66"/>
      <c r="Q239" s="66"/>
    </row>
    <row r="240" spans="1:17" x14ac:dyDescent="0.25">
      <c r="A240" s="262"/>
      <c r="B240" s="26">
        <v>11</v>
      </c>
      <c r="C240" s="48">
        <v>4</v>
      </c>
      <c r="D240" s="27" t="s">
        <v>16</v>
      </c>
      <c r="E240" s="32"/>
      <c r="F240" s="33">
        <v>5</v>
      </c>
      <c r="G240" s="211">
        <f t="shared" si="6"/>
        <v>16.5</v>
      </c>
      <c r="H240" s="81"/>
      <c r="I240" s="62"/>
      <c r="J240" s="27" t="s">
        <v>16</v>
      </c>
      <c r="K240" s="212">
        <f>G240-F240-C240</f>
        <v>7.5</v>
      </c>
      <c r="L240" s="364"/>
      <c r="M240" s="360"/>
      <c r="N240" s="379">
        <v>10</v>
      </c>
      <c r="O240" s="66"/>
      <c r="P240" s="66"/>
      <c r="Q240" s="66"/>
    </row>
    <row r="241" spans="1:17" s="60" customFormat="1" x14ac:dyDescent="0.25">
      <c r="A241" s="143"/>
      <c r="B241" s="64">
        <v>15</v>
      </c>
      <c r="C241" s="63">
        <v>4</v>
      </c>
      <c r="D241" s="144" t="s">
        <v>17</v>
      </c>
      <c r="E241" s="64">
        <v>8</v>
      </c>
      <c r="F241" s="31">
        <v>15</v>
      </c>
      <c r="G241" s="211">
        <v>24</v>
      </c>
      <c r="H241" s="62"/>
      <c r="I241" s="62"/>
      <c r="J241" s="144" t="s">
        <v>17</v>
      </c>
      <c r="K241" s="212">
        <v>20</v>
      </c>
      <c r="L241" s="364"/>
      <c r="M241" s="360"/>
      <c r="N241" s="379"/>
      <c r="O241" s="145"/>
      <c r="P241" s="145"/>
      <c r="Q241" s="145"/>
    </row>
    <row r="242" spans="1:17" x14ac:dyDescent="0.25">
      <c r="A242" s="36"/>
      <c r="B242" s="26">
        <v>17</v>
      </c>
      <c r="C242" s="48">
        <v>4</v>
      </c>
      <c r="D242" s="27" t="s">
        <v>18</v>
      </c>
      <c r="E242" s="56">
        <v>4</v>
      </c>
      <c r="F242" s="31">
        <v>15</v>
      </c>
      <c r="G242" s="211">
        <v>27</v>
      </c>
      <c r="H242" s="81"/>
      <c r="I242" s="62"/>
      <c r="J242" s="27" t="s">
        <v>18</v>
      </c>
      <c r="K242" s="212">
        <v>10</v>
      </c>
      <c r="L242" s="364"/>
      <c r="M242" s="360"/>
      <c r="N242" s="379"/>
      <c r="O242" s="66"/>
      <c r="P242" s="66"/>
      <c r="Q242" s="66"/>
    </row>
    <row r="243" spans="1:17" x14ac:dyDescent="0.25">
      <c r="A243" s="36"/>
      <c r="B243" s="26">
        <v>12</v>
      </c>
      <c r="C243" s="48">
        <v>7</v>
      </c>
      <c r="D243" s="27" t="s">
        <v>19</v>
      </c>
      <c r="E243" s="56">
        <v>12</v>
      </c>
      <c r="F243" s="31">
        <v>10</v>
      </c>
      <c r="G243" s="211">
        <v>18</v>
      </c>
      <c r="H243" s="81"/>
      <c r="I243" s="62"/>
      <c r="J243" s="27" t="s">
        <v>19</v>
      </c>
      <c r="K243" s="212">
        <v>8</v>
      </c>
      <c r="L243" s="364"/>
      <c r="M243" s="360"/>
      <c r="N243" s="379"/>
      <c r="O243" s="66"/>
      <c r="P243" s="66"/>
      <c r="Q243" s="66"/>
    </row>
    <row r="244" spans="1:17" x14ac:dyDescent="0.25">
      <c r="A244" s="36"/>
      <c r="B244" s="26">
        <v>6</v>
      </c>
      <c r="C244" s="48">
        <v>2</v>
      </c>
      <c r="D244" s="27" t="s">
        <v>20</v>
      </c>
      <c r="E244" s="56">
        <v>4</v>
      </c>
      <c r="F244" s="31">
        <v>4</v>
      </c>
      <c r="G244" s="211">
        <v>10</v>
      </c>
      <c r="H244" s="81"/>
      <c r="I244" s="62"/>
      <c r="J244" s="27" t="s">
        <v>20</v>
      </c>
      <c r="K244" s="212">
        <v>8</v>
      </c>
      <c r="L244" s="364"/>
      <c r="M244" s="360"/>
      <c r="N244" s="379"/>
      <c r="O244" s="66"/>
      <c r="P244" s="66"/>
      <c r="Q244" s="66"/>
    </row>
    <row r="245" spans="1:17" x14ac:dyDescent="0.25">
      <c r="A245" s="36"/>
      <c r="B245" s="29"/>
      <c r="C245" s="48"/>
      <c r="D245" s="21"/>
      <c r="E245" s="32"/>
      <c r="F245" s="33"/>
      <c r="G245" s="211"/>
      <c r="H245" s="81"/>
      <c r="I245" s="62"/>
      <c r="J245" s="21"/>
      <c r="K245" s="212"/>
      <c r="L245" s="364"/>
      <c r="M245" s="360"/>
      <c r="N245" s="379"/>
      <c r="O245" s="66"/>
      <c r="P245" s="66"/>
      <c r="Q245" s="66"/>
    </row>
    <row r="246" spans="1:17" x14ac:dyDescent="0.25">
      <c r="A246" s="36"/>
      <c r="B246" s="29"/>
      <c r="C246" s="48"/>
      <c r="D246" s="21"/>
      <c r="E246" s="32"/>
      <c r="F246" s="33"/>
      <c r="G246" s="211"/>
      <c r="H246" s="81"/>
      <c r="I246" s="62"/>
      <c r="J246" s="21"/>
      <c r="K246" s="212"/>
      <c r="L246" s="364"/>
      <c r="M246" s="360"/>
      <c r="N246" s="379"/>
      <c r="O246" s="66"/>
      <c r="P246" s="66"/>
      <c r="Q246" s="66"/>
    </row>
    <row r="247" spans="1:17" x14ac:dyDescent="0.25">
      <c r="A247" s="259" t="s">
        <v>50</v>
      </c>
      <c r="B247" s="29">
        <v>4</v>
      </c>
      <c r="C247" s="48">
        <v>3</v>
      </c>
      <c r="D247" s="27" t="s">
        <v>15</v>
      </c>
      <c r="E247" s="32"/>
      <c r="F247" s="31">
        <v>8</v>
      </c>
      <c r="G247" s="211">
        <f t="shared" si="6"/>
        <v>6</v>
      </c>
      <c r="H247" s="81"/>
      <c r="I247" s="62"/>
      <c r="J247" s="27" t="s">
        <v>15</v>
      </c>
      <c r="K247" s="212">
        <v>0</v>
      </c>
      <c r="L247" s="364"/>
      <c r="M247" s="360"/>
      <c r="N247" s="380">
        <v>0</v>
      </c>
      <c r="O247" s="66"/>
      <c r="P247" s="66"/>
      <c r="Q247" s="66"/>
    </row>
    <row r="248" spans="1:17" x14ac:dyDescent="0.25">
      <c r="A248" s="36"/>
      <c r="B248" s="29">
        <v>3</v>
      </c>
      <c r="C248" s="48">
        <v>4</v>
      </c>
      <c r="D248" s="27" t="s">
        <v>16</v>
      </c>
      <c r="E248" s="32"/>
      <c r="F248" s="31">
        <v>0</v>
      </c>
      <c r="G248" s="211">
        <f t="shared" si="6"/>
        <v>4.5</v>
      </c>
      <c r="H248" s="81"/>
      <c r="I248" s="62"/>
      <c r="J248" s="27" t="s">
        <v>16</v>
      </c>
      <c r="K248" s="212">
        <v>0</v>
      </c>
      <c r="L248" s="364"/>
      <c r="M248" s="360"/>
      <c r="N248" s="380">
        <v>8</v>
      </c>
      <c r="O248" s="66"/>
      <c r="P248" s="66"/>
      <c r="Q248" s="66"/>
    </row>
    <row r="249" spans="1:17" x14ac:dyDescent="0.25">
      <c r="A249" s="36"/>
      <c r="B249" s="29">
        <v>7</v>
      </c>
      <c r="C249" s="48">
        <v>8</v>
      </c>
      <c r="D249" s="27" t="s">
        <v>17</v>
      </c>
      <c r="E249" s="32"/>
      <c r="F249" s="31">
        <v>0</v>
      </c>
      <c r="G249" s="211">
        <f t="shared" si="6"/>
        <v>10.5</v>
      </c>
      <c r="H249" s="81"/>
      <c r="I249" s="62"/>
      <c r="J249" s="27" t="s">
        <v>17</v>
      </c>
      <c r="K249" s="212">
        <v>0</v>
      </c>
      <c r="L249" s="364"/>
      <c r="M249" s="360"/>
      <c r="N249" s="380">
        <v>10</v>
      </c>
      <c r="O249" s="66"/>
      <c r="P249" s="66"/>
      <c r="Q249" s="66"/>
    </row>
    <row r="250" spans="1:17" x14ac:dyDescent="0.25">
      <c r="A250" s="36"/>
      <c r="B250" s="29">
        <v>9</v>
      </c>
      <c r="C250" s="48">
        <v>2</v>
      </c>
      <c r="D250" s="27" t="s">
        <v>18</v>
      </c>
      <c r="E250" s="32"/>
      <c r="F250" s="31">
        <v>0</v>
      </c>
      <c r="G250" s="211">
        <f t="shared" si="6"/>
        <v>13.5</v>
      </c>
      <c r="H250" s="81"/>
      <c r="I250" s="62"/>
      <c r="J250" s="27" t="s">
        <v>18</v>
      </c>
      <c r="K250" s="212">
        <f>G250-F250-C250</f>
        <v>11.5</v>
      </c>
      <c r="L250" s="365"/>
      <c r="M250" s="361"/>
      <c r="N250" s="380">
        <v>6</v>
      </c>
      <c r="O250" s="66"/>
      <c r="P250" s="66"/>
      <c r="Q250" s="66"/>
    </row>
    <row r="251" spans="1:17" x14ac:dyDescent="0.25">
      <c r="A251" s="36"/>
      <c r="B251" s="29">
        <v>9</v>
      </c>
      <c r="C251" s="48">
        <v>7</v>
      </c>
      <c r="D251" s="27" t="s">
        <v>19</v>
      </c>
      <c r="E251" s="32"/>
      <c r="F251" s="31">
        <v>0</v>
      </c>
      <c r="G251" s="211">
        <f t="shared" si="6"/>
        <v>13.5</v>
      </c>
      <c r="H251" s="81"/>
      <c r="I251" s="62"/>
      <c r="J251" s="27" t="s">
        <v>19</v>
      </c>
      <c r="K251" s="212">
        <v>5</v>
      </c>
      <c r="L251" s="365"/>
      <c r="M251" s="361"/>
      <c r="N251" s="380">
        <v>6</v>
      </c>
      <c r="O251" s="66"/>
      <c r="P251" s="66"/>
      <c r="Q251" s="66"/>
    </row>
    <row r="252" spans="1:17" x14ac:dyDescent="0.25">
      <c r="A252" s="36"/>
      <c r="B252" s="29">
        <v>4</v>
      </c>
      <c r="C252" s="48">
        <v>4</v>
      </c>
      <c r="D252" s="27" t="s">
        <v>20</v>
      </c>
      <c r="E252" s="32"/>
      <c r="F252" s="31">
        <v>0</v>
      </c>
      <c r="G252" s="211">
        <f t="shared" si="6"/>
        <v>6</v>
      </c>
      <c r="H252" s="81"/>
      <c r="I252" s="62"/>
      <c r="J252" s="27" t="s">
        <v>20</v>
      </c>
      <c r="K252" s="212">
        <f>G252-F252-C252</f>
        <v>2</v>
      </c>
      <c r="L252" s="365"/>
      <c r="M252" s="361"/>
      <c r="N252" s="380">
        <v>4</v>
      </c>
      <c r="O252" s="66"/>
      <c r="P252" s="66"/>
      <c r="Q252" s="66"/>
    </row>
    <row r="253" spans="1:17" x14ac:dyDescent="0.25">
      <c r="A253" s="36"/>
      <c r="B253" s="29"/>
      <c r="C253" s="48"/>
      <c r="D253" s="21"/>
      <c r="E253" s="32"/>
      <c r="F253" s="33"/>
      <c r="G253" s="211"/>
      <c r="H253" s="81"/>
      <c r="I253" s="62"/>
      <c r="J253" s="21"/>
      <c r="K253" s="212"/>
      <c r="L253" s="365"/>
      <c r="M253" s="361"/>
      <c r="N253" s="379"/>
      <c r="O253" s="66"/>
      <c r="P253" s="66"/>
      <c r="Q253" s="66"/>
    </row>
    <row r="254" spans="1:17" x14ac:dyDescent="0.25">
      <c r="A254" s="36"/>
      <c r="B254" s="29"/>
      <c r="C254" s="48"/>
      <c r="D254" s="21"/>
      <c r="E254" s="32"/>
      <c r="F254" s="33"/>
      <c r="G254" s="211">
        <v>0</v>
      </c>
      <c r="H254" s="81"/>
      <c r="I254" s="62"/>
      <c r="J254" s="21"/>
      <c r="K254" s="212"/>
      <c r="L254" s="365"/>
      <c r="M254" s="361"/>
      <c r="N254" s="379"/>
      <c r="O254" s="66"/>
      <c r="P254" s="66"/>
      <c r="Q254" s="66"/>
    </row>
    <row r="255" spans="1:17" x14ac:dyDescent="0.25">
      <c r="A255" s="23" t="s">
        <v>51</v>
      </c>
      <c r="B255" s="26">
        <v>3</v>
      </c>
      <c r="C255" s="48">
        <v>4</v>
      </c>
      <c r="D255" s="27" t="s">
        <v>15</v>
      </c>
      <c r="E255" s="32"/>
      <c r="F255" s="31">
        <v>6</v>
      </c>
      <c r="G255" s="211">
        <f t="shared" si="6"/>
        <v>4.5</v>
      </c>
      <c r="H255" s="81"/>
      <c r="I255" s="62"/>
      <c r="J255" s="27" t="s">
        <v>15</v>
      </c>
      <c r="K255" s="212">
        <v>0</v>
      </c>
      <c r="L255" s="365"/>
      <c r="M255" s="361"/>
      <c r="N255" s="379"/>
      <c r="O255" s="66"/>
      <c r="P255" s="66"/>
      <c r="Q255" s="66"/>
    </row>
    <row r="256" spans="1:17" x14ac:dyDescent="0.25">
      <c r="A256" s="21"/>
      <c r="B256" s="26">
        <v>8</v>
      </c>
      <c r="C256" s="48">
        <v>8</v>
      </c>
      <c r="D256" s="27" t="s">
        <v>16</v>
      </c>
      <c r="E256" s="32"/>
      <c r="F256" s="31">
        <v>0</v>
      </c>
      <c r="G256" s="211">
        <f t="shared" si="6"/>
        <v>12</v>
      </c>
      <c r="H256" s="81"/>
      <c r="I256" s="62"/>
      <c r="J256" s="27" t="s">
        <v>16</v>
      </c>
      <c r="K256" s="212">
        <v>0</v>
      </c>
      <c r="L256" s="365"/>
      <c r="M256" s="361"/>
      <c r="N256" s="379"/>
      <c r="O256" s="66"/>
      <c r="P256" s="66"/>
      <c r="Q256" s="66"/>
    </row>
    <row r="257" spans="1:17" x14ac:dyDescent="0.25">
      <c r="A257" s="21"/>
      <c r="B257" s="26">
        <v>13</v>
      </c>
      <c r="C257" s="48">
        <v>6</v>
      </c>
      <c r="D257" s="27" t="s">
        <v>17</v>
      </c>
      <c r="E257" s="32"/>
      <c r="F257" s="31">
        <v>10</v>
      </c>
      <c r="G257" s="211">
        <f t="shared" si="6"/>
        <v>19.5</v>
      </c>
      <c r="H257" s="81"/>
      <c r="I257" s="62"/>
      <c r="J257" s="27" t="s">
        <v>17</v>
      </c>
      <c r="K257" s="212">
        <v>0</v>
      </c>
      <c r="L257" s="365"/>
      <c r="M257" s="361"/>
      <c r="N257" s="379"/>
      <c r="O257" s="66"/>
      <c r="P257" s="66"/>
      <c r="Q257" s="66"/>
    </row>
    <row r="258" spans="1:17" x14ac:dyDescent="0.25">
      <c r="A258" s="21"/>
      <c r="B258" s="26">
        <v>7</v>
      </c>
      <c r="C258" s="48">
        <v>8</v>
      </c>
      <c r="D258" s="27" t="s">
        <v>18</v>
      </c>
      <c r="E258" s="32"/>
      <c r="F258" s="31">
        <v>10</v>
      </c>
      <c r="G258" s="211">
        <f t="shared" si="6"/>
        <v>10.5</v>
      </c>
      <c r="H258" s="81"/>
      <c r="I258" s="62"/>
      <c r="J258" s="27" t="s">
        <v>18</v>
      </c>
      <c r="K258" s="212">
        <v>0</v>
      </c>
      <c r="L258" s="365"/>
      <c r="M258" s="361"/>
      <c r="N258" s="379"/>
      <c r="O258" s="66"/>
      <c r="P258" s="66"/>
      <c r="Q258" s="66"/>
    </row>
    <row r="259" spans="1:17" x14ac:dyDescent="0.25">
      <c r="A259" s="21"/>
      <c r="B259" s="26">
        <v>6</v>
      </c>
      <c r="C259" s="48">
        <v>5</v>
      </c>
      <c r="D259" s="27" t="s">
        <v>19</v>
      </c>
      <c r="E259" s="32"/>
      <c r="F259" s="31">
        <v>6</v>
      </c>
      <c r="G259" s="211">
        <f t="shared" si="6"/>
        <v>9</v>
      </c>
      <c r="H259" s="81"/>
      <c r="I259" s="62"/>
      <c r="J259" s="27" t="s">
        <v>19</v>
      </c>
      <c r="K259" s="212">
        <v>0</v>
      </c>
      <c r="L259" s="365"/>
      <c r="M259" s="361"/>
      <c r="N259" s="379"/>
      <c r="O259" s="66"/>
      <c r="P259" s="66"/>
      <c r="Q259" s="66"/>
    </row>
    <row r="260" spans="1:17" x14ac:dyDescent="0.25">
      <c r="A260" s="21"/>
      <c r="B260" s="29">
        <v>0</v>
      </c>
      <c r="C260" s="48">
        <v>0</v>
      </c>
      <c r="D260" s="27" t="s">
        <v>20</v>
      </c>
      <c r="E260" s="32"/>
      <c r="F260" s="31">
        <v>4</v>
      </c>
      <c r="G260" s="211">
        <f t="shared" si="6"/>
        <v>0</v>
      </c>
      <c r="H260" s="81"/>
      <c r="I260" s="62"/>
      <c r="J260" s="27" t="s">
        <v>20</v>
      </c>
      <c r="K260" s="212">
        <v>0</v>
      </c>
      <c r="L260" s="365"/>
      <c r="M260" s="361"/>
      <c r="N260" s="379"/>
      <c r="O260" s="66"/>
      <c r="P260" s="66"/>
      <c r="Q260" s="66"/>
    </row>
    <row r="261" spans="1:17" x14ac:dyDescent="0.25">
      <c r="A261" s="41"/>
      <c r="B261" s="42"/>
      <c r="C261" s="55"/>
      <c r="D261" s="41"/>
      <c r="E261" s="43"/>
      <c r="F261" s="44"/>
      <c r="G261" s="211"/>
      <c r="H261" s="81"/>
      <c r="I261" s="62"/>
      <c r="J261" s="41"/>
      <c r="K261" s="212"/>
      <c r="L261" s="365"/>
      <c r="M261" s="361"/>
      <c r="N261" s="379"/>
      <c r="O261" s="66"/>
      <c r="P261" s="66"/>
      <c r="Q261" s="66"/>
    </row>
    <row r="262" spans="1:17" x14ac:dyDescent="0.25">
      <c r="A262" s="41"/>
      <c r="B262" s="42"/>
      <c r="C262" s="55"/>
      <c r="D262" s="41"/>
      <c r="E262" s="43"/>
      <c r="F262" s="44"/>
      <c r="G262" s="211"/>
      <c r="H262" s="81"/>
      <c r="I262" s="62"/>
      <c r="J262" s="41"/>
      <c r="K262" s="212"/>
      <c r="L262" s="365"/>
      <c r="M262" s="361"/>
      <c r="N262" s="379"/>
      <c r="O262" s="66"/>
      <c r="P262" s="66"/>
      <c r="Q262" s="66"/>
    </row>
    <row r="263" spans="1:17" x14ac:dyDescent="0.25">
      <c r="A263" s="259" t="s">
        <v>52</v>
      </c>
      <c r="B263" s="29"/>
      <c r="C263" s="48"/>
      <c r="D263" s="21"/>
      <c r="E263" s="32"/>
      <c r="F263" s="33"/>
      <c r="G263" s="211"/>
      <c r="H263" s="81"/>
      <c r="I263" s="62"/>
      <c r="J263" s="21"/>
      <c r="K263" s="212"/>
      <c r="L263" s="365"/>
      <c r="M263" s="361"/>
      <c r="N263" s="379"/>
      <c r="O263" s="66"/>
      <c r="P263" s="66"/>
      <c r="Q263" s="66"/>
    </row>
    <row r="264" spans="1:17" x14ac:dyDescent="0.25">
      <c r="A264" s="34" t="s">
        <v>23</v>
      </c>
      <c r="B264" s="26">
        <v>4</v>
      </c>
      <c r="C264" s="48">
        <v>4</v>
      </c>
      <c r="D264" s="27" t="s">
        <v>15</v>
      </c>
      <c r="E264" s="32"/>
      <c r="F264" s="31">
        <v>0</v>
      </c>
      <c r="G264" s="211">
        <f t="shared" si="6"/>
        <v>6</v>
      </c>
      <c r="H264" s="81"/>
      <c r="I264" s="62"/>
      <c r="J264" s="27" t="s">
        <v>15</v>
      </c>
      <c r="K264" s="212">
        <f>G264-F264-C264</f>
        <v>2</v>
      </c>
      <c r="L264" s="365"/>
      <c r="M264" s="360">
        <v>4</v>
      </c>
      <c r="N264" s="379"/>
      <c r="O264" s="66"/>
      <c r="P264" s="66"/>
      <c r="Q264" s="66"/>
    </row>
    <row r="265" spans="1:17" x14ac:dyDescent="0.25">
      <c r="A265" s="35"/>
      <c r="B265" s="26">
        <v>9</v>
      </c>
      <c r="C265" s="48">
        <v>9</v>
      </c>
      <c r="D265" s="27" t="s">
        <v>16</v>
      </c>
      <c r="E265" s="32"/>
      <c r="F265" s="31">
        <v>0</v>
      </c>
      <c r="G265" s="211">
        <f t="shared" si="6"/>
        <v>13.5</v>
      </c>
      <c r="H265" s="81"/>
      <c r="I265" s="62"/>
      <c r="J265" s="27" t="s">
        <v>16</v>
      </c>
      <c r="K265" s="212">
        <f>G265-F265-C265</f>
        <v>4.5</v>
      </c>
      <c r="L265" s="365"/>
      <c r="M265" s="360">
        <v>0</v>
      </c>
      <c r="N265" s="379"/>
      <c r="O265" s="66"/>
      <c r="P265" s="66"/>
      <c r="Q265" s="66"/>
    </row>
    <row r="266" spans="1:17" x14ac:dyDescent="0.25">
      <c r="A266" s="35"/>
      <c r="B266" s="26">
        <v>11</v>
      </c>
      <c r="C266" s="48">
        <v>6</v>
      </c>
      <c r="D266" s="27" t="s">
        <v>17</v>
      </c>
      <c r="E266" s="32"/>
      <c r="F266" s="31">
        <v>10</v>
      </c>
      <c r="G266" s="211">
        <f t="shared" si="6"/>
        <v>16.5</v>
      </c>
      <c r="H266" s="81"/>
      <c r="I266" s="62"/>
      <c r="J266" s="27" t="s">
        <v>17</v>
      </c>
      <c r="K266" s="311">
        <f>G266-F266-C266</f>
        <v>0.5</v>
      </c>
      <c r="L266" s="367">
        <v>10</v>
      </c>
      <c r="M266" s="360">
        <v>0</v>
      </c>
      <c r="N266" s="379">
        <v>15</v>
      </c>
      <c r="O266" s="66"/>
      <c r="P266" s="66"/>
      <c r="Q266" s="309"/>
    </row>
    <row r="267" spans="1:17" x14ac:dyDescent="0.25">
      <c r="A267" s="35"/>
      <c r="B267" s="26">
        <v>13</v>
      </c>
      <c r="C267" s="48">
        <v>13</v>
      </c>
      <c r="D267" s="27" t="s">
        <v>18</v>
      </c>
      <c r="E267" s="32"/>
      <c r="F267" s="31">
        <v>0</v>
      </c>
      <c r="G267" s="211">
        <f t="shared" si="6"/>
        <v>19.5</v>
      </c>
      <c r="H267" s="81"/>
      <c r="I267" s="62"/>
      <c r="J267" s="27" t="s">
        <v>18</v>
      </c>
      <c r="K267" s="212">
        <f>G267-F267-C267</f>
        <v>6.5</v>
      </c>
      <c r="L267" s="365"/>
      <c r="M267" s="360">
        <v>10</v>
      </c>
      <c r="N267" s="379"/>
      <c r="O267" s="66"/>
      <c r="P267" s="66"/>
      <c r="Q267" s="66"/>
    </row>
    <row r="268" spans="1:17" ht="18.75" x14ac:dyDescent="0.3">
      <c r="A268" s="35"/>
      <c r="B268" s="26">
        <v>11</v>
      </c>
      <c r="C268" s="48">
        <v>3</v>
      </c>
      <c r="D268" s="27" t="s">
        <v>19</v>
      </c>
      <c r="E268" s="32"/>
      <c r="F268" s="31">
        <v>0</v>
      </c>
      <c r="G268" s="211">
        <f t="shared" si="6"/>
        <v>16.5</v>
      </c>
      <c r="H268" s="81"/>
      <c r="I268" s="62"/>
      <c r="J268" s="27" t="s">
        <v>19</v>
      </c>
      <c r="K268" s="212">
        <f>G268-F268-C268</f>
        <v>13.5</v>
      </c>
      <c r="L268" s="365"/>
      <c r="M268" s="360">
        <v>6</v>
      </c>
      <c r="N268" s="381"/>
      <c r="O268" s="66"/>
      <c r="P268" s="66"/>
      <c r="Q268" s="66"/>
    </row>
    <row r="269" spans="1:17" x14ac:dyDescent="0.25">
      <c r="A269" s="35"/>
      <c r="B269" s="29">
        <v>2</v>
      </c>
      <c r="C269" s="48">
        <v>5</v>
      </c>
      <c r="D269" s="27" t="s">
        <v>20</v>
      </c>
      <c r="E269" s="32"/>
      <c r="F269" s="33"/>
      <c r="G269" s="211">
        <f t="shared" si="6"/>
        <v>3</v>
      </c>
      <c r="H269" s="81"/>
      <c r="I269" s="62"/>
      <c r="J269" s="27" t="s">
        <v>20</v>
      </c>
      <c r="K269" s="212">
        <v>0</v>
      </c>
      <c r="L269" s="367">
        <v>4</v>
      </c>
      <c r="M269" s="360">
        <v>6</v>
      </c>
      <c r="N269" s="379"/>
      <c r="O269" s="66"/>
      <c r="P269" s="66"/>
      <c r="Q269" s="309"/>
    </row>
    <row r="270" spans="1:17" x14ac:dyDescent="0.25">
      <c r="A270" s="35"/>
      <c r="B270" s="29"/>
      <c r="C270" s="48"/>
      <c r="D270" s="21"/>
      <c r="E270" s="32"/>
      <c r="F270" s="33"/>
      <c r="G270" s="211"/>
      <c r="H270" s="81"/>
      <c r="I270" s="62"/>
      <c r="J270" s="21"/>
      <c r="K270" s="212"/>
      <c r="L270" s="365"/>
      <c r="M270" s="361"/>
      <c r="N270" s="379"/>
      <c r="O270" s="66"/>
      <c r="P270" s="66"/>
      <c r="Q270" s="66"/>
    </row>
    <row r="271" spans="1:17" x14ac:dyDescent="0.25">
      <c r="A271" s="35"/>
      <c r="B271" s="29"/>
      <c r="C271" s="48"/>
      <c r="D271" s="21"/>
      <c r="E271" s="32"/>
      <c r="F271" s="33"/>
      <c r="G271" s="211"/>
      <c r="H271" s="81"/>
      <c r="I271" s="62"/>
      <c r="J271" s="21"/>
      <c r="K271" s="212"/>
      <c r="L271" s="365"/>
      <c r="M271" s="361"/>
      <c r="N271" s="379"/>
      <c r="O271" s="66"/>
      <c r="P271" s="66"/>
      <c r="Q271" s="66"/>
    </row>
    <row r="272" spans="1:17" x14ac:dyDescent="0.25">
      <c r="A272" s="260" t="s">
        <v>53</v>
      </c>
      <c r="B272" s="26">
        <v>6</v>
      </c>
      <c r="C272" s="48">
        <v>1</v>
      </c>
      <c r="D272" s="27" t="s">
        <v>15</v>
      </c>
      <c r="E272" s="56">
        <v>0</v>
      </c>
      <c r="F272" s="31">
        <v>6</v>
      </c>
      <c r="G272" s="211">
        <f t="shared" si="6"/>
        <v>9</v>
      </c>
      <c r="H272" s="81"/>
      <c r="I272" s="62"/>
      <c r="J272" s="27" t="s">
        <v>15</v>
      </c>
      <c r="K272" s="212">
        <v>4</v>
      </c>
      <c r="L272" s="365"/>
      <c r="M272" s="360">
        <v>4</v>
      </c>
      <c r="N272" s="379">
        <v>6</v>
      </c>
      <c r="O272" s="66"/>
      <c r="P272" s="66"/>
      <c r="Q272" s="66"/>
    </row>
    <row r="273" spans="1:17" x14ac:dyDescent="0.25">
      <c r="A273" s="47"/>
      <c r="B273" s="26">
        <v>17</v>
      </c>
      <c r="C273" s="48">
        <v>6</v>
      </c>
      <c r="D273" s="27" t="s">
        <v>16</v>
      </c>
      <c r="E273" s="56">
        <v>8</v>
      </c>
      <c r="F273" s="31">
        <v>15</v>
      </c>
      <c r="G273" s="211">
        <f t="shared" si="6"/>
        <v>25.5</v>
      </c>
      <c r="H273" s="81"/>
      <c r="I273" s="62"/>
      <c r="J273" s="27" t="s">
        <v>16</v>
      </c>
      <c r="K273" s="212">
        <v>10</v>
      </c>
      <c r="L273" s="365"/>
      <c r="M273" s="360">
        <v>0</v>
      </c>
      <c r="N273" s="379">
        <v>6</v>
      </c>
      <c r="O273" s="66"/>
      <c r="P273" s="66"/>
      <c r="Q273" s="66"/>
    </row>
    <row r="274" spans="1:17" x14ac:dyDescent="0.25">
      <c r="A274" s="36"/>
      <c r="B274" s="26">
        <v>18</v>
      </c>
      <c r="C274" s="48">
        <v>4</v>
      </c>
      <c r="D274" s="27" t="s">
        <v>17</v>
      </c>
      <c r="E274" s="56">
        <v>10</v>
      </c>
      <c r="F274" s="31">
        <v>20</v>
      </c>
      <c r="G274" s="211">
        <f t="shared" si="6"/>
        <v>27</v>
      </c>
      <c r="H274" s="81"/>
      <c r="I274" s="62"/>
      <c r="J274" s="27" t="s">
        <v>17</v>
      </c>
      <c r="K274" s="212">
        <v>15</v>
      </c>
      <c r="L274" s="364"/>
      <c r="M274" s="360">
        <v>20</v>
      </c>
      <c r="N274" s="379">
        <v>10</v>
      </c>
      <c r="O274" s="66"/>
      <c r="P274" s="66"/>
      <c r="Q274" s="66"/>
    </row>
    <row r="275" spans="1:17" x14ac:dyDescent="0.25">
      <c r="A275" s="21"/>
      <c r="B275" s="26">
        <v>22</v>
      </c>
      <c r="C275" s="48">
        <v>2</v>
      </c>
      <c r="D275" s="27" t="s">
        <v>18</v>
      </c>
      <c r="E275" s="56">
        <v>10</v>
      </c>
      <c r="F275" s="31">
        <v>20</v>
      </c>
      <c r="G275" s="211">
        <f t="shared" si="6"/>
        <v>33</v>
      </c>
      <c r="H275" s="81"/>
      <c r="I275" s="62"/>
      <c r="J275" s="27" t="s">
        <v>18</v>
      </c>
      <c r="K275" s="212">
        <v>15</v>
      </c>
      <c r="L275" s="364"/>
      <c r="M275" s="360">
        <v>20</v>
      </c>
      <c r="N275" s="379">
        <v>10</v>
      </c>
      <c r="O275" s="66"/>
      <c r="P275" s="66"/>
      <c r="Q275" s="66"/>
    </row>
    <row r="276" spans="1:17" x14ac:dyDescent="0.25">
      <c r="A276" s="21"/>
      <c r="B276" s="26">
        <v>20</v>
      </c>
      <c r="C276" s="48">
        <v>7</v>
      </c>
      <c r="D276" s="27" t="s">
        <v>19</v>
      </c>
      <c r="E276" s="56">
        <v>8</v>
      </c>
      <c r="F276" s="31">
        <v>20</v>
      </c>
      <c r="G276" s="211">
        <f t="shared" si="6"/>
        <v>30</v>
      </c>
      <c r="H276" s="81"/>
      <c r="I276" s="62"/>
      <c r="J276" s="27" t="s">
        <v>19</v>
      </c>
      <c r="K276" s="212">
        <v>10</v>
      </c>
      <c r="L276" s="364"/>
      <c r="M276" s="360">
        <v>15</v>
      </c>
      <c r="N276" s="379">
        <v>0</v>
      </c>
      <c r="O276" s="66"/>
      <c r="P276" s="66"/>
      <c r="Q276" s="66"/>
    </row>
    <row r="277" spans="1:17" x14ac:dyDescent="0.25">
      <c r="A277" s="21"/>
      <c r="B277" s="26">
        <v>5</v>
      </c>
      <c r="C277" s="48">
        <v>0</v>
      </c>
      <c r="D277" s="27" t="s">
        <v>20</v>
      </c>
      <c r="E277" s="56">
        <v>6</v>
      </c>
      <c r="F277" s="31">
        <v>6</v>
      </c>
      <c r="G277" s="211">
        <f t="shared" si="6"/>
        <v>7.5</v>
      </c>
      <c r="H277" s="81"/>
      <c r="I277" s="62"/>
      <c r="J277" s="27" t="s">
        <v>20</v>
      </c>
      <c r="K277" s="212">
        <v>8</v>
      </c>
      <c r="L277" s="364"/>
      <c r="M277" s="360">
        <v>4</v>
      </c>
      <c r="N277" s="379">
        <v>4</v>
      </c>
      <c r="O277" s="66"/>
      <c r="P277" s="66"/>
      <c r="Q277" s="66"/>
    </row>
    <row r="278" spans="1:17" x14ac:dyDescent="0.25">
      <c r="A278" s="21"/>
      <c r="B278" s="29"/>
      <c r="C278" s="48"/>
      <c r="D278" s="21"/>
      <c r="E278" s="32"/>
      <c r="F278" s="33"/>
      <c r="G278" s="211"/>
      <c r="H278" s="81"/>
      <c r="I278" s="62"/>
      <c r="J278" s="21"/>
      <c r="K278" s="212"/>
      <c r="L278" s="364"/>
      <c r="M278" s="360"/>
      <c r="N278" s="379"/>
      <c r="O278" s="66"/>
      <c r="P278" s="66"/>
      <c r="Q278" s="66"/>
    </row>
    <row r="279" spans="1:17" x14ac:dyDescent="0.25">
      <c r="A279" s="21"/>
      <c r="B279" s="29"/>
      <c r="C279" s="48"/>
      <c r="D279" s="21"/>
      <c r="E279" s="32"/>
      <c r="F279" s="33"/>
      <c r="G279" s="211"/>
      <c r="H279" s="81"/>
      <c r="I279" s="62"/>
      <c r="J279" s="21"/>
      <c r="K279" s="212"/>
      <c r="L279" s="364"/>
      <c r="M279" s="360"/>
      <c r="N279" s="379"/>
      <c r="O279" s="66"/>
      <c r="P279" s="66"/>
      <c r="Q279" s="66"/>
    </row>
    <row r="280" spans="1:17" x14ac:dyDescent="0.25">
      <c r="A280" s="23" t="s">
        <v>54</v>
      </c>
      <c r="B280" s="29">
        <v>1</v>
      </c>
      <c r="C280" s="48">
        <v>6</v>
      </c>
      <c r="D280" s="27" t="s">
        <v>15</v>
      </c>
      <c r="E280" s="32"/>
      <c r="F280" s="31">
        <v>0</v>
      </c>
      <c r="G280" s="211">
        <f t="shared" si="6"/>
        <v>1.5</v>
      </c>
      <c r="H280" s="81"/>
      <c r="I280" s="62"/>
      <c r="J280" s="27" t="s">
        <v>15</v>
      </c>
      <c r="K280" s="212">
        <v>0</v>
      </c>
      <c r="L280" s="364"/>
      <c r="M280" s="360"/>
      <c r="N280" s="379"/>
      <c r="O280" s="66"/>
      <c r="P280" s="66"/>
      <c r="Q280" s="66"/>
    </row>
    <row r="281" spans="1:17" x14ac:dyDescent="0.25">
      <c r="A281" s="21"/>
      <c r="B281" s="29">
        <v>1</v>
      </c>
      <c r="C281" s="48">
        <v>7</v>
      </c>
      <c r="D281" s="27" t="s">
        <v>16</v>
      </c>
      <c r="E281" s="32"/>
      <c r="F281" s="31">
        <v>0</v>
      </c>
      <c r="G281" s="211">
        <f t="shared" si="6"/>
        <v>1.5</v>
      </c>
      <c r="H281" s="81"/>
      <c r="I281" s="62"/>
      <c r="J281" s="27" t="s">
        <v>16</v>
      </c>
      <c r="K281" s="212">
        <v>0</v>
      </c>
      <c r="L281" s="364"/>
      <c r="M281" s="360"/>
      <c r="N281" s="379"/>
      <c r="O281" s="66"/>
      <c r="P281" s="66"/>
      <c r="Q281" s="66"/>
    </row>
    <row r="282" spans="1:17" x14ac:dyDescent="0.25">
      <c r="A282" s="21"/>
      <c r="B282" s="29">
        <v>5</v>
      </c>
      <c r="C282" s="48">
        <v>12</v>
      </c>
      <c r="D282" s="27" t="s">
        <v>17</v>
      </c>
      <c r="E282" s="32"/>
      <c r="F282" s="31">
        <v>0</v>
      </c>
      <c r="G282" s="211">
        <f t="shared" si="6"/>
        <v>7.5</v>
      </c>
      <c r="H282" s="81"/>
      <c r="I282" s="62"/>
      <c r="J282" s="27" t="s">
        <v>17</v>
      </c>
      <c r="K282" s="212">
        <v>0</v>
      </c>
      <c r="L282" s="364"/>
      <c r="M282" s="360"/>
      <c r="N282" s="379"/>
      <c r="O282" s="66"/>
      <c r="P282" s="66"/>
      <c r="Q282" s="66"/>
    </row>
    <row r="283" spans="1:17" x14ac:dyDescent="0.25">
      <c r="A283" s="21"/>
      <c r="B283" s="29">
        <v>7</v>
      </c>
      <c r="C283" s="48">
        <v>7</v>
      </c>
      <c r="D283" s="27" t="s">
        <v>18</v>
      </c>
      <c r="E283" s="32"/>
      <c r="F283" s="31">
        <v>0</v>
      </c>
      <c r="G283" s="211">
        <f t="shared" si="6"/>
        <v>10.5</v>
      </c>
      <c r="H283" s="81"/>
      <c r="I283" s="62"/>
      <c r="J283" s="27" t="s">
        <v>18</v>
      </c>
      <c r="K283" s="212">
        <v>0</v>
      </c>
      <c r="L283" s="364"/>
      <c r="M283" s="360"/>
      <c r="N283" s="379"/>
      <c r="O283" s="66"/>
      <c r="P283" s="66"/>
      <c r="Q283" s="66"/>
    </row>
    <row r="284" spans="1:17" x14ac:dyDescent="0.25">
      <c r="A284" s="21"/>
      <c r="B284" s="29">
        <v>2</v>
      </c>
      <c r="C284" s="48">
        <v>10</v>
      </c>
      <c r="D284" s="27" t="s">
        <v>19</v>
      </c>
      <c r="E284" s="32"/>
      <c r="F284" s="31">
        <v>0</v>
      </c>
      <c r="G284" s="211">
        <f t="shared" si="6"/>
        <v>3</v>
      </c>
      <c r="H284" s="81"/>
      <c r="I284" s="62"/>
      <c r="J284" s="27" t="s">
        <v>19</v>
      </c>
      <c r="K284" s="212">
        <v>0</v>
      </c>
      <c r="L284" s="364"/>
      <c r="M284" s="360"/>
      <c r="N284" s="379"/>
      <c r="O284" s="66"/>
      <c r="P284" s="66"/>
      <c r="Q284" s="66"/>
    </row>
    <row r="285" spans="1:17" x14ac:dyDescent="0.25">
      <c r="A285" s="21"/>
      <c r="B285" s="29">
        <v>3</v>
      </c>
      <c r="C285" s="48">
        <v>2</v>
      </c>
      <c r="D285" s="27" t="s">
        <v>20</v>
      </c>
      <c r="E285" s="32"/>
      <c r="F285" s="31">
        <v>0</v>
      </c>
      <c r="G285" s="211">
        <f t="shared" si="6"/>
        <v>4.5</v>
      </c>
      <c r="H285" s="81"/>
      <c r="I285" s="62"/>
      <c r="J285" s="27" t="s">
        <v>20</v>
      </c>
      <c r="K285" s="212">
        <v>0</v>
      </c>
      <c r="L285" s="364"/>
      <c r="M285" s="360"/>
      <c r="N285" s="379"/>
      <c r="O285" s="66"/>
      <c r="P285" s="66"/>
      <c r="Q285" s="66"/>
    </row>
    <row r="286" spans="1:17" x14ac:dyDescent="0.25">
      <c r="A286" s="41"/>
      <c r="B286" s="42"/>
      <c r="C286" s="55"/>
      <c r="D286" s="41"/>
      <c r="E286" s="43"/>
      <c r="F286" s="44"/>
      <c r="G286" s="211"/>
      <c r="H286" s="81"/>
      <c r="I286" s="62"/>
      <c r="J286" s="41"/>
      <c r="K286" s="212"/>
      <c r="L286" s="364"/>
      <c r="M286" s="360"/>
      <c r="N286" s="379"/>
      <c r="O286" s="66"/>
      <c r="P286" s="66"/>
      <c r="Q286" s="66"/>
    </row>
    <row r="287" spans="1:17" x14ac:dyDescent="0.25">
      <c r="A287" s="41"/>
      <c r="B287" s="42"/>
      <c r="C287" s="55"/>
      <c r="D287" s="41"/>
      <c r="E287" s="43"/>
      <c r="F287" s="44"/>
      <c r="G287" s="211"/>
      <c r="H287" s="81"/>
      <c r="I287" s="62"/>
      <c r="J287" s="41"/>
      <c r="K287" s="212"/>
      <c r="L287" s="364"/>
      <c r="M287" s="360"/>
      <c r="N287" s="379"/>
      <c r="O287" s="66"/>
      <c r="P287" s="66"/>
      <c r="Q287" s="66"/>
    </row>
    <row r="288" spans="1:17" x14ac:dyDescent="0.25">
      <c r="A288" s="23" t="s">
        <v>55</v>
      </c>
      <c r="B288" s="29"/>
      <c r="C288" s="48"/>
      <c r="D288" s="21"/>
      <c r="E288" s="32"/>
      <c r="F288" s="33"/>
      <c r="G288" s="211"/>
      <c r="H288" s="81"/>
      <c r="I288" s="62"/>
      <c r="J288" s="21"/>
      <c r="K288" s="212"/>
      <c r="L288" s="364"/>
      <c r="M288" s="360"/>
      <c r="N288" s="379"/>
      <c r="O288" s="66"/>
      <c r="P288" s="66"/>
      <c r="Q288" s="66"/>
    </row>
    <row r="289" spans="1:17" x14ac:dyDescent="0.25">
      <c r="A289" s="261" t="s">
        <v>23</v>
      </c>
      <c r="B289" s="29"/>
      <c r="C289" s="48">
        <v>0</v>
      </c>
      <c r="D289" s="27" t="s">
        <v>15</v>
      </c>
      <c r="E289" s="32"/>
      <c r="F289" s="31">
        <v>0</v>
      </c>
      <c r="G289" s="211">
        <f t="shared" si="6"/>
        <v>0</v>
      </c>
      <c r="H289" s="81"/>
      <c r="I289" s="62"/>
      <c r="J289" s="27" t="s">
        <v>15</v>
      </c>
      <c r="K289" s="212">
        <f>G289-F289-C289</f>
        <v>0</v>
      </c>
      <c r="L289" s="364"/>
      <c r="M289" s="360"/>
      <c r="N289" s="379"/>
      <c r="O289" s="66"/>
      <c r="P289" s="66"/>
      <c r="Q289" s="66"/>
    </row>
    <row r="290" spans="1:17" x14ac:dyDescent="0.25">
      <c r="A290" s="35"/>
      <c r="B290" s="29">
        <v>7</v>
      </c>
      <c r="C290" s="48">
        <v>7</v>
      </c>
      <c r="D290" s="27" t="s">
        <v>16</v>
      </c>
      <c r="E290" s="57">
        <v>2</v>
      </c>
      <c r="F290" s="31">
        <v>10</v>
      </c>
      <c r="G290" s="211">
        <f t="shared" si="6"/>
        <v>10.5</v>
      </c>
      <c r="H290" s="81"/>
      <c r="I290" s="62"/>
      <c r="J290" s="27" t="s">
        <v>16</v>
      </c>
      <c r="K290" s="212">
        <v>0</v>
      </c>
      <c r="L290" s="364"/>
      <c r="M290" s="360"/>
      <c r="N290" s="379"/>
      <c r="O290" s="66"/>
      <c r="P290" s="66"/>
      <c r="Q290" s="66"/>
    </row>
    <row r="291" spans="1:17" x14ac:dyDescent="0.25">
      <c r="A291" s="35"/>
      <c r="B291" s="29">
        <v>3</v>
      </c>
      <c r="C291" s="48">
        <v>17</v>
      </c>
      <c r="D291" s="27" t="s">
        <v>17</v>
      </c>
      <c r="E291" s="57"/>
      <c r="F291" s="31">
        <v>0</v>
      </c>
      <c r="G291" s="211">
        <f t="shared" si="6"/>
        <v>4.5</v>
      </c>
      <c r="H291" s="81"/>
      <c r="I291" s="62"/>
      <c r="J291" s="27" t="s">
        <v>17</v>
      </c>
      <c r="K291" s="212">
        <v>0</v>
      </c>
      <c r="L291" s="364"/>
      <c r="M291" s="360"/>
      <c r="N291" s="379"/>
      <c r="O291" s="66"/>
      <c r="P291" s="66"/>
      <c r="Q291" s="66"/>
    </row>
    <row r="292" spans="1:17" x14ac:dyDescent="0.25">
      <c r="A292" s="35"/>
      <c r="B292" s="29">
        <v>25</v>
      </c>
      <c r="C292" s="48">
        <v>7</v>
      </c>
      <c r="D292" s="27" t="s">
        <v>18</v>
      </c>
      <c r="E292" s="57">
        <v>6</v>
      </c>
      <c r="F292" s="31">
        <v>25</v>
      </c>
      <c r="G292" s="211">
        <f t="shared" si="6"/>
        <v>37.5</v>
      </c>
      <c r="H292" s="81"/>
      <c r="I292" s="62"/>
      <c r="J292" s="27" t="s">
        <v>18</v>
      </c>
      <c r="K292" s="212">
        <f>G292-F292-C292</f>
        <v>5.5</v>
      </c>
      <c r="L292" s="364"/>
      <c r="M292" s="360"/>
      <c r="N292" s="379"/>
      <c r="O292" s="66"/>
      <c r="P292" s="66"/>
      <c r="Q292" s="66"/>
    </row>
    <row r="293" spans="1:17" x14ac:dyDescent="0.25">
      <c r="A293" s="35"/>
      <c r="B293" s="29">
        <v>16</v>
      </c>
      <c r="C293" s="48">
        <v>10</v>
      </c>
      <c r="D293" s="27" t="s">
        <v>19</v>
      </c>
      <c r="E293" s="32"/>
      <c r="F293" s="31">
        <v>0</v>
      </c>
      <c r="G293" s="211">
        <f t="shared" ref="G293:G345" si="7">B293*1.5</f>
        <v>24</v>
      </c>
      <c r="H293" s="81"/>
      <c r="I293" s="62"/>
      <c r="J293" s="27" t="s">
        <v>19</v>
      </c>
      <c r="K293" s="212">
        <f>G293-F293-C293</f>
        <v>14</v>
      </c>
      <c r="L293" s="364"/>
      <c r="M293" s="360"/>
      <c r="N293" s="379"/>
      <c r="O293" s="66"/>
      <c r="P293" s="66"/>
      <c r="Q293" s="66"/>
    </row>
    <row r="294" spans="1:17" x14ac:dyDescent="0.25">
      <c r="A294" s="35"/>
      <c r="B294" s="29">
        <v>8</v>
      </c>
      <c r="C294" s="48">
        <v>10</v>
      </c>
      <c r="D294" s="27" t="s">
        <v>20</v>
      </c>
      <c r="E294" s="32"/>
      <c r="F294" s="31">
        <v>0</v>
      </c>
      <c r="G294" s="211">
        <f t="shared" si="7"/>
        <v>12</v>
      </c>
      <c r="H294" s="81"/>
      <c r="I294" s="62"/>
      <c r="J294" s="27" t="s">
        <v>20</v>
      </c>
      <c r="K294" s="212">
        <f>G294-F294-C294</f>
        <v>2</v>
      </c>
      <c r="L294" s="364"/>
      <c r="M294" s="360"/>
      <c r="N294" s="379"/>
      <c r="O294" s="66"/>
      <c r="P294" s="66"/>
      <c r="Q294" s="66"/>
    </row>
    <row r="295" spans="1:17" x14ac:dyDescent="0.25">
      <c r="A295" s="35"/>
      <c r="B295" s="29"/>
      <c r="C295" s="48"/>
      <c r="D295" s="21"/>
      <c r="E295" s="32"/>
      <c r="F295" s="33"/>
      <c r="G295" s="211"/>
      <c r="H295" s="81"/>
      <c r="I295" s="62"/>
      <c r="J295" s="21"/>
      <c r="K295" s="212"/>
      <c r="L295" s="364"/>
      <c r="M295" s="360"/>
      <c r="N295" s="379"/>
      <c r="O295" s="66"/>
      <c r="P295" s="66"/>
      <c r="Q295" s="66"/>
    </row>
    <row r="296" spans="1:17" x14ac:dyDescent="0.25">
      <c r="A296" s="35"/>
      <c r="B296" s="29"/>
      <c r="C296" s="48"/>
      <c r="D296" s="21"/>
      <c r="E296" s="32"/>
      <c r="F296" s="33"/>
      <c r="G296" s="211"/>
      <c r="H296" s="81"/>
      <c r="I296" s="62"/>
      <c r="J296" s="21"/>
      <c r="K296" s="212"/>
      <c r="L296" s="364"/>
      <c r="M296" s="360"/>
      <c r="N296" s="379"/>
      <c r="O296" s="66"/>
      <c r="P296" s="66"/>
      <c r="Q296" s="66"/>
    </row>
    <row r="297" spans="1:17" x14ac:dyDescent="0.25">
      <c r="A297" s="34" t="s">
        <v>29</v>
      </c>
      <c r="B297" s="29"/>
      <c r="C297" s="48">
        <v>0</v>
      </c>
      <c r="D297" s="27" t="s">
        <v>15</v>
      </c>
      <c r="E297" s="32"/>
      <c r="F297" s="31">
        <v>0</v>
      </c>
      <c r="G297" s="211">
        <f t="shared" si="7"/>
        <v>0</v>
      </c>
      <c r="H297" s="81"/>
      <c r="I297" s="62"/>
      <c r="J297" s="27" t="s">
        <v>15</v>
      </c>
      <c r="K297" s="212"/>
      <c r="L297" s="364"/>
      <c r="M297" s="360"/>
      <c r="N297" s="379"/>
      <c r="O297" s="66"/>
      <c r="P297" s="66"/>
      <c r="Q297" s="66"/>
    </row>
    <row r="298" spans="1:17" x14ac:dyDescent="0.25">
      <c r="A298" s="35"/>
      <c r="B298" s="29">
        <v>3</v>
      </c>
      <c r="C298" s="48">
        <v>7</v>
      </c>
      <c r="D298" s="27" t="s">
        <v>16</v>
      </c>
      <c r="E298" s="32"/>
      <c r="F298" s="31">
        <v>0</v>
      </c>
      <c r="G298" s="211">
        <f t="shared" si="7"/>
        <v>4.5</v>
      </c>
      <c r="H298" s="81"/>
      <c r="I298" s="62"/>
      <c r="J298" s="27" t="s">
        <v>16</v>
      </c>
      <c r="K298" s="212">
        <v>0</v>
      </c>
      <c r="L298" s="366">
        <v>10</v>
      </c>
      <c r="M298" s="360"/>
      <c r="N298" s="379"/>
      <c r="O298" s="66"/>
      <c r="P298" s="66"/>
      <c r="Q298" s="309"/>
    </row>
    <row r="299" spans="1:17" x14ac:dyDescent="0.25">
      <c r="A299" s="35"/>
      <c r="B299" s="29">
        <v>4</v>
      </c>
      <c r="C299" s="48">
        <v>15</v>
      </c>
      <c r="D299" s="27" t="s">
        <v>17</v>
      </c>
      <c r="E299" s="32"/>
      <c r="F299" s="31">
        <v>0</v>
      </c>
      <c r="G299" s="211">
        <f t="shared" si="7"/>
        <v>6</v>
      </c>
      <c r="H299" s="81"/>
      <c r="I299" s="62"/>
      <c r="J299" s="27" t="s">
        <v>17</v>
      </c>
      <c r="K299" s="212">
        <v>0</v>
      </c>
      <c r="L299" s="364"/>
      <c r="M299" s="360"/>
      <c r="N299" s="379"/>
      <c r="O299" s="66"/>
      <c r="P299" s="66"/>
      <c r="Q299" s="66"/>
    </row>
    <row r="300" spans="1:17" x14ac:dyDescent="0.25">
      <c r="A300" s="35"/>
      <c r="B300" s="29">
        <v>9</v>
      </c>
      <c r="C300" s="48">
        <v>17</v>
      </c>
      <c r="D300" s="27" t="s">
        <v>18</v>
      </c>
      <c r="E300" s="32"/>
      <c r="F300" s="31">
        <v>0</v>
      </c>
      <c r="G300" s="211">
        <f t="shared" si="7"/>
        <v>13.5</v>
      </c>
      <c r="H300" s="81"/>
      <c r="I300" s="62"/>
      <c r="J300" s="27" t="s">
        <v>18</v>
      </c>
      <c r="K300" s="212">
        <v>0</v>
      </c>
      <c r="L300" s="364"/>
      <c r="M300" s="360"/>
      <c r="N300" s="379"/>
      <c r="O300" s="66"/>
      <c r="P300" s="66"/>
      <c r="Q300" s="66"/>
    </row>
    <row r="301" spans="1:17" x14ac:dyDescent="0.25">
      <c r="A301" s="35"/>
      <c r="B301" s="29">
        <v>7</v>
      </c>
      <c r="C301" s="48">
        <v>23</v>
      </c>
      <c r="D301" s="27" t="s">
        <v>19</v>
      </c>
      <c r="E301" s="32"/>
      <c r="F301" s="31">
        <v>0</v>
      </c>
      <c r="G301" s="211">
        <f t="shared" si="7"/>
        <v>10.5</v>
      </c>
      <c r="H301" s="81"/>
      <c r="I301" s="62"/>
      <c r="J301" s="27" t="s">
        <v>19</v>
      </c>
      <c r="K301" s="212">
        <v>0</v>
      </c>
      <c r="L301" s="364"/>
      <c r="M301" s="360"/>
      <c r="N301" s="379"/>
      <c r="O301" s="66"/>
      <c r="P301" s="66"/>
      <c r="Q301" s="66"/>
    </row>
    <row r="302" spans="1:17" x14ac:dyDescent="0.25">
      <c r="A302" s="35"/>
      <c r="B302" s="29">
        <v>5</v>
      </c>
      <c r="C302" s="48">
        <v>11</v>
      </c>
      <c r="D302" s="27" t="s">
        <v>20</v>
      </c>
      <c r="E302" s="32"/>
      <c r="F302" s="31">
        <v>0</v>
      </c>
      <c r="G302" s="211">
        <f t="shared" si="7"/>
        <v>7.5</v>
      </c>
      <c r="H302" s="81"/>
      <c r="I302" s="62"/>
      <c r="J302" s="27" t="s">
        <v>20</v>
      </c>
      <c r="K302" s="212">
        <v>0</v>
      </c>
      <c r="L302" s="364"/>
      <c r="M302" s="360"/>
      <c r="N302" s="379"/>
      <c r="O302" s="66"/>
      <c r="P302" s="66"/>
      <c r="Q302" s="66"/>
    </row>
    <row r="303" spans="1:17" x14ac:dyDescent="0.25">
      <c r="A303" s="35"/>
      <c r="B303" s="29"/>
      <c r="C303" s="48"/>
      <c r="D303" s="21"/>
      <c r="E303" s="32"/>
      <c r="F303" s="33"/>
      <c r="G303" s="211"/>
      <c r="H303" s="81"/>
      <c r="I303" s="62"/>
      <c r="J303" s="21"/>
      <c r="K303" s="212"/>
      <c r="L303" s="364"/>
      <c r="M303" s="360"/>
      <c r="N303" s="379"/>
      <c r="O303" s="66"/>
      <c r="P303" s="66"/>
      <c r="Q303" s="66"/>
    </row>
    <row r="304" spans="1:17" x14ac:dyDescent="0.25">
      <c r="A304" s="35"/>
      <c r="B304" s="29"/>
      <c r="C304" s="48"/>
      <c r="D304" s="21"/>
      <c r="E304" s="32"/>
      <c r="F304" s="33"/>
      <c r="G304" s="211"/>
      <c r="H304" s="81"/>
      <c r="I304" s="62"/>
      <c r="J304" s="21"/>
      <c r="K304" s="212"/>
      <c r="L304" s="364"/>
      <c r="M304" s="360"/>
      <c r="N304" s="379"/>
      <c r="O304" s="66"/>
      <c r="P304" s="66"/>
      <c r="Q304" s="66"/>
    </row>
    <row r="305" spans="1:17" x14ac:dyDescent="0.25">
      <c r="A305" s="25" t="s">
        <v>27</v>
      </c>
      <c r="B305" s="29"/>
      <c r="C305" s="48"/>
      <c r="D305" s="27" t="s">
        <v>15</v>
      </c>
      <c r="E305" s="32"/>
      <c r="F305" s="33"/>
      <c r="G305" s="211">
        <f t="shared" si="7"/>
        <v>0</v>
      </c>
      <c r="H305" s="81"/>
      <c r="I305" s="62"/>
      <c r="J305" s="27" t="s">
        <v>15</v>
      </c>
      <c r="K305" s="212">
        <f>G305-F305-C305</f>
        <v>0</v>
      </c>
      <c r="L305" s="364"/>
      <c r="M305" s="360"/>
      <c r="N305" s="379"/>
      <c r="O305" s="66"/>
      <c r="P305" s="66"/>
      <c r="Q305" s="66"/>
    </row>
    <row r="306" spans="1:17" x14ac:dyDescent="0.25">
      <c r="A306" s="21"/>
      <c r="B306" s="29"/>
      <c r="C306" s="48"/>
      <c r="D306" s="27" t="s">
        <v>16</v>
      </c>
      <c r="E306" s="32"/>
      <c r="F306" s="31">
        <v>5</v>
      </c>
      <c r="G306" s="211">
        <f t="shared" si="7"/>
        <v>0</v>
      </c>
      <c r="H306" s="81"/>
      <c r="I306" s="62"/>
      <c r="J306" s="27" t="s">
        <v>16</v>
      </c>
      <c r="K306" s="212">
        <v>0</v>
      </c>
      <c r="L306" s="364"/>
      <c r="M306" s="360"/>
      <c r="N306" s="379"/>
      <c r="O306" s="66"/>
      <c r="P306" s="66"/>
      <c r="Q306" s="66"/>
    </row>
    <row r="307" spans="1:17" x14ac:dyDescent="0.25">
      <c r="A307" s="21"/>
      <c r="B307" s="29"/>
      <c r="C307" s="48"/>
      <c r="D307" s="27" t="s">
        <v>17</v>
      </c>
      <c r="E307" s="32"/>
      <c r="F307" s="31">
        <v>6</v>
      </c>
      <c r="G307" s="211">
        <f t="shared" si="7"/>
        <v>0</v>
      </c>
      <c r="H307" s="81"/>
      <c r="I307" s="62"/>
      <c r="J307" s="27" t="s">
        <v>17</v>
      </c>
      <c r="K307" s="212">
        <v>0</v>
      </c>
      <c r="L307" s="364"/>
      <c r="M307" s="360"/>
      <c r="N307" s="379"/>
      <c r="O307" s="66"/>
      <c r="P307" s="66"/>
      <c r="Q307" s="66"/>
    </row>
    <row r="308" spans="1:17" x14ac:dyDescent="0.25">
      <c r="A308" s="21"/>
      <c r="B308" s="29"/>
      <c r="C308" s="48"/>
      <c r="D308" s="27" t="s">
        <v>18</v>
      </c>
      <c r="E308" s="32"/>
      <c r="F308" s="31">
        <v>8</v>
      </c>
      <c r="G308" s="211">
        <f t="shared" si="7"/>
        <v>0</v>
      </c>
      <c r="H308" s="81"/>
      <c r="I308" s="62"/>
      <c r="J308" s="27" t="s">
        <v>18</v>
      </c>
      <c r="K308" s="212">
        <v>0</v>
      </c>
      <c r="L308" s="364"/>
      <c r="M308" s="360"/>
      <c r="N308" s="379"/>
      <c r="O308" s="66"/>
      <c r="P308" s="66"/>
      <c r="Q308" s="66"/>
    </row>
    <row r="309" spans="1:17" x14ac:dyDescent="0.25">
      <c r="A309" s="21"/>
      <c r="B309" s="29"/>
      <c r="C309" s="48"/>
      <c r="D309" s="27" t="s">
        <v>19</v>
      </c>
      <c r="E309" s="32"/>
      <c r="F309" s="31">
        <v>8</v>
      </c>
      <c r="G309" s="211">
        <f t="shared" si="7"/>
        <v>0</v>
      </c>
      <c r="H309" s="81"/>
      <c r="I309" s="62"/>
      <c r="J309" s="27" t="s">
        <v>19</v>
      </c>
      <c r="K309" s="212">
        <v>0</v>
      </c>
      <c r="L309" s="364"/>
      <c r="M309" s="360"/>
      <c r="N309" s="379"/>
      <c r="O309" s="66"/>
      <c r="P309" s="66"/>
      <c r="Q309" s="66"/>
    </row>
    <row r="310" spans="1:17" x14ac:dyDescent="0.25">
      <c r="A310" s="21"/>
      <c r="B310" s="29"/>
      <c r="C310" s="48"/>
      <c r="D310" s="27" t="s">
        <v>20</v>
      </c>
      <c r="E310" s="32"/>
      <c r="F310" s="31">
        <v>4</v>
      </c>
      <c r="G310" s="211">
        <f t="shared" si="7"/>
        <v>0</v>
      </c>
      <c r="H310" s="81"/>
      <c r="I310" s="62"/>
      <c r="J310" s="27" t="s">
        <v>20</v>
      </c>
      <c r="K310" s="212">
        <v>0</v>
      </c>
      <c r="L310" s="364"/>
      <c r="M310" s="360"/>
      <c r="N310" s="379"/>
      <c r="O310" s="66"/>
      <c r="P310" s="66"/>
      <c r="Q310" s="66"/>
    </row>
    <row r="311" spans="1:17" x14ac:dyDescent="0.25">
      <c r="A311" s="21"/>
      <c r="B311" s="29"/>
      <c r="C311" s="48"/>
      <c r="D311" s="21"/>
      <c r="E311" s="32"/>
      <c r="F311" s="33"/>
      <c r="G311" s="211"/>
      <c r="H311" s="81"/>
      <c r="I311" s="62"/>
      <c r="J311" s="21"/>
      <c r="K311" s="212"/>
      <c r="L311" s="364"/>
      <c r="M311" s="360"/>
      <c r="N311" s="379"/>
      <c r="O311" s="66"/>
      <c r="P311" s="66"/>
      <c r="Q311" s="66"/>
    </row>
    <row r="312" spans="1:17" x14ac:dyDescent="0.25">
      <c r="A312" s="21"/>
      <c r="B312" s="29"/>
      <c r="C312" s="48"/>
      <c r="D312" s="21"/>
      <c r="E312" s="32"/>
      <c r="F312" s="33"/>
      <c r="G312" s="211"/>
      <c r="H312" s="81"/>
      <c r="I312" s="62"/>
      <c r="J312" s="21"/>
      <c r="K312" s="212"/>
      <c r="L312" s="364"/>
      <c r="M312" s="360"/>
      <c r="N312" s="379"/>
      <c r="O312" s="66"/>
      <c r="P312" s="66"/>
      <c r="Q312" s="66"/>
    </row>
    <row r="313" spans="1:17" x14ac:dyDescent="0.25">
      <c r="A313" s="21"/>
      <c r="B313" s="29"/>
      <c r="C313" s="48"/>
      <c r="D313" s="21"/>
      <c r="E313" s="32"/>
      <c r="F313" s="33"/>
      <c r="G313" s="211"/>
      <c r="H313" s="81"/>
      <c r="I313" s="62"/>
      <c r="J313" s="21"/>
      <c r="K313" s="212"/>
      <c r="L313" s="364"/>
      <c r="M313" s="360"/>
      <c r="N313" s="379"/>
      <c r="O313" s="66"/>
      <c r="P313" s="66"/>
      <c r="Q313" s="66"/>
    </row>
    <row r="314" spans="1:17" x14ac:dyDescent="0.25">
      <c r="A314" s="23" t="s">
        <v>56</v>
      </c>
      <c r="B314" s="42"/>
      <c r="C314" s="55"/>
      <c r="D314" s="41"/>
      <c r="E314" s="43"/>
      <c r="F314" s="44"/>
      <c r="G314" s="211"/>
      <c r="H314" s="81"/>
      <c r="I314" s="62"/>
      <c r="J314" s="41"/>
      <c r="K314" s="212"/>
      <c r="L314" s="364"/>
      <c r="M314" s="360"/>
      <c r="N314" s="379"/>
      <c r="O314" s="66"/>
      <c r="P314" s="66"/>
      <c r="Q314" s="66"/>
    </row>
    <row r="315" spans="1:17" x14ac:dyDescent="0.25">
      <c r="A315" s="260" t="s">
        <v>23</v>
      </c>
      <c r="B315" s="26">
        <v>6</v>
      </c>
      <c r="C315" s="48">
        <v>4</v>
      </c>
      <c r="D315" s="27" t="s">
        <v>15</v>
      </c>
      <c r="E315" s="32"/>
      <c r="F315" s="31">
        <v>4</v>
      </c>
      <c r="G315" s="211">
        <v>10</v>
      </c>
      <c r="H315" s="81"/>
      <c r="I315" s="62"/>
      <c r="J315" s="27" t="s">
        <v>15</v>
      </c>
      <c r="K315" s="212">
        <f>G315-F315-C315</f>
        <v>2</v>
      </c>
      <c r="L315" s="364"/>
      <c r="M315" s="360"/>
      <c r="N315" s="379"/>
      <c r="O315" s="66"/>
      <c r="P315" s="66"/>
      <c r="Q315" s="66"/>
    </row>
    <row r="316" spans="1:17" x14ac:dyDescent="0.25">
      <c r="A316" s="21"/>
      <c r="B316" s="26">
        <v>4</v>
      </c>
      <c r="C316" s="48">
        <v>8</v>
      </c>
      <c r="D316" s="27" t="s">
        <v>16</v>
      </c>
      <c r="E316" s="32"/>
      <c r="F316" s="31">
        <v>4</v>
      </c>
      <c r="G316" s="211">
        <f t="shared" si="7"/>
        <v>6</v>
      </c>
      <c r="H316" s="81"/>
      <c r="I316" s="62"/>
      <c r="J316" s="27" t="s">
        <v>16</v>
      </c>
      <c r="K316" s="212">
        <v>0</v>
      </c>
      <c r="L316" s="364"/>
      <c r="M316" s="360"/>
      <c r="N316" s="379"/>
      <c r="O316" s="66"/>
      <c r="P316" s="66"/>
      <c r="Q316" s="66"/>
    </row>
    <row r="317" spans="1:17" x14ac:dyDescent="0.25">
      <c r="A317" s="47"/>
      <c r="B317" s="26">
        <v>10</v>
      </c>
      <c r="C317" s="48">
        <v>0</v>
      </c>
      <c r="D317" s="27" t="s">
        <v>17</v>
      </c>
      <c r="E317" s="56">
        <v>8</v>
      </c>
      <c r="F317" s="31">
        <v>10</v>
      </c>
      <c r="G317" s="211">
        <v>25</v>
      </c>
      <c r="H317" s="81"/>
      <c r="I317" s="62"/>
      <c r="J317" s="27" t="s">
        <v>17</v>
      </c>
      <c r="K317" s="212">
        <f>G317-F317-C317</f>
        <v>15</v>
      </c>
      <c r="L317" s="364"/>
      <c r="M317" s="360"/>
      <c r="N317" s="379"/>
      <c r="O317" s="66"/>
      <c r="P317" s="66"/>
      <c r="Q317" s="66"/>
    </row>
    <row r="318" spans="1:17" x14ac:dyDescent="0.25">
      <c r="A318" s="47"/>
      <c r="B318" s="26">
        <v>12</v>
      </c>
      <c r="C318" s="48">
        <v>5</v>
      </c>
      <c r="D318" s="27" t="s">
        <v>18</v>
      </c>
      <c r="E318" s="57">
        <v>10</v>
      </c>
      <c r="F318" s="31">
        <v>10</v>
      </c>
      <c r="G318" s="211">
        <v>25</v>
      </c>
      <c r="H318" s="81"/>
      <c r="I318" s="62"/>
      <c r="J318" s="27" t="s">
        <v>18</v>
      </c>
      <c r="K318" s="212">
        <f>G318-F318-C318</f>
        <v>10</v>
      </c>
      <c r="L318" s="364"/>
      <c r="M318" s="360"/>
      <c r="N318" s="379"/>
      <c r="O318" s="66"/>
      <c r="P318" s="66"/>
      <c r="Q318" s="66"/>
    </row>
    <row r="319" spans="1:17" x14ac:dyDescent="0.25">
      <c r="A319" s="47"/>
      <c r="B319" s="26">
        <v>11</v>
      </c>
      <c r="C319" s="48">
        <v>2</v>
      </c>
      <c r="D319" s="27" t="s">
        <v>19</v>
      </c>
      <c r="E319" s="57">
        <v>8</v>
      </c>
      <c r="F319" s="31">
        <v>14</v>
      </c>
      <c r="G319" s="211">
        <v>20</v>
      </c>
      <c r="H319" s="81"/>
      <c r="I319" s="62"/>
      <c r="J319" s="27" t="s">
        <v>19</v>
      </c>
      <c r="K319" s="212">
        <f>G319-F319-C319</f>
        <v>4</v>
      </c>
      <c r="L319" s="364"/>
      <c r="M319" s="360"/>
      <c r="N319" s="379"/>
      <c r="O319" s="66"/>
      <c r="P319" s="66"/>
      <c r="Q319" s="66"/>
    </row>
    <row r="320" spans="1:17" x14ac:dyDescent="0.25">
      <c r="A320" s="21"/>
      <c r="B320" s="26">
        <v>7</v>
      </c>
      <c r="C320" s="48">
        <v>4</v>
      </c>
      <c r="D320" s="27" t="s">
        <v>20</v>
      </c>
      <c r="E320" s="32"/>
      <c r="F320" s="31">
        <v>5</v>
      </c>
      <c r="G320" s="211">
        <v>13</v>
      </c>
      <c r="H320" s="81"/>
      <c r="I320" s="62"/>
      <c r="J320" s="27" t="s">
        <v>20</v>
      </c>
      <c r="K320" s="212">
        <f>G320-F320-C320</f>
        <v>4</v>
      </c>
      <c r="L320" s="364"/>
      <c r="M320" s="360"/>
      <c r="N320" s="379"/>
      <c r="O320" s="66"/>
      <c r="P320" s="66"/>
      <c r="Q320" s="66"/>
    </row>
    <row r="321" spans="1:17" x14ac:dyDescent="0.25">
      <c r="A321" s="21"/>
      <c r="B321" s="26"/>
      <c r="C321" s="48"/>
      <c r="D321" s="27"/>
      <c r="E321" s="32"/>
      <c r="F321" s="31"/>
      <c r="G321" s="211"/>
      <c r="H321" s="81"/>
      <c r="I321" s="62"/>
      <c r="J321" s="27"/>
      <c r="K321" s="212"/>
      <c r="L321" s="364"/>
      <c r="M321" s="360"/>
      <c r="N321" s="379"/>
      <c r="O321" s="66"/>
      <c r="P321" s="66"/>
      <c r="Q321" s="66"/>
    </row>
    <row r="322" spans="1:17" x14ac:dyDescent="0.25">
      <c r="A322" s="400" t="s">
        <v>57</v>
      </c>
      <c r="B322" s="26">
        <v>2</v>
      </c>
      <c r="C322" s="48">
        <v>9</v>
      </c>
      <c r="D322" s="27" t="s">
        <v>15</v>
      </c>
      <c r="E322" s="32"/>
      <c r="F322" s="31"/>
      <c r="G322" s="211">
        <f t="shared" si="7"/>
        <v>3</v>
      </c>
      <c r="H322" s="81"/>
      <c r="I322" s="62"/>
      <c r="J322" s="27" t="s">
        <v>15</v>
      </c>
      <c r="K322" s="212">
        <v>0</v>
      </c>
      <c r="L322" s="364"/>
      <c r="M322" s="360"/>
      <c r="N322" s="379"/>
      <c r="O322" s="66"/>
      <c r="P322" s="66"/>
      <c r="Q322" s="66"/>
    </row>
    <row r="323" spans="1:17" x14ac:dyDescent="0.25">
      <c r="A323" s="21"/>
      <c r="B323" s="26">
        <v>8</v>
      </c>
      <c r="C323" s="48">
        <v>5</v>
      </c>
      <c r="D323" s="27" t="s">
        <v>16</v>
      </c>
      <c r="E323" s="32"/>
      <c r="F323" s="31"/>
      <c r="G323" s="211">
        <v>13</v>
      </c>
      <c r="H323" s="81"/>
      <c r="I323" s="62"/>
      <c r="J323" s="27" t="s">
        <v>16</v>
      </c>
      <c r="K323" s="212">
        <f>G323-F323-C323</f>
        <v>8</v>
      </c>
      <c r="L323" s="366">
        <v>2</v>
      </c>
      <c r="M323" s="360"/>
      <c r="N323" s="379"/>
      <c r="O323" s="66"/>
      <c r="P323" s="66"/>
      <c r="Q323" s="309"/>
    </row>
    <row r="324" spans="1:17" x14ac:dyDescent="0.25">
      <c r="A324" s="21"/>
      <c r="B324" s="26">
        <v>7</v>
      </c>
      <c r="C324" s="48">
        <v>1</v>
      </c>
      <c r="D324" s="27" t="s">
        <v>17</v>
      </c>
      <c r="E324" s="32"/>
      <c r="F324" s="31"/>
      <c r="G324" s="211">
        <f t="shared" si="7"/>
        <v>10.5</v>
      </c>
      <c r="H324" s="81"/>
      <c r="I324" s="62"/>
      <c r="J324" s="27" t="s">
        <v>17</v>
      </c>
      <c r="K324" s="212">
        <f>G324-F324-C324</f>
        <v>9.5</v>
      </c>
      <c r="L324" s="366">
        <v>6</v>
      </c>
      <c r="M324" s="360"/>
      <c r="N324" s="379"/>
      <c r="O324" s="66"/>
      <c r="P324" s="66"/>
      <c r="Q324" s="309"/>
    </row>
    <row r="325" spans="1:17" x14ac:dyDescent="0.25">
      <c r="A325" s="21"/>
      <c r="B325" s="26">
        <v>12</v>
      </c>
      <c r="C325" s="48">
        <v>0</v>
      </c>
      <c r="D325" s="27" t="s">
        <v>18</v>
      </c>
      <c r="E325" s="32"/>
      <c r="F325" s="31"/>
      <c r="G325" s="211">
        <f t="shared" si="7"/>
        <v>18</v>
      </c>
      <c r="H325" s="81"/>
      <c r="I325" s="62"/>
      <c r="J325" s="27" t="s">
        <v>18</v>
      </c>
      <c r="K325" s="212">
        <f>G325-F325-C325</f>
        <v>18</v>
      </c>
      <c r="L325" s="366">
        <v>6</v>
      </c>
      <c r="M325" s="360"/>
      <c r="N325" s="379"/>
      <c r="O325" s="66"/>
      <c r="P325" s="66"/>
      <c r="Q325" s="309"/>
    </row>
    <row r="326" spans="1:17" x14ac:dyDescent="0.25">
      <c r="A326" s="21"/>
      <c r="B326" s="26">
        <v>5</v>
      </c>
      <c r="C326" s="48">
        <v>6</v>
      </c>
      <c r="D326" s="27" t="s">
        <v>19</v>
      </c>
      <c r="E326" s="32"/>
      <c r="F326" s="31"/>
      <c r="G326" s="211">
        <f t="shared" si="7"/>
        <v>7.5</v>
      </c>
      <c r="H326" s="81"/>
      <c r="I326" s="62"/>
      <c r="J326" s="27" t="s">
        <v>19</v>
      </c>
      <c r="K326" s="212">
        <f>G326-F326-C326</f>
        <v>1.5</v>
      </c>
      <c r="L326" s="364"/>
      <c r="M326" s="360"/>
      <c r="N326" s="379"/>
      <c r="O326" s="66"/>
      <c r="P326" s="66"/>
      <c r="Q326" s="145"/>
    </row>
    <row r="327" spans="1:17" x14ac:dyDescent="0.25">
      <c r="A327" s="21"/>
      <c r="B327" s="29">
        <v>3</v>
      </c>
      <c r="C327" s="48">
        <v>5</v>
      </c>
      <c r="D327" s="27" t="s">
        <v>20</v>
      </c>
      <c r="E327" s="32"/>
      <c r="F327" s="33"/>
      <c r="G327" s="211">
        <f t="shared" si="7"/>
        <v>4.5</v>
      </c>
      <c r="H327" s="81"/>
      <c r="I327" s="62"/>
      <c r="J327" s="27" t="s">
        <v>20</v>
      </c>
      <c r="K327" s="212">
        <v>0</v>
      </c>
      <c r="L327" s="364"/>
      <c r="M327" s="360"/>
      <c r="N327" s="379"/>
      <c r="O327" s="66"/>
      <c r="P327" s="66"/>
      <c r="Q327" s="66"/>
    </row>
    <row r="328" spans="1:17" x14ac:dyDescent="0.25">
      <c r="A328" s="41"/>
      <c r="B328" s="42"/>
      <c r="C328" s="55"/>
      <c r="D328" s="41"/>
      <c r="E328" s="43"/>
      <c r="F328" s="44"/>
      <c r="G328" s="211"/>
      <c r="H328" s="81"/>
      <c r="I328" s="62"/>
      <c r="J328" s="41"/>
      <c r="K328" s="212"/>
      <c r="L328" s="364"/>
      <c r="M328" s="360"/>
      <c r="N328" s="379"/>
      <c r="O328" s="66"/>
      <c r="P328" s="66"/>
      <c r="Q328" s="66"/>
    </row>
    <row r="329" spans="1:17" x14ac:dyDescent="0.25">
      <c r="A329" s="23" t="s">
        <v>58</v>
      </c>
      <c r="B329" s="29"/>
      <c r="C329" s="48"/>
      <c r="D329" s="21"/>
      <c r="E329" s="32"/>
      <c r="F329" s="33"/>
      <c r="G329" s="211"/>
      <c r="H329" s="81"/>
      <c r="I329" s="62"/>
      <c r="J329" s="21"/>
      <c r="K329" s="212"/>
      <c r="L329" s="364"/>
      <c r="M329" s="360"/>
      <c r="N329" s="379"/>
      <c r="O329" s="66"/>
      <c r="P329" s="66"/>
      <c r="Q329" s="66"/>
    </row>
    <row r="330" spans="1:17" x14ac:dyDescent="0.25">
      <c r="A330" s="34" t="s">
        <v>29</v>
      </c>
      <c r="B330" s="26">
        <v>1</v>
      </c>
      <c r="C330" s="48">
        <v>3</v>
      </c>
      <c r="D330" s="27" t="s">
        <v>15</v>
      </c>
      <c r="E330" s="32"/>
      <c r="F330" s="31">
        <v>0</v>
      </c>
      <c r="G330" s="211">
        <f t="shared" si="7"/>
        <v>1.5</v>
      </c>
      <c r="H330" s="81"/>
      <c r="I330" s="62"/>
      <c r="J330" s="27" t="s">
        <v>15</v>
      </c>
      <c r="K330" s="212">
        <v>0</v>
      </c>
      <c r="L330" s="368">
        <v>0</v>
      </c>
      <c r="M330" s="360"/>
      <c r="N330" s="380">
        <v>4</v>
      </c>
      <c r="O330" s="66"/>
      <c r="P330" s="66"/>
      <c r="Q330" s="309"/>
    </row>
    <row r="331" spans="1:17" x14ac:dyDescent="0.25">
      <c r="A331" s="21"/>
      <c r="B331" s="26">
        <v>5</v>
      </c>
      <c r="C331" s="48">
        <v>4</v>
      </c>
      <c r="D331" s="27" t="s">
        <v>16</v>
      </c>
      <c r="E331" s="32"/>
      <c r="F331" s="31">
        <v>0</v>
      </c>
      <c r="G331" s="211">
        <f t="shared" si="7"/>
        <v>7.5</v>
      </c>
      <c r="H331" s="81"/>
      <c r="I331" s="62"/>
      <c r="J331" s="27" t="s">
        <v>16</v>
      </c>
      <c r="K331" s="212">
        <v>4</v>
      </c>
      <c r="L331" s="366">
        <v>4</v>
      </c>
      <c r="M331" s="360"/>
      <c r="N331" s="380">
        <v>10</v>
      </c>
      <c r="O331" s="66"/>
      <c r="P331" s="66"/>
      <c r="Q331" s="309"/>
    </row>
    <row r="332" spans="1:17" x14ac:dyDescent="0.25">
      <c r="A332" s="21"/>
      <c r="B332" s="26">
        <v>5</v>
      </c>
      <c r="C332" s="48">
        <v>3</v>
      </c>
      <c r="D332" s="27" t="s">
        <v>17</v>
      </c>
      <c r="E332" s="32"/>
      <c r="F332" s="31">
        <v>0</v>
      </c>
      <c r="G332" s="211">
        <f t="shared" si="7"/>
        <v>7.5</v>
      </c>
      <c r="H332" s="81"/>
      <c r="I332" s="62"/>
      <c r="J332" s="27" t="s">
        <v>17</v>
      </c>
      <c r="K332" s="212">
        <v>4</v>
      </c>
      <c r="L332" s="366">
        <v>6</v>
      </c>
      <c r="M332" s="360"/>
      <c r="N332" s="380">
        <v>15</v>
      </c>
      <c r="O332" s="66"/>
      <c r="P332" s="66"/>
      <c r="Q332" s="309"/>
    </row>
    <row r="333" spans="1:17" x14ac:dyDescent="0.25">
      <c r="A333" s="21"/>
      <c r="B333" s="26">
        <v>4</v>
      </c>
      <c r="C333" s="48">
        <v>6</v>
      </c>
      <c r="D333" s="27" t="s">
        <v>18</v>
      </c>
      <c r="E333" s="32"/>
      <c r="F333" s="31">
        <v>0</v>
      </c>
      <c r="G333" s="211">
        <f t="shared" si="7"/>
        <v>6</v>
      </c>
      <c r="H333" s="81"/>
      <c r="I333" s="62"/>
      <c r="J333" s="27" t="s">
        <v>18</v>
      </c>
      <c r="K333" s="212">
        <f>G333-F333-C333</f>
        <v>0</v>
      </c>
      <c r="L333" s="366">
        <v>6</v>
      </c>
      <c r="M333" s="360"/>
      <c r="N333" s="380">
        <v>15</v>
      </c>
      <c r="O333" s="66"/>
      <c r="P333" s="66"/>
      <c r="Q333" s="309"/>
    </row>
    <row r="334" spans="1:17" x14ac:dyDescent="0.25">
      <c r="A334" s="21"/>
      <c r="B334" s="26">
        <v>2</v>
      </c>
      <c r="C334" s="48">
        <v>3</v>
      </c>
      <c r="D334" s="27" t="s">
        <v>19</v>
      </c>
      <c r="E334" s="32"/>
      <c r="F334" s="31">
        <v>0</v>
      </c>
      <c r="G334" s="211">
        <f t="shared" si="7"/>
        <v>3</v>
      </c>
      <c r="H334" s="81"/>
      <c r="I334" s="62"/>
      <c r="J334" s="27" t="s">
        <v>19</v>
      </c>
      <c r="K334" s="212">
        <f>G334-F334-C334</f>
        <v>0</v>
      </c>
      <c r="L334" s="366">
        <v>4</v>
      </c>
      <c r="M334" s="360"/>
      <c r="N334" s="380">
        <v>10</v>
      </c>
      <c r="O334" s="66"/>
      <c r="P334" s="66"/>
      <c r="Q334" s="309"/>
    </row>
    <row r="335" spans="1:17" x14ac:dyDescent="0.25">
      <c r="A335" s="21"/>
      <c r="B335" s="26">
        <v>2</v>
      </c>
      <c r="C335" s="29">
        <v>2</v>
      </c>
      <c r="D335" s="27" t="s">
        <v>20</v>
      </c>
      <c r="E335" s="29"/>
      <c r="F335" s="26">
        <v>0</v>
      </c>
      <c r="G335" s="211">
        <f t="shared" si="7"/>
        <v>3</v>
      </c>
      <c r="H335" s="81"/>
      <c r="I335" s="62"/>
      <c r="J335" s="27" t="s">
        <v>20</v>
      </c>
      <c r="K335" s="212">
        <v>0</v>
      </c>
      <c r="L335" s="366">
        <v>4</v>
      </c>
      <c r="M335" s="360"/>
      <c r="N335" s="380">
        <v>4</v>
      </c>
      <c r="O335" s="66"/>
      <c r="P335" s="66"/>
      <c r="Q335" s="309"/>
    </row>
    <row r="336" spans="1:17" x14ac:dyDescent="0.25">
      <c r="A336" s="21"/>
      <c r="B336" s="29"/>
      <c r="C336" s="29"/>
      <c r="D336" s="21"/>
      <c r="E336" s="29"/>
      <c r="F336" s="29"/>
      <c r="G336" s="211"/>
      <c r="H336" s="81"/>
      <c r="I336" s="62"/>
      <c r="J336" s="21"/>
      <c r="K336" s="212"/>
      <c r="L336" s="369"/>
      <c r="M336" s="360"/>
      <c r="N336" s="379"/>
      <c r="O336" s="66"/>
      <c r="P336" s="66"/>
      <c r="Q336" s="66"/>
    </row>
    <row r="337" spans="1:17" x14ac:dyDescent="0.25">
      <c r="A337" s="21"/>
      <c r="B337" s="29"/>
      <c r="C337" s="29"/>
      <c r="D337" s="21"/>
      <c r="E337" s="29"/>
      <c r="F337" s="29"/>
      <c r="G337" s="211"/>
      <c r="H337" s="81"/>
      <c r="I337" s="62"/>
      <c r="J337" s="21"/>
      <c r="K337" s="212"/>
      <c r="L337" s="369"/>
      <c r="M337" s="360"/>
      <c r="N337" s="379"/>
      <c r="O337" s="66"/>
      <c r="P337" s="66"/>
      <c r="Q337" s="66"/>
    </row>
    <row r="338" spans="1:17" x14ac:dyDescent="0.25">
      <c r="A338" s="25" t="s">
        <v>53</v>
      </c>
      <c r="B338" s="26">
        <v>6</v>
      </c>
      <c r="C338" s="48">
        <v>4</v>
      </c>
      <c r="D338" s="27" t="s">
        <v>15</v>
      </c>
      <c r="E338" s="32"/>
      <c r="F338" s="31">
        <v>8</v>
      </c>
      <c r="G338" s="211">
        <f t="shared" si="7"/>
        <v>9</v>
      </c>
      <c r="H338" s="81"/>
      <c r="I338" s="62"/>
      <c r="J338" s="27" t="s">
        <v>15</v>
      </c>
      <c r="K338" s="212">
        <v>0</v>
      </c>
      <c r="L338" s="364"/>
      <c r="M338" s="360"/>
      <c r="N338" s="380">
        <v>6</v>
      </c>
      <c r="O338" s="66"/>
      <c r="P338" s="66"/>
      <c r="Q338" s="66"/>
    </row>
    <row r="339" spans="1:17" x14ac:dyDescent="0.25">
      <c r="A339" s="21"/>
      <c r="B339" s="26">
        <v>11</v>
      </c>
      <c r="C339" s="48">
        <v>4</v>
      </c>
      <c r="D339" s="27" t="s">
        <v>16</v>
      </c>
      <c r="E339" s="57">
        <v>6</v>
      </c>
      <c r="F339" s="31">
        <v>10</v>
      </c>
      <c r="G339" s="211">
        <v>18</v>
      </c>
      <c r="H339" s="81"/>
      <c r="I339" s="62"/>
      <c r="J339" s="27" t="s">
        <v>16</v>
      </c>
      <c r="K339" s="212">
        <f>G339-F339-C339</f>
        <v>4</v>
      </c>
      <c r="L339" s="364"/>
      <c r="M339" s="360"/>
      <c r="N339" s="380">
        <v>10</v>
      </c>
      <c r="O339" s="66"/>
      <c r="P339" s="66"/>
      <c r="Q339" s="66"/>
    </row>
    <row r="340" spans="1:17" x14ac:dyDescent="0.25">
      <c r="A340" s="21"/>
      <c r="B340" s="26">
        <v>8</v>
      </c>
      <c r="C340" s="48">
        <v>8</v>
      </c>
      <c r="D340" s="27" t="s">
        <v>17</v>
      </c>
      <c r="E340" s="32"/>
      <c r="F340" s="31">
        <v>8</v>
      </c>
      <c r="G340" s="211">
        <f t="shared" si="7"/>
        <v>12</v>
      </c>
      <c r="H340" s="81"/>
      <c r="I340" s="62"/>
      <c r="J340" s="27" t="s">
        <v>17</v>
      </c>
      <c r="K340" s="212">
        <v>0</v>
      </c>
      <c r="L340" s="366">
        <v>4</v>
      </c>
      <c r="M340" s="360"/>
      <c r="N340" s="380">
        <v>15</v>
      </c>
      <c r="O340" s="66"/>
      <c r="P340" s="66"/>
      <c r="Q340" s="309"/>
    </row>
    <row r="341" spans="1:17" x14ac:dyDescent="0.25">
      <c r="A341" s="21"/>
      <c r="B341" s="26">
        <v>10</v>
      </c>
      <c r="C341" s="48">
        <v>4</v>
      </c>
      <c r="D341" s="27" t="s">
        <v>18</v>
      </c>
      <c r="E341" s="32"/>
      <c r="F341" s="31">
        <v>15</v>
      </c>
      <c r="G341" s="211">
        <f t="shared" si="7"/>
        <v>15</v>
      </c>
      <c r="H341" s="81"/>
      <c r="I341" s="62"/>
      <c r="J341" s="27" t="s">
        <v>18</v>
      </c>
      <c r="K341" s="212">
        <v>0</v>
      </c>
      <c r="L341" s="366">
        <v>6</v>
      </c>
      <c r="M341" s="360"/>
      <c r="N341" s="380">
        <v>15</v>
      </c>
      <c r="O341" s="66"/>
      <c r="P341" s="66"/>
      <c r="Q341" s="309"/>
    </row>
    <row r="342" spans="1:17" x14ac:dyDescent="0.25">
      <c r="A342" s="21"/>
      <c r="B342" s="26">
        <v>8</v>
      </c>
      <c r="C342" s="48">
        <v>5</v>
      </c>
      <c r="D342" s="27" t="s">
        <v>19</v>
      </c>
      <c r="E342" s="32"/>
      <c r="F342" s="31">
        <v>6</v>
      </c>
      <c r="G342" s="211">
        <v>14</v>
      </c>
      <c r="H342" s="81"/>
      <c r="I342" s="62"/>
      <c r="J342" s="27" t="s">
        <v>19</v>
      </c>
      <c r="K342" s="270">
        <v>4</v>
      </c>
      <c r="L342" s="368"/>
      <c r="M342" s="360"/>
      <c r="N342" s="380">
        <v>10</v>
      </c>
      <c r="O342" s="66"/>
      <c r="P342" s="66"/>
      <c r="Q342" s="66"/>
    </row>
    <row r="343" spans="1:17" x14ac:dyDescent="0.25">
      <c r="A343" s="47"/>
      <c r="B343" s="29">
        <v>3</v>
      </c>
      <c r="C343" s="48">
        <v>0</v>
      </c>
      <c r="D343" s="27" t="s">
        <v>20</v>
      </c>
      <c r="E343" s="57">
        <v>3</v>
      </c>
      <c r="F343" s="31">
        <v>4</v>
      </c>
      <c r="G343" s="211">
        <v>13</v>
      </c>
      <c r="H343" s="81"/>
      <c r="I343" s="62"/>
      <c r="J343" s="27" t="s">
        <v>20</v>
      </c>
      <c r="K343" s="212">
        <v>4</v>
      </c>
      <c r="L343" s="364"/>
      <c r="M343" s="360"/>
      <c r="N343" s="380">
        <v>0</v>
      </c>
      <c r="O343" s="66"/>
      <c r="P343" s="66"/>
      <c r="Q343" s="66"/>
    </row>
    <row r="344" spans="1:17" x14ac:dyDescent="0.25">
      <c r="A344" s="21"/>
      <c r="B344" s="29"/>
      <c r="C344" s="48"/>
      <c r="D344" s="21"/>
      <c r="E344" s="32"/>
      <c r="F344" s="33"/>
      <c r="G344" s="211">
        <f t="shared" si="7"/>
        <v>0</v>
      </c>
      <c r="H344" s="81"/>
      <c r="I344" s="62"/>
      <c r="J344" s="21"/>
      <c r="K344" s="212">
        <f>G344-F344-C344</f>
        <v>0</v>
      </c>
      <c r="L344" s="364"/>
      <c r="M344" s="360"/>
      <c r="N344" s="379"/>
      <c r="O344" s="66"/>
      <c r="P344" s="66"/>
      <c r="Q344" s="66"/>
    </row>
    <row r="345" spans="1:17" x14ac:dyDescent="0.25">
      <c r="A345" s="37" t="s">
        <v>59</v>
      </c>
      <c r="B345" s="38">
        <f>SUM(B4:B344)</f>
        <v>1867</v>
      </c>
      <c r="C345" s="86">
        <v>1250</v>
      </c>
      <c r="D345" s="21"/>
      <c r="E345" s="58">
        <f>SUM(E4:E344)</f>
        <v>431</v>
      </c>
      <c r="F345" s="46">
        <f>SUM(F4:F344)</f>
        <v>1359</v>
      </c>
      <c r="G345" s="211">
        <f t="shared" si="7"/>
        <v>2800.5</v>
      </c>
      <c r="H345" s="81"/>
      <c r="I345" s="62"/>
      <c r="J345" s="21"/>
      <c r="K345" s="229">
        <v>1037</v>
      </c>
      <c r="L345" s="364"/>
      <c r="M345" s="360"/>
      <c r="N345" s="379"/>
      <c r="O345" s="66"/>
      <c r="P345" s="66"/>
      <c r="Q345" s="66"/>
    </row>
    <row r="346" spans="1:17" x14ac:dyDescent="0.25">
      <c r="B346">
        <v>2099</v>
      </c>
      <c r="E346" s="382" t="s">
        <v>10</v>
      </c>
      <c r="F346" s="85" t="s">
        <v>11</v>
      </c>
      <c r="J346"/>
    </row>
    <row r="349" spans="1:17" x14ac:dyDescent="0.25">
      <c r="A349" t="s">
        <v>60</v>
      </c>
    </row>
    <row r="350" spans="1:17" x14ac:dyDescent="0.25">
      <c r="A350" t="s">
        <v>61</v>
      </c>
      <c r="N350" s="65"/>
    </row>
    <row r="353" spans="1:2" x14ac:dyDescent="0.25">
      <c r="A353">
        <v>2099</v>
      </c>
    </row>
    <row r="354" spans="1:2" x14ac:dyDescent="0.25">
      <c r="A354">
        <v>3150</v>
      </c>
      <c r="B354" s="213">
        <v>0.5</v>
      </c>
    </row>
  </sheetData>
  <printOptions gridLines="1"/>
  <pageMargins left="0.7" right="0.7" top="0.75" bottom="0.75" header="0.3" footer="0.3"/>
  <pageSetup fitToHeight="0" orientation="portrait" blackAndWhite="1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8440-5C1E-45D2-970C-5DB5C68DFE5B}">
  <sheetPr>
    <pageSetUpPr fitToPage="1"/>
  </sheetPr>
  <dimension ref="A2:F47"/>
  <sheetViews>
    <sheetView topLeftCell="A28" workbookViewId="0">
      <selection activeCell="F26" sqref="F26"/>
    </sheetView>
  </sheetViews>
  <sheetFormatPr defaultColWidth="9" defaultRowHeight="15.75" x14ac:dyDescent="0.25"/>
  <cols>
    <col min="1" max="1" width="9" customWidth="1"/>
    <col min="2" max="2" width="14.625" customWidth="1"/>
    <col min="4" max="4" width="24" customWidth="1"/>
    <col min="5" max="5" width="9" customWidth="1"/>
    <col min="6" max="6" width="29.625" customWidth="1"/>
  </cols>
  <sheetData>
    <row r="2" spans="1:6" x14ac:dyDescent="0.25">
      <c r="A2" s="147" t="s">
        <v>62</v>
      </c>
      <c r="B2" s="147"/>
      <c r="C2" t="s">
        <v>63</v>
      </c>
    </row>
    <row r="3" spans="1:6" x14ac:dyDescent="0.25">
      <c r="A3" s="135" t="s">
        <v>64</v>
      </c>
      <c r="B3" s="135"/>
    </row>
    <row r="4" spans="1:6" x14ac:dyDescent="0.25">
      <c r="A4" s="135" t="s">
        <v>65</v>
      </c>
      <c r="B4" s="135"/>
    </row>
    <row r="5" spans="1:6" x14ac:dyDescent="0.25">
      <c r="A5" s="148"/>
      <c r="B5" s="135"/>
      <c r="C5" s="147" t="s">
        <v>11</v>
      </c>
      <c r="E5" s="146" t="s">
        <v>13</v>
      </c>
    </row>
    <row r="6" spans="1:6" x14ac:dyDescent="0.25">
      <c r="A6" s="134" t="s">
        <v>9</v>
      </c>
      <c r="B6" s="134" t="s">
        <v>66</v>
      </c>
      <c r="C6" s="136"/>
      <c r="D6" s="136"/>
      <c r="E6" s="134"/>
      <c r="F6" s="134"/>
    </row>
    <row r="7" spans="1:6" x14ac:dyDescent="0.25">
      <c r="A7" s="66"/>
      <c r="B7" s="65"/>
      <c r="C7" s="66"/>
      <c r="D7" s="66"/>
      <c r="E7" s="65"/>
      <c r="F7" s="65"/>
    </row>
    <row r="8" spans="1:6" x14ac:dyDescent="0.25">
      <c r="A8" s="66">
        <v>13</v>
      </c>
      <c r="B8" s="65" t="s">
        <v>26</v>
      </c>
      <c r="C8" s="66">
        <v>20</v>
      </c>
      <c r="D8" s="66"/>
      <c r="E8" s="66">
        <v>40</v>
      </c>
      <c r="F8" s="65"/>
    </row>
    <row r="9" spans="1:6" x14ac:dyDescent="0.25">
      <c r="A9" s="66"/>
      <c r="B9" s="65"/>
      <c r="C9" s="66"/>
      <c r="D9" s="66"/>
      <c r="E9" s="66"/>
      <c r="F9" s="65"/>
    </row>
    <row r="10" spans="1:6" x14ac:dyDescent="0.25">
      <c r="A10" s="66">
        <v>9</v>
      </c>
      <c r="B10" s="65" t="s">
        <v>67</v>
      </c>
      <c r="C10" s="66">
        <v>30</v>
      </c>
      <c r="D10" s="66"/>
      <c r="E10" s="66">
        <v>0</v>
      </c>
      <c r="F10" s="65"/>
    </row>
    <row r="11" spans="1:6" x14ac:dyDescent="0.25">
      <c r="A11" s="66"/>
      <c r="B11" s="65"/>
      <c r="C11" s="66"/>
      <c r="D11" s="66"/>
      <c r="E11" s="66"/>
      <c r="F11" s="65"/>
    </row>
    <row r="12" spans="1:6" x14ac:dyDescent="0.25">
      <c r="A12" s="66">
        <v>28</v>
      </c>
      <c r="B12" s="65" t="s">
        <v>68</v>
      </c>
      <c r="C12" s="66">
        <v>0</v>
      </c>
      <c r="D12" s="66"/>
      <c r="E12" s="66">
        <v>0</v>
      </c>
      <c r="F12" s="65"/>
    </row>
    <row r="13" spans="1:6" x14ac:dyDescent="0.25">
      <c r="A13" s="66"/>
      <c r="B13" s="65"/>
      <c r="C13" s="66"/>
      <c r="D13" s="66"/>
      <c r="E13" s="66"/>
      <c r="F13" s="65"/>
    </row>
    <row r="14" spans="1:6" x14ac:dyDescent="0.25">
      <c r="A14" s="66">
        <v>13</v>
      </c>
      <c r="B14" s="65" t="s">
        <v>69</v>
      </c>
      <c r="C14" s="66">
        <v>20</v>
      </c>
      <c r="D14" s="66"/>
      <c r="E14" s="66">
        <v>40</v>
      </c>
      <c r="F14" s="65"/>
    </row>
    <row r="15" spans="1:6" x14ac:dyDescent="0.25">
      <c r="A15" s="66"/>
      <c r="B15" s="65"/>
      <c r="C15" s="66"/>
      <c r="D15" s="66"/>
      <c r="E15" s="66"/>
      <c r="F15" s="65"/>
    </row>
    <row r="16" spans="1:6" x14ac:dyDescent="0.25">
      <c r="A16" s="66">
        <v>0</v>
      </c>
      <c r="B16" s="65" t="s">
        <v>70</v>
      </c>
      <c r="C16" s="66">
        <v>30</v>
      </c>
      <c r="D16" s="66"/>
      <c r="E16" s="66">
        <v>40</v>
      </c>
      <c r="F16" s="65"/>
    </row>
    <row r="17" spans="1:6" x14ac:dyDescent="0.25">
      <c r="A17" s="66"/>
      <c r="B17" s="65"/>
      <c r="C17" s="66"/>
      <c r="D17" s="66"/>
      <c r="E17" s="66"/>
      <c r="F17" s="65"/>
    </row>
    <row r="18" spans="1:6" x14ac:dyDescent="0.25">
      <c r="A18" s="66">
        <v>0</v>
      </c>
      <c r="B18" s="65" t="s">
        <v>71</v>
      </c>
      <c r="C18" s="66">
        <v>30</v>
      </c>
      <c r="D18" s="66"/>
      <c r="E18" s="66">
        <v>40</v>
      </c>
      <c r="F18" s="65"/>
    </row>
    <row r="19" spans="1:6" x14ac:dyDescent="0.25">
      <c r="A19" s="66"/>
      <c r="B19" s="65"/>
      <c r="C19" s="66"/>
      <c r="D19" s="66"/>
      <c r="E19" s="66"/>
      <c r="F19" s="65"/>
    </row>
    <row r="20" spans="1:6" x14ac:dyDescent="0.25">
      <c r="A20" s="66">
        <v>0</v>
      </c>
      <c r="B20" s="65" t="s">
        <v>72</v>
      </c>
      <c r="C20" s="66">
        <v>30</v>
      </c>
      <c r="D20" s="66"/>
      <c r="E20" s="66">
        <v>40</v>
      </c>
      <c r="F20" s="65"/>
    </row>
    <row r="21" spans="1:6" x14ac:dyDescent="0.25">
      <c r="A21" s="66"/>
      <c r="B21" s="65"/>
      <c r="C21" s="66"/>
      <c r="D21" s="66"/>
      <c r="E21" s="66"/>
      <c r="F21" s="65"/>
    </row>
    <row r="22" spans="1:6" x14ac:dyDescent="0.25">
      <c r="A22" s="66">
        <v>5</v>
      </c>
      <c r="B22" s="65" t="s">
        <v>73</v>
      </c>
      <c r="C22" s="66">
        <v>30</v>
      </c>
      <c r="D22" s="66"/>
      <c r="E22" s="66">
        <v>40</v>
      </c>
      <c r="F22" s="65"/>
    </row>
    <row r="23" spans="1:6" x14ac:dyDescent="0.25">
      <c r="A23" s="66"/>
      <c r="B23" s="65"/>
      <c r="C23" s="66"/>
      <c r="D23" s="66"/>
      <c r="E23" s="66"/>
      <c r="F23" s="65"/>
    </row>
    <row r="24" spans="1:6" x14ac:dyDescent="0.25">
      <c r="A24" s="66">
        <v>18</v>
      </c>
      <c r="B24" s="65" t="s">
        <v>74</v>
      </c>
      <c r="C24" s="66">
        <v>0</v>
      </c>
      <c r="D24" s="66"/>
      <c r="E24" s="309">
        <v>20</v>
      </c>
      <c r="F24" s="65" t="s">
        <v>75</v>
      </c>
    </row>
    <row r="25" spans="1:6" x14ac:dyDescent="0.25">
      <c r="A25" s="66"/>
      <c r="B25" s="65"/>
      <c r="C25" s="66"/>
      <c r="D25" s="66"/>
      <c r="E25" s="66"/>
      <c r="F25" s="65"/>
    </row>
    <row r="26" spans="1:6" x14ac:dyDescent="0.25">
      <c r="A26" s="66">
        <v>5</v>
      </c>
      <c r="B26" s="65" t="s">
        <v>76</v>
      </c>
      <c r="C26" s="66">
        <v>30</v>
      </c>
      <c r="D26" s="66"/>
      <c r="E26" s="66">
        <v>40</v>
      </c>
      <c r="F26" s="65"/>
    </row>
    <row r="27" spans="1:6" x14ac:dyDescent="0.25">
      <c r="A27" s="133"/>
      <c r="B27" s="132"/>
      <c r="C27" s="133"/>
      <c r="D27" s="133"/>
      <c r="E27" s="133"/>
      <c r="F27" s="132"/>
    </row>
    <row r="28" spans="1:6" x14ac:dyDescent="0.25">
      <c r="A28" s="66">
        <v>18</v>
      </c>
      <c r="B28" s="65" t="s">
        <v>77</v>
      </c>
      <c r="C28" s="66">
        <v>0</v>
      </c>
      <c r="D28" s="66"/>
      <c r="E28" s="66">
        <v>0</v>
      </c>
      <c r="F28" s="65"/>
    </row>
    <row r="29" spans="1:6" x14ac:dyDescent="0.25">
      <c r="A29" s="66"/>
      <c r="B29" s="65"/>
      <c r="C29" s="66"/>
      <c r="D29" s="66"/>
      <c r="E29" s="66"/>
      <c r="F29" s="65"/>
    </row>
    <row r="30" spans="1:6" x14ac:dyDescent="0.25">
      <c r="A30" s="66">
        <v>5</v>
      </c>
      <c r="B30" s="65" t="s">
        <v>78</v>
      </c>
      <c r="C30" s="66">
        <v>30</v>
      </c>
      <c r="D30" s="66"/>
      <c r="E30" s="66">
        <v>40</v>
      </c>
      <c r="F30" s="65"/>
    </row>
    <row r="31" spans="1:6" x14ac:dyDescent="0.25">
      <c r="A31" s="66"/>
      <c r="B31" s="65"/>
      <c r="C31" s="66"/>
      <c r="D31" s="66"/>
      <c r="E31" s="66"/>
      <c r="F31" s="65"/>
    </row>
    <row r="32" spans="1:6" x14ac:dyDescent="0.25">
      <c r="A32" s="66">
        <v>0</v>
      </c>
      <c r="B32" s="65" t="s">
        <v>79</v>
      </c>
      <c r="C32" s="66">
        <v>30</v>
      </c>
      <c r="D32" s="66"/>
      <c r="E32" s="66">
        <v>40</v>
      </c>
      <c r="F32" s="65"/>
    </row>
    <row r="33" spans="1:6" x14ac:dyDescent="0.25">
      <c r="A33" s="66"/>
      <c r="B33" s="65"/>
      <c r="C33" s="66"/>
      <c r="D33" s="66"/>
      <c r="E33" s="66"/>
      <c r="F33" s="65"/>
    </row>
    <row r="34" spans="1:6" x14ac:dyDescent="0.25">
      <c r="A34" s="66">
        <v>0</v>
      </c>
      <c r="B34" s="65" t="s">
        <v>80</v>
      </c>
      <c r="C34" s="66">
        <v>30</v>
      </c>
      <c r="D34" s="66"/>
      <c r="E34" s="66">
        <v>40</v>
      </c>
      <c r="F34" s="65"/>
    </row>
    <row r="35" spans="1:6" x14ac:dyDescent="0.25">
      <c r="A35" s="65"/>
      <c r="B35" s="65"/>
      <c r="C35" s="66"/>
      <c r="D35" s="66"/>
      <c r="E35" s="66"/>
      <c r="F35" s="65"/>
    </row>
    <row r="36" spans="1:6" x14ac:dyDescent="0.25">
      <c r="A36" s="65"/>
      <c r="B36" s="65"/>
      <c r="C36" s="66"/>
      <c r="D36" s="66"/>
      <c r="E36" s="66"/>
      <c r="F36" s="65"/>
    </row>
    <row r="37" spans="1:6" x14ac:dyDescent="0.25">
      <c r="A37" s="65" t="s">
        <v>81</v>
      </c>
      <c r="B37" s="134" t="s">
        <v>82</v>
      </c>
      <c r="C37" s="66">
        <v>20</v>
      </c>
      <c r="D37" s="66"/>
      <c r="E37" s="66">
        <v>20</v>
      </c>
      <c r="F37" s="65"/>
    </row>
    <row r="38" spans="1:6" x14ac:dyDescent="0.25">
      <c r="A38" s="65"/>
      <c r="B38" s="65"/>
      <c r="C38" s="136"/>
      <c r="D38" s="136"/>
      <c r="E38" s="136"/>
      <c r="F38" s="65"/>
    </row>
    <row r="39" spans="1:6" x14ac:dyDescent="0.25">
      <c r="A39" s="65"/>
      <c r="B39" s="65"/>
      <c r="C39" s="65">
        <v>350</v>
      </c>
      <c r="D39" s="65"/>
      <c r="E39" s="65">
        <v>440</v>
      </c>
      <c r="F39" s="65"/>
    </row>
    <row r="40" spans="1:6" x14ac:dyDescent="0.25">
      <c r="A40" s="65"/>
      <c r="B40" s="65"/>
      <c r="C40" s="65"/>
      <c r="D40" s="65"/>
      <c r="E40" s="65"/>
      <c r="F40" s="65"/>
    </row>
    <row r="41" spans="1:6" x14ac:dyDescent="0.25">
      <c r="A41" s="65"/>
      <c r="B41" s="65"/>
      <c r="C41" s="65"/>
      <c r="D41" s="65"/>
      <c r="E41" s="65"/>
      <c r="F41" s="65"/>
    </row>
    <row r="42" spans="1:6" x14ac:dyDescent="0.25">
      <c r="A42" s="65"/>
      <c r="B42" s="65"/>
      <c r="C42" s="65"/>
      <c r="D42" s="65"/>
      <c r="E42" s="65"/>
      <c r="F42" s="65"/>
    </row>
    <row r="43" spans="1:6" x14ac:dyDescent="0.25">
      <c r="A43" s="65"/>
      <c r="B43" s="65"/>
      <c r="C43" s="65"/>
      <c r="D43" s="65"/>
      <c r="E43" s="65"/>
      <c r="F43" s="65"/>
    </row>
    <row r="44" spans="1:6" x14ac:dyDescent="0.25">
      <c r="A44" s="65"/>
      <c r="B44" s="65"/>
      <c r="C44" s="65"/>
      <c r="D44" s="65"/>
      <c r="E44" s="65"/>
      <c r="F44" s="65"/>
    </row>
    <row r="45" spans="1:6" x14ac:dyDescent="0.25">
      <c r="A45" s="65"/>
      <c r="B45" s="65"/>
      <c r="C45" s="65"/>
      <c r="D45" s="65"/>
      <c r="E45" s="65"/>
      <c r="F45" s="65"/>
    </row>
    <row r="46" spans="1:6" x14ac:dyDescent="0.25">
      <c r="A46" s="65"/>
      <c r="B46" s="65"/>
      <c r="C46" s="65"/>
      <c r="D46" s="65"/>
      <c r="E46" s="65"/>
      <c r="F46" s="65"/>
    </row>
    <row r="47" spans="1:6" x14ac:dyDescent="0.25">
      <c r="A47" s="65"/>
      <c r="B47" s="65"/>
      <c r="C47" s="65"/>
      <c r="D47" s="65"/>
      <c r="E47" s="65"/>
      <c r="F47" s="65"/>
    </row>
  </sheetData>
  <pageMargins left="0.7" right="0.7" top="0.75" bottom="0.75" header="0.3" footer="0.3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25D3-30CF-4605-B7C0-3B2B760D2438}">
  <sheetPr>
    <pageSetUpPr fitToPage="1"/>
  </sheetPr>
  <dimension ref="A1:J60"/>
  <sheetViews>
    <sheetView topLeftCell="A52" workbookViewId="0">
      <selection activeCell="J62" sqref="J62"/>
    </sheetView>
  </sheetViews>
  <sheetFormatPr defaultRowHeight="15.75" x14ac:dyDescent="0.25"/>
  <cols>
    <col min="1" max="1" width="13.625" customWidth="1"/>
    <col min="2" max="2" width="15.875" customWidth="1"/>
    <col min="4" max="4" width="9.875" style="235" customWidth="1"/>
    <col min="5" max="7" width="0" hidden="1" customWidth="1"/>
  </cols>
  <sheetData>
    <row r="1" spans="1:8" ht="21" x14ac:dyDescent="0.35">
      <c r="A1" s="240" t="s">
        <v>83</v>
      </c>
      <c r="B1" s="65"/>
      <c r="C1" s="65"/>
      <c r="D1" s="237"/>
    </row>
    <row r="2" spans="1:8" x14ac:dyDescent="0.25">
      <c r="A2" s="65"/>
      <c r="B2" s="65"/>
      <c r="C2" s="65"/>
      <c r="D2" s="237"/>
    </row>
    <row r="3" spans="1:8" x14ac:dyDescent="0.25">
      <c r="A3" s="141" t="s">
        <v>84</v>
      </c>
      <c r="B3" s="141" t="s">
        <v>66</v>
      </c>
      <c r="C3" s="206" t="s">
        <v>85</v>
      </c>
      <c r="D3" s="241" t="s">
        <v>13</v>
      </c>
      <c r="E3" s="244" t="s">
        <v>86</v>
      </c>
      <c r="F3" s="66" t="s">
        <v>9</v>
      </c>
      <c r="G3" s="65" t="s">
        <v>87</v>
      </c>
      <c r="H3" s="276" t="s">
        <v>10</v>
      </c>
    </row>
    <row r="4" spans="1:8" x14ac:dyDescent="0.25">
      <c r="A4" s="65" t="s">
        <v>88</v>
      </c>
      <c r="B4" s="134" t="s">
        <v>89</v>
      </c>
      <c r="C4" s="65" t="s">
        <v>15</v>
      </c>
      <c r="D4" s="242">
        <v>0</v>
      </c>
      <c r="E4" s="244">
        <v>6</v>
      </c>
      <c r="F4" s="65">
        <v>8</v>
      </c>
      <c r="G4" s="205">
        <f>E4*1.5</f>
        <v>9</v>
      </c>
      <c r="H4" s="277"/>
    </row>
    <row r="5" spans="1:8" x14ac:dyDescent="0.25">
      <c r="A5" s="142"/>
      <c r="B5" s="207"/>
      <c r="C5" s="142" t="s">
        <v>16</v>
      </c>
      <c r="D5" s="242">
        <f t="shared" ref="D5:D43" si="0">G5-F5</f>
        <v>17</v>
      </c>
      <c r="E5" s="244">
        <v>12</v>
      </c>
      <c r="F5" s="65">
        <v>1</v>
      </c>
      <c r="G5" s="205">
        <f t="shared" ref="G5:G45" si="1">E5*1.5</f>
        <v>18</v>
      </c>
      <c r="H5" s="277">
        <v>10</v>
      </c>
    </row>
    <row r="6" spans="1:8" x14ac:dyDescent="0.25">
      <c r="A6" s="142"/>
      <c r="B6" s="207"/>
      <c r="C6" s="142" t="s">
        <v>17</v>
      </c>
      <c r="D6" s="242">
        <v>0</v>
      </c>
      <c r="E6" s="244">
        <v>8</v>
      </c>
      <c r="F6" s="65">
        <v>14</v>
      </c>
      <c r="G6" s="205">
        <f t="shared" si="1"/>
        <v>12</v>
      </c>
      <c r="H6" s="277"/>
    </row>
    <row r="7" spans="1:8" x14ac:dyDescent="0.25">
      <c r="A7" s="142"/>
      <c r="B7" s="207"/>
      <c r="C7" s="142" t="s">
        <v>18</v>
      </c>
      <c r="D7" s="242">
        <v>0</v>
      </c>
      <c r="E7" s="244">
        <v>5</v>
      </c>
      <c r="F7" s="65">
        <v>28</v>
      </c>
      <c r="G7" s="205">
        <f t="shared" si="1"/>
        <v>7.5</v>
      </c>
      <c r="H7" s="277"/>
    </row>
    <row r="8" spans="1:8" x14ac:dyDescent="0.25">
      <c r="A8" s="142"/>
      <c r="B8" s="207"/>
      <c r="C8" s="142" t="s">
        <v>19</v>
      </c>
      <c r="D8" s="242">
        <v>0</v>
      </c>
      <c r="E8" s="244">
        <v>14</v>
      </c>
      <c r="F8" s="65">
        <v>18</v>
      </c>
      <c r="G8" s="205">
        <f t="shared" si="1"/>
        <v>21</v>
      </c>
      <c r="H8" s="278"/>
    </row>
    <row r="9" spans="1:8" x14ac:dyDescent="0.25">
      <c r="A9" s="142"/>
      <c r="B9" s="207"/>
      <c r="C9" s="142" t="s">
        <v>20</v>
      </c>
      <c r="D9" s="242">
        <v>6</v>
      </c>
      <c r="E9" s="244">
        <v>0</v>
      </c>
      <c r="F9" s="65">
        <v>0</v>
      </c>
      <c r="G9" s="205">
        <f t="shared" si="1"/>
        <v>0</v>
      </c>
      <c r="H9" s="277">
        <v>6</v>
      </c>
    </row>
    <row r="10" spans="1:8" x14ac:dyDescent="0.25">
      <c r="A10" s="142"/>
      <c r="B10" s="207"/>
      <c r="C10" s="142"/>
      <c r="D10" s="242"/>
      <c r="E10" s="244"/>
      <c r="F10" s="65"/>
      <c r="G10" s="205"/>
      <c r="H10" s="277"/>
    </row>
    <row r="11" spans="1:8" x14ac:dyDescent="0.25">
      <c r="A11" s="142" t="s">
        <v>90</v>
      </c>
      <c r="B11" s="207" t="s">
        <v>91</v>
      </c>
      <c r="C11" s="65" t="s">
        <v>15</v>
      </c>
      <c r="D11" s="242">
        <v>0</v>
      </c>
      <c r="E11" s="244">
        <v>1</v>
      </c>
      <c r="F11" s="65">
        <v>11</v>
      </c>
      <c r="G11" s="205">
        <f t="shared" si="1"/>
        <v>1.5</v>
      </c>
      <c r="H11" s="277"/>
    </row>
    <row r="12" spans="1:8" x14ac:dyDescent="0.25">
      <c r="A12" s="142"/>
      <c r="B12" s="207"/>
      <c r="C12" s="142" t="s">
        <v>16</v>
      </c>
      <c r="D12" s="242">
        <f t="shared" si="0"/>
        <v>7</v>
      </c>
      <c r="E12" s="244">
        <v>6</v>
      </c>
      <c r="F12" s="65">
        <v>2</v>
      </c>
      <c r="G12" s="205">
        <f t="shared" si="1"/>
        <v>9</v>
      </c>
      <c r="H12" s="277">
        <v>3</v>
      </c>
    </row>
    <row r="13" spans="1:8" x14ac:dyDescent="0.25">
      <c r="A13" s="142"/>
      <c r="B13" s="207"/>
      <c r="C13" s="142" t="s">
        <v>17</v>
      </c>
      <c r="D13" s="242">
        <f t="shared" si="0"/>
        <v>6.5</v>
      </c>
      <c r="E13" s="244">
        <v>5</v>
      </c>
      <c r="F13" s="65">
        <v>1</v>
      </c>
      <c r="G13" s="205">
        <f t="shared" si="1"/>
        <v>7.5</v>
      </c>
      <c r="H13" s="277">
        <v>3</v>
      </c>
    </row>
    <row r="14" spans="1:8" x14ac:dyDescent="0.25">
      <c r="A14" s="142"/>
      <c r="B14" s="207"/>
      <c r="C14" s="142" t="s">
        <v>18</v>
      </c>
      <c r="D14" s="242">
        <v>10</v>
      </c>
      <c r="E14" s="244">
        <v>5</v>
      </c>
      <c r="F14" s="65">
        <v>0</v>
      </c>
      <c r="G14" s="205">
        <f t="shared" si="1"/>
        <v>7.5</v>
      </c>
      <c r="H14" s="277">
        <v>5</v>
      </c>
    </row>
    <row r="15" spans="1:8" x14ac:dyDescent="0.25">
      <c r="A15" s="142"/>
      <c r="B15" s="207"/>
      <c r="C15" s="142" t="s">
        <v>19</v>
      </c>
      <c r="D15" s="242">
        <v>10</v>
      </c>
      <c r="E15" s="244">
        <v>5</v>
      </c>
      <c r="F15" s="65">
        <v>0</v>
      </c>
      <c r="G15" s="205">
        <f t="shared" si="1"/>
        <v>7.5</v>
      </c>
      <c r="H15" s="277">
        <v>5</v>
      </c>
    </row>
    <row r="16" spans="1:8" x14ac:dyDescent="0.25">
      <c r="A16" s="142"/>
      <c r="B16" s="207"/>
      <c r="C16" s="142" t="s">
        <v>20</v>
      </c>
      <c r="D16" s="242">
        <v>8</v>
      </c>
      <c r="E16" s="244">
        <v>4</v>
      </c>
      <c r="F16" s="65">
        <v>0</v>
      </c>
      <c r="G16" s="205">
        <f t="shared" si="1"/>
        <v>6</v>
      </c>
      <c r="H16" s="277">
        <v>4</v>
      </c>
    </row>
    <row r="17" spans="1:8" x14ac:dyDescent="0.25">
      <c r="A17" s="142"/>
      <c r="B17" s="207"/>
      <c r="C17" s="142"/>
      <c r="D17" s="242"/>
      <c r="E17" s="244"/>
      <c r="F17" s="65"/>
      <c r="G17" s="205"/>
      <c r="H17" s="277"/>
    </row>
    <row r="18" spans="1:8" x14ac:dyDescent="0.25">
      <c r="A18" s="142" t="s">
        <v>90</v>
      </c>
      <c r="B18" s="207" t="s">
        <v>92</v>
      </c>
      <c r="C18" s="65" t="s">
        <v>15</v>
      </c>
      <c r="D18" s="242">
        <v>0</v>
      </c>
      <c r="E18" s="244">
        <v>0</v>
      </c>
      <c r="F18" s="65">
        <v>10</v>
      </c>
      <c r="G18" s="205">
        <f t="shared" si="1"/>
        <v>0</v>
      </c>
      <c r="H18" s="277"/>
    </row>
    <row r="19" spans="1:8" x14ac:dyDescent="0.25">
      <c r="A19" s="142"/>
      <c r="B19" s="207"/>
      <c r="C19" s="142" t="s">
        <v>16</v>
      </c>
      <c r="D19" s="242">
        <f t="shared" si="0"/>
        <v>12</v>
      </c>
      <c r="E19" s="244">
        <v>7</v>
      </c>
      <c r="F19" s="65">
        <v>0</v>
      </c>
      <c r="G19" s="205">
        <v>12</v>
      </c>
      <c r="H19" s="277">
        <v>5</v>
      </c>
    </row>
    <row r="20" spans="1:8" x14ac:dyDescent="0.25">
      <c r="A20" s="142"/>
      <c r="B20" s="207"/>
      <c r="C20" s="142" t="s">
        <v>17</v>
      </c>
      <c r="D20" s="242">
        <f t="shared" si="0"/>
        <v>2.5</v>
      </c>
      <c r="E20" s="244">
        <v>3</v>
      </c>
      <c r="F20" s="65">
        <v>2</v>
      </c>
      <c r="G20" s="205">
        <f t="shared" si="1"/>
        <v>4.5</v>
      </c>
      <c r="H20" s="277">
        <v>3</v>
      </c>
    </row>
    <row r="21" spans="1:8" x14ac:dyDescent="0.25">
      <c r="A21" s="142"/>
      <c r="B21" s="207"/>
      <c r="C21" s="142" t="s">
        <v>18</v>
      </c>
      <c r="D21" s="242">
        <v>0</v>
      </c>
      <c r="E21" s="244">
        <v>3</v>
      </c>
      <c r="F21" s="65">
        <v>6</v>
      </c>
      <c r="G21" s="205">
        <f t="shared" si="1"/>
        <v>4.5</v>
      </c>
      <c r="H21" s="277"/>
    </row>
    <row r="22" spans="1:8" x14ac:dyDescent="0.25">
      <c r="A22" s="142"/>
      <c r="B22" s="207"/>
      <c r="C22" s="142" t="s">
        <v>19</v>
      </c>
      <c r="D22" s="242">
        <f t="shared" si="0"/>
        <v>5.5</v>
      </c>
      <c r="E22" s="244">
        <v>5</v>
      </c>
      <c r="F22" s="65">
        <v>2</v>
      </c>
      <c r="G22" s="205">
        <f t="shared" si="1"/>
        <v>7.5</v>
      </c>
      <c r="H22" s="277">
        <v>6</v>
      </c>
    </row>
    <row r="23" spans="1:8" x14ac:dyDescent="0.25">
      <c r="A23" s="142"/>
      <c r="B23" s="207"/>
      <c r="C23" s="142" t="s">
        <v>20</v>
      </c>
      <c r="D23" s="242">
        <f t="shared" si="0"/>
        <v>0</v>
      </c>
      <c r="E23" s="244"/>
      <c r="F23" s="65">
        <v>0</v>
      </c>
      <c r="G23" s="205">
        <f t="shared" si="1"/>
        <v>0</v>
      </c>
      <c r="H23" s="277"/>
    </row>
    <row r="24" spans="1:8" x14ac:dyDescent="0.25">
      <c r="A24" s="142"/>
      <c r="B24" s="207"/>
      <c r="C24" s="142"/>
      <c r="D24" s="242"/>
      <c r="E24" s="245"/>
      <c r="F24" s="65"/>
      <c r="G24" s="205"/>
      <c r="H24" s="277"/>
    </row>
    <row r="25" spans="1:8" x14ac:dyDescent="0.25">
      <c r="A25" s="142"/>
      <c r="B25" s="207"/>
      <c r="C25" s="142"/>
      <c r="D25" s="242"/>
      <c r="E25" s="244"/>
      <c r="F25" s="65"/>
      <c r="G25" s="205"/>
      <c r="H25" s="277"/>
    </row>
    <row r="26" spans="1:8" x14ac:dyDescent="0.25">
      <c r="A26" s="142" t="s">
        <v>90</v>
      </c>
      <c r="B26" s="207" t="s">
        <v>93</v>
      </c>
      <c r="C26" s="65" t="s">
        <v>15</v>
      </c>
      <c r="D26" s="242">
        <v>0</v>
      </c>
      <c r="E26" s="244">
        <v>2</v>
      </c>
      <c r="F26" s="65">
        <v>10</v>
      </c>
      <c r="G26" s="205">
        <f t="shared" si="1"/>
        <v>3</v>
      </c>
      <c r="H26" s="277"/>
    </row>
    <row r="27" spans="1:8" x14ac:dyDescent="0.25">
      <c r="A27" s="142"/>
      <c r="B27" s="207"/>
      <c r="C27" s="142" t="s">
        <v>16</v>
      </c>
      <c r="D27" s="242">
        <f t="shared" si="0"/>
        <v>6.5</v>
      </c>
      <c r="E27" s="244">
        <v>7</v>
      </c>
      <c r="F27" s="65">
        <v>4</v>
      </c>
      <c r="G27" s="205">
        <f t="shared" si="1"/>
        <v>10.5</v>
      </c>
      <c r="H27" s="277">
        <v>3</v>
      </c>
    </row>
    <row r="28" spans="1:8" x14ac:dyDescent="0.25">
      <c r="A28" s="142"/>
      <c r="B28" s="207"/>
      <c r="C28" s="142" t="s">
        <v>17</v>
      </c>
      <c r="D28" s="242">
        <f t="shared" si="0"/>
        <v>7.5</v>
      </c>
      <c r="E28" s="244">
        <v>5</v>
      </c>
      <c r="F28" s="65">
        <v>0</v>
      </c>
      <c r="G28" s="205">
        <f t="shared" si="1"/>
        <v>7.5</v>
      </c>
      <c r="H28" s="277">
        <v>3</v>
      </c>
    </row>
    <row r="29" spans="1:8" x14ac:dyDescent="0.25">
      <c r="A29" s="142"/>
      <c r="B29" s="207"/>
      <c r="C29" s="142" t="s">
        <v>18</v>
      </c>
      <c r="D29" s="242">
        <f t="shared" si="0"/>
        <v>5</v>
      </c>
      <c r="E29" s="244">
        <v>8</v>
      </c>
      <c r="F29" s="65">
        <v>7</v>
      </c>
      <c r="G29" s="205">
        <f t="shared" si="1"/>
        <v>12</v>
      </c>
      <c r="H29" s="277">
        <v>3</v>
      </c>
    </row>
    <row r="30" spans="1:8" x14ac:dyDescent="0.25">
      <c r="A30" s="142"/>
      <c r="B30" s="207"/>
      <c r="C30" s="142" t="s">
        <v>19</v>
      </c>
      <c r="D30" s="242">
        <v>0</v>
      </c>
      <c r="E30" s="244">
        <v>5</v>
      </c>
      <c r="F30" s="65">
        <v>7</v>
      </c>
      <c r="G30" s="205">
        <f t="shared" si="1"/>
        <v>7.5</v>
      </c>
      <c r="H30" s="277"/>
    </row>
    <row r="31" spans="1:8" x14ac:dyDescent="0.25">
      <c r="A31" s="142"/>
      <c r="B31" s="207"/>
      <c r="C31" s="142" t="s">
        <v>20</v>
      </c>
      <c r="D31" s="242">
        <f t="shared" si="0"/>
        <v>0</v>
      </c>
      <c r="E31" s="244">
        <v>0</v>
      </c>
      <c r="F31" s="65">
        <v>0</v>
      </c>
      <c r="G31" s="205">
        <f t="shared" si="1"/>
        <v>0</v>
      </c>
      <c r="H31" s="277"/>
    </row>
    <row r="32" spans="1:8" x14ac:dyDescent="0.25">
      <c r="A32" s="142"/>
      <c r="B32" s="207"/>
      <c r="C32" s="142"/>
      <c r="D32" s="242"/>
      <c r="E32" s="244"/>
      <c r="F32" s="65"/>
      <c r="G32" s="205"/>
      <c r="H32" s="277"/>
    </row>
    <row r="33" spans="1:8" x14ac:dyDescent="0.25">
      <c r="A33" s="142" t="s">
        <v>90</v>
      </c>
      <c r="B33" s="207" t="s">
        <v>26</v>
      </c>
      <c r="C33" s="65" t="s">
        <v>15</v>
      </c>
      <c r="D33" s="242">
        <v>0</v>
      </c>
      <c r="E33" s="244">
        <v>1</v>
      </c>
      <c r="F33" s="65">
        <v>3</v>
      </c>
      <c r="G33" s="205">
        <f t="shared" si="1"/>
        <v>1.5</v>
      </c>
      <c r="H33" s="277"/>
    </row>
    <row r="34" spans="1:8" x14ac:dyDescent="0.25">
      <c r="A34" s="142"/>
      <c r="B34" s="207"/>
      <c r="C34" s="142" t="s">
        <v>16</v>
      </c>
      <c r="D34" s="242">
        <f t="shared" si="0"/>
        <v>15</v>
      </c>
      <c r="E34" s="244">
        <v>10</v>
      </c>
      <c r="F34" s="65">
        <v>0</v>
      </c>
      <c r="G34" s="205">
        <f t="shared" si="1"/>
        <v>15</v>
      </c>
      <c r="H34" s="277">
        <v>8</v>
      </c>
    </row>
    <row r="35" spans="1:8" x14ac:dyDescent="0.25">
      <c r="A35" s="142"/>
      <c r="B35" s="207"/>
      <c r="C35" s="142" t="s">
        <v>17</v>
      </c>
      <c r="D35" s="242">
        <f t="shared" si="0"/>
        <v>15</v>
      </c>
      <c r="E35" s="244">
        <v>10</v>
      </c>
      <c r="F35" s="65">
        <v>0</v>
      </c>
      <c r="G35" s="205">
        <f t="shared" si="1"/>
        <v>15</v>
      </c>
      <c r="H35" s="277">
        <v>8</v>
      </c>
    </row>
    <row r="36" spans="1:8" x14ac:dyDescent="0.25">
      <c r="A36" s="142"/>
      <c r="B36" s="207"/>
      <c r="C36" s="142" t="s">
        <v>18</v>
      </c>
      <c r="D36" s="242">
        <f t="shared" si="0"/>
        <v>15</v>
      </c>
      <c r="E36" s="244">
        <v>10</v>
      </c>
      <c r="F36" s="65">
        <v>0</v>
      </c>
      <c r="G36" s="205">
        <f t="shared" si="1"/>
        <v>15</v>
      </c>
      <c r="H36" s="277">
        <v>8</v>
      </c>
    </row>
    <row r="37" spans="1:8" x14ac:dyDescent="0.25">
      <c r="A37" s="142"/>
      <c r="B37" s="207"/>
      <c r="C37" s="142" t="s">
        <v>19</v>
      </c>
      <c r="D37" s="242">
        <f t="shared" si="0"/>
        <v>15</v>
      </c>
      <c r="E37" s="244">
        <v>10</v>
      </c>
      <c r="F37" s="65">
        <v>0</v>
      </c>
      <c r="G37" s="205">
        <f t="shared" si="1"/>
        <v>15</v>
      </c>
      <c r="H37" s="277">
        <v>8</v>
      </c>
    </row>
    <row r="38" spans="1:8" x14ac:dyDescent="0.25">
      <c r="A38" s="142"/>
      <c r="B38" s="207"/>
      <c r="C38" s="142" t="s">
        <v>20</v>
      </c>
      <c r="D38" s="242">
        <f t="shared" si="0"/>
        <v>12</v>
      </c>
      <c r="E38" s="246">
        <v>8</v>
      </c>
      <c r="F38" s="132">
        <v>0</v>
      </c>
      <c r="G38" s="205">
        <f t="shared" si="1"/>
        <v>12</v>
      </c>
      <c r="H38" s="277">
        <v>6</v>
      </c>
    </row>
    <row r="39" spans="1:8" x14ac:dyDescent="0.25">
      <c r="A39" s="243"/>
      <c r="B39" s="207"/>
      <c r="C39" s="142"/>
      <c r="D39" s="242"/>
      <c r="G39" s="205"/>
      <c r="H39" s="277"/>
    </row>
    <row r="40" spans="1:8" x14ac:dyDescent="0.25">
      <c r="A40" s="142" t="s">
        <v>90</v>
      </c>
      <c r="B40" s="207" t="s">
        <v>94</v>
      </c>
      <c r="C40" s="65" t="s">
        <v>15</v>
      </c>
      <c r="D40" s="242">
        <v>0</v>
      </c>
      <c r="E40" s="244">
        <v>0</v>
      </c>
      <c r="F40" s="65">
        <v>9</v>
      </c>
      <c r="G40" s="205">
        <f t="shared" si="1"/>
        <v>0</v>
      </c>
      <c r="H40" s="277"/>
    </row>
    <row r="41" spans="1:8" x14ac:dyDescent="0.25">
      <c r="A41" s="142"/>
      <c r="B41" s="207"/>
      <c r="C41" s="142" t="s">
        <v>16</v>
      </c>
      <c r="D41" s="242">
        <f t="shared" si="0"/>
        <v>5</v>
      </c>
      <c r="E41" s="247">
        <v>4</v>
      </c>
      <c r="F41" s="203">
        <v>5</v>
      </c>
      <c r="G41" s="205">
        <v>10</v>
      </c>
      <c r="H41" s="277"/>
    </row>
    <row r="42" spans="1:8" x14ac:dyDescent="0.25">
      <c r="A42" s="142"/>
      <c r="B42" s="207"/>
      <c r="C42" s="142" t="s">
        <v>17</v>
      </c>
      <c r="D42" s="242">
        <f t="shared" si="0"/>
        <v>10</v>
      </c>
      <c r="E42" s="244">
        <v>10</v>
      </c>
      <c r="F42" s="65">
        <v>0</v>
      </c>
      <c r="G42" s="205">
        <v>10</v>
      </c>
      <c r="H42" s="277">
        <v>5</v>
      </c>
    </row>
    <row r="43" spans="1:8" x14ac:dyDescent="0.25">
      <c r="A43" s="142"/>
      <c r="B43" s="207"/>
      <c r="C43" s="142" t="s">
        <v>18</v>
      </c>
      <c r="D43" s="242">
        <f t="shared" si="0"/>
        <v>12</v>
      </c>
      <c r="E43" s="244">
        <v>8</v>
      </c>
      <c r="F43" s="65">
        <v>0</v>
      </c>
      <c r="G43" s="205">
        <f t="shared" si="1"/>
        <v>12</v>
      </c>
      <c r="H43" s="277">
        <v>5</v>
      </c>
    </row>
    <row r="44" spans="1:8" x14ac:dyDescent="0.25">
      <c r="A44" s="142"/>
      <c r="B44" s="207"/>
      <c r="C44" s="142" t="s">
        <v>19</v>
      </c>
      <c r="D44" s="242">
        <v>10</v>
      </c>
      <c r="E44" s="244">
        <v>4</v>
      </c>
      <c r="F44" s="65">
        <v>10</v>
      </c>
      <c r="G44" s="205">
        <f t="shared" si="1"/>
        <v>6</v>
      </c>
      <c r="H44" s="277">
        <v>5</v>
      </c>
    </row>
    <row r="45" spans="1:8" x14ac:dyDescent="0.25">
      <c r="A45" s="142"/>
      <c r="B45" s="207"/>
      <c r="C45" s="142" t="s">
        <v>20</v>
      </c>
      <c r="D45" s="242">
        <v>10</v>
      </c>
      <c r="E45" s="246">
        <v>0</v>
      </c>
      <c r="F45" s="132">
        <v>0</v>
      </c>
      <c r="G45" s="208">
        <f t="shared" si="1"/>
        <v>0</v>
      </c>
      <c r="H45" s="277">
        <v>5</v>
      </c>
    </row>
    <row r="46" spans="1:8" x14ac:dyDescent="0.25">
      <c r="A46" s="142"/>
      <c r="B46" s="207"/>
      <c r="C46" s="142"/>
      <c r="D46" s="236"/>
      <c r="E46" s="245"/>
      <c r="F46" s="204"/>
      <c r="G46" s="65"/>
      <c r="H46" s="277"/>
    </row>
    <row r="47" spans="1:8" x14ac:dyDescent="0.25">
      <c r="A47" s="65"/>
      <c r="B47" s="65"/>
      <c r="C47" s="65"/>
      <c r="D47" s="237">
        <v>223</v>
      </c>
      <c r="E47" s="244">
        <v>191</v>
      </c>
      <c r="F47" s="65">
        <v>158</v>
      </c>
      <c r="G47" s="65"/>
      <c r="H47" s="277">
        <v>117</v>
      </c>
    </row>
    <row r="48" spans="1:8" x14ac:dyDescent="0.25">
      <c r="A48" s="248" t="s">
        <v>95</v>
      </c>
      <c r="B48" s="249"/>
      <c r="C48" s="249"/>
      <c r="D48" s="250"/>
    </row>
    <row r="49" spans="1:10" x14ac:dyDescent="0.25">
      <c r="A49" s="137" t="s">
        <v>96</v>
      </c>
      <c r="B49" s="138"/>
      <c r="C49" s="138"/>
      <c r="D49" s="238"/>
    </row>
    <row r="50" spans="1:10" x14ac:dyDescent="0.25">
      <c r="A50" s="139"/>
    </row>
    <row r="51" spans="1:10" x14ac:dyDescent="0.25">
      <c r="A51" s="139" t="s">
        <v>97</v>
      </c>
    </row>
    <row r="52" spans="1:10" x14ac:dyDescent="0.25">
      <c r="A52" s="140" t="s">
        <v>98</v>
      </c>
    </row>
    <row r="53" spans="1:10" x14ac:dyDescent="0.25">
      <c r="A53" t="s">
        <v>99</v>
      </c>
    </row>
    <row r="55" spans="1:10" x14ac:dyDescent="0.25">
      <c r="A55" s="209" t="s">
        <v>100</v>
      </c>
      <c r="B55" s="209"/>
      <c r="C55" s="209"/>
      <c r="D55" s="239"/>
      <c r="E55" s="209"/>
      <c r="F55" s="209"/>
    </row>
    <row r="56" spans="1:10" x14ac:dyDescent="0.25">
      <c r="A56" t="s">
        <v>101</v>
      </c>
    </row>
    <row r="57" spans="1:10" x14ac:dyDescent="0.25">
      <c r="A57" t="s">
        <v>102</v>
      </c>
    </row>
    <row r="59" spans="1:10" x14ac:dyDescent="0.25">
      <c r="A59" s="355" t="s">
        <v>103</v>
      </c>
      <c r="B59" s="355"/>
      <c r="C59" s="355"/>
      <c r="D59" s="356"/>
      <c r="E59" s="355"/>
      <c r="F59" s="355"/>
      <c r="G59" s="355"/>
      <c r="H59" s="355"/>
      <c r="I59" s="355"/>
      <c r="J59" s="355"/>
    </row>
    <row r="60" spans="1:10" x14ac:dyDescent="0.25">
      <c r="A60" s="355" t="s">
        <v>104</v>
      </c>
      <c r="B60" s="355"/>
      <c r="C60" s="355"/>
      <c r="D60" s="356"/>
      <c r="E60" s="355"/>
      <c r="F60" s="355"/>
      <c r="G60" s="355"/>
      <c r="H60" s="355"/>
      <c r="I60" s="355"/>
      <c r="J60" s="355"/>
    </row>
  </sheetData>
  <pageMargins left="0.7" right="0.7" top="0.75" bottom="0.75" header="0.3" footer="0.3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3CEA-1784-AE4B-AB09-CED7D0B84CA4}">
  <sheetPr>
    <pageSetUpPr fitToPage="1"/>
  </sheetPr>
  <dimension ref="A1:N35"/>
  <sheetViews>
    <sheetView workbookViewId="0">
      <selection activeCell="L2" sqref="L2"/>
    </sheetView>
  </sheetViews>
  <sheetFormatPr defaultColWidth="11" defaultRowHeight="15.75" customHeight="1" x14ac:dyDescent="0.3"/>
  <cols>
    <col min="1" max="1" width="18" style="6" customWidth="1"/>
    <col min="2" max="3" width="6.625" style="6" customWidth="1"/>
    <col min="4" max="4" width="4.5" style="6" customWidth="1"/>
    <col min="5" max="5" width="5.5" style="6" customWidth="1"/>
    <col min="6" max="7" width="5.75" style="6" customWidth="1"/>
    <col min="8" max="9" width="10.375" style="6" customWidth="1"/>
    <col min="10" max="10" width="10.375" style="6" hidden="1" customWidth="1"/>
    <col min="11" max="11" width="22.5" style="121" customWidth="1"/>
    <col min="12" max="12" width="8.875" style="6" customWidth="1"/>
    <col min="13" max="13" width="23.875" style="6" customWidth="1"/>
    <col min="14" max="14" width="11.75" style="6" customWidth="1"/>
    <col min="15" max="16" width="10.375" customWidth="1"/>
  </cols>
  <sheetData>
    <row r="1" spans="1:14" ht="15.75" customHeight="1" x14ac:dyDescent="0.3">
      <c r="L1" s="388">
        <v>45778</v>
      </c>
    </row>
    <row r="2" spans="1:14" ht="18.75" x14ac:dyDescent="0.3">
      <c r="A2" s="8"/>
      <c r="B2" s="280" t="s">
        <v>105</v>
      </c>
      <c r="C2" s="281" t="s">
        <v>9</v>
      </c>
      <c r="D2" s="8"/>
      <c r="E2" s="282" t="s">
        <v>28</v>
      </c>
      <c r="F2" s="92" t="s">
        <v>86</v>
      </c>
      <c r="G2" s="92" t="s">
        <v>9</v>
      </c>
      <c r="H2" s="70" t="s">
        <v>11</v>
      </c>
      <c r="I2" s="283" t="s">
        <v>106</v>
      </c>
      <c r="J2" s="71">
        <v>2025</v>
      </c>
      <c r="K2" s="71"/>
      <c r="L2" s="210" t="s">
        <v>13</v>
      </c>
      <c r="M2" s="80"/>
      <c r="N2" s="73" t="s">
        <v>107</v>
      </c>
    </row>
    <row r="3" spans="1:14" ht="18.75" x14ac:dyDescent="0.3">
      <c r="A3" s="284" t="s">
        <v>108</v>
      </c>
      <c r="B3" s="285"/>
      <c r="C3" s="286"/>
      <c r="D3" s="8"/>
      <c r="E3" s="19"/>
      <c r="F3" s="95"/>
      <c r="G3" s="95"/>
      <c r="H3" s="93"/>
      <c r="I3" s="93"/>
      <c r="J3" s="95"/>
      <c r="K3" s="95"/>
      <c r="L3" s="287"/>
      <c r="M3" s="95"/>
      <c r="N3" s="73"/>
    </row>
    <row r="4" spans="1:14" ht="18.75" x14ac:dyDescent="0.3">
      <c r="A4" s="288" t="s">
        <v>26</v>
      </c>
      <c r="B4" s="68">
        <v>2</v>
      </c>
      <c r="C4" s="289">
        <v>7</v>
      </c>
      <c r="D4" s="97" t="s">
        <v>15</v>
      </c>
      <c r="E4" s="290"/>
      <c r="F4" s="94">
        <v>3</v>
      </c>
      <c r="G4" s="94">
        <v>3</v>
      </c>
      <c r="H4" s="98">
        <v>10</v>
      </c>
      <c r="I4" s="93"/>
      <c r="J4" s="157">
        <f>F4*1.5</f>
        <v>4.5</v>
      </c>
      <c r="K4" s="95"/>
      <c r="L4" s="291">
        <v>0</v>
      </c>
      <c r="M4" s="95"/>
      <c r="N4" s="73"/>
    </row>
    <row r="5" spans="1:14" ht="18.75" x14ac:dyDescent="0.3">
      <c r="A5" s="292"/>
      <c r="B5" s="18">
        <v>22</v>
      </c>
      <c r="C5" s="293">
        <v>3</v>
      </c>
      <c r="D5" s="97" t="s">
        <v>16</v>
      </c>
      <c r="E5" s="290">
        <v>10</v>
      </c>
      <c r="F5" s="94">
        <v>23</v>
      </c>
      <c r="G5" s="94">
        <v>6</v>
      </c>
      <c r="H5" s="98">
        <v>20</v>
      </c>
      <c r="I5" s="93"/>
      <c r="J5" s="157">
        <v>36</v>
      </c>
      <c r="K5" s="95"/>
      <c r="L5" s="291">
        <f>J5-H5-G5</f>
        <v>10</v>
      </c>
      <c r="M5" s="95"/>
      <c r="N5" s="73"/>
    </row>
    <row r="6" spans="1:14" ht="18.75" x14ac:dyDescent="0.3">
      <c r="A6" s="294" t="s">
        <v>10</v>
      </c>
      <c r="B6" s="18">
        <v>39</v>
      </c>
      <c r="C6" s="293">
        <v>12</v>
      </c>
      <c r="D6" s="97" t="s">
        <v>17</v>
      </c>
      <c r="E6" s="290">
        <v>5</v>
      </c>
      <c r="F6" s="94">
        <v>44</v>
      </c>
      <c r="G6" s="94">
        <v>20</v>
      </c>
      <c r="H6" s="98">
        <v>20</v>
      </c>
      <c r="I6" s="295">
        <v>20</v>
      </c>
      <c r="J6" s="157">
        <f>F6*1.5</f>
        <v>66</v>
      </c>
      <c r="K6" s="95"/>
      <c r="L6" s="291">
        <f>J6-H6-G6</f>
        <v>26</v>
      </c>
      <c r="M6" s="95"/>
      <c r="N6" s="73"/>
    </row>
    <row r="7" spans="1:14" ht="18.75" x14ac:dyDescent="0.3">
      <c r="A7" s="292"/>
      <c r="B7" s="18">
        <v>38</v>
      </c>
      <c r="C7" s="293">
        <v>12</v>
      </c>
      <c r="D7" s="97" t="s">
        <v>18</v>
      </c>
      <c r="E7" s="290">
        <v>5</v>
      </c>
      <c r="F7" s="94">
        <v>47</v>
      </c>
      <c r="G7" s="94">
        <v>7</v>
      </c>
      <c r="H7" s="98">
        <v>40</v>
      </c>
      <c r="I7" s="295">
        <v>10</v>
      </c>
      <c r="J7" s="157">
        <f>F7*1.5</f>
        <v>70.5</v>
      </c>
      <c r="K7" s="95"/>
      <c r="L7" s="291">
        <f>J7-H7-G7</f>
        <v>23.5</v>
      </c>
      <c r="M7" s="95"/>
      <c r="N7" s="73"/>
    </row>
    <row r="8" spans="1:14" ht="18.75" x14ac:dyDescent="0.3">
      <c r="A8" s="292"/>
      <c r="B8" s="18">
        <v>39</v>
      </c>
      <c r="C8" s="293">
        <v>15</v>
      </c>
      <c r="D8" s="97" t="s">
        <v>19</v>
      </c>
      <c r="E8" s="290"/>
      <c r="F8" s="94">
        <v>39</v>
      </c>
      <c r="G8" s="94">
        <v>11</v>
      </c>
      <c r="H8" s="98">
        <v>20</v>
      </c>
      <c r="I8" s="93"/>
      <c r="J8" s="157">
        <f>F8*1.5</f>
        <v>58.5</v>
      </c>
      <c r="K8" s="95"/>
      <c r="L8" s="291">
        <f>J8-H8-G8</f>
        <v>27.5</v>
      </c>
      <c r="M8" s="95"/>
      <c r="N8" s="73"/>
    </row>
    <row r="9" spans="1:14" ht="18.75" x14ac:dyDescent="0.3">
      <c r="A9" s="292"/>
      <c r="B9" s="18">
        <v>21</v>
      </c>
      <c r="C9" s="293">
        <v>12</v>
      </c>
      <c r="D9" s="97" t="s">
        <v>20</v>
      </c>
      <c r="E9" s="290"/>
      <c r="F9" s="94">
        <v>19</v>
      </c>
      <c r="G9" s="94">
        <v>6</v>
      </c>
      <c r="H9" s="98">
        <v>19</v>
      </c>
      <c r="I9" s="93"/>
      <c r="J9" s="157">
        <v>31</v>
      </c>
      <c r="K9" s="95"/>
      <c r="L9" s="291">
        <f>J9-H9-G9</f>
        <v>6</v>
      </c>
      <c r="M9" s="95"/>
      <c r="N9" s="73"/>
    </row>
    <row r="10" spans="1:14" ht="18.75" x14ac:dyDescent="0.3">
      <c r="A10" s="292"/>
      <c r="B10" s="18"/>
      <c r="C10" s="293"/>
      <c r="D10" s="8"/>
      <c r="E10" s="19"/>
      <c r="F10" s="95"/>
      <c r="G10" s="95"/>
      <c r="H10" s="93"/>
      <c r="I10" s="93"/>
      <c r="J10" s="157"/>
      <c r="K10" s="95"/>
      <c r="L10" s="291"/>
      <c r="M10" s="95"/>
      <c r="N10" s="73"/>
    </row>
    <row r="11" spans="1:14" ht="18.75" x14ac:dyDescent="0.3">
      <c r="A11" s="292"/>
      <c r="B11" s="18"/>
      <c r="C11" s="293"/>
      <c r="D11" s="8"/>
      <c r="E11" s="19"/>
      <c r="F11" s="95"/>
      <c r="G11" s="95"/>
      <c r="H11" s="93"/>
      <c r="I11" s="93"/>
      <c r="J11" s="157"/>
      <c r="K11" s="95"/>
      <c r="L11" s="291"/>
      <c r="M11" s="95"/>
      <c r="N11" s="73"/>
    </row>
    <row r="12" spans="1:14" ht="18.75" x14ac:dyDescent="0.3">
      <c r="A12" s="288" t="s">
        <v>29</v>
      </c>
      <c r="B12" s="68">
        <v>8</v>
      </c>
      <c r="C12" s="289">
        <v>4</v>
      </c>
      <c r="D12" s="97" t="s">
        <v>15</v>
      </c>
      <c r="E12" s="290"/>
      <c r="F12" s="94">
        <v>8</v>
      </c>
      <c r="G12" s="94">
        <v>3</v>
      </c>
      <c r="H12" s="98">
        <v>10</v>
      </c>
      <c r="I12" s="93"/>
      <c r="J12" s="157">
        <f>F12*1.5</f>
        <v>12</v>
      </c>
      <c r="K12" s="95"/>
      <c r="L12" s="291">
        <v>0</v>
      </c>
      <c r="M12" s="95"/>
      <c r="N12" s="73"/>
    </row>
    <row r="13" spans="1:14" ht="18.75" x14ac:dyDescent="0.3">
      <c r="A13" s="292"/>
      <c r="B13" s="18">
        <v>18</v>
      </c>
      <c r="C13" s="293">
        <v>6</v>
      </c>
      <c r="D13" s="97" t="s">
        <v>16</v>
      </c>
      <c r="E13" s="290"/>
      <c r="F13" s="94">
        <v>22</v>
      </c>
      <c r="G13" s="94">
        <v>1</v>
      </c>
      <c r="H13" s="98">
        <v>20</v>
      </c>
      <c r="I13" s="93"/>
      <c r="J13" s="157">
        <f>F13*1.5</f>
        <v>33</v>
      </c>
      <c r="K13" s="95"/>
      <c r="L13" s="291">
        <f>J13-H13-G13</f>
        <v>12</v>
      </c>
      <c r="M13" s="95"/>
      <c r="N13" s="73"/>
    </row>
    <row r="14" spans="1:14" ht="18.75" x14ac:dyDescent="0.3">
      <c r="A14" s="292"/>
      <c r="B14" s="18">
        <v>38</v>
      </c>
      <c r="C14" s="293">
        <v>22</v>
      </c>
      <c r="D14" s="97" t="s">
        <v>17</v>
      </c>
      <c r="E14" s="290"/>
      <c r="F14" s="94">
        <v>35</v>
      </c>
      <c r="G14" s="94">
        <v>11</v>
      </c>
      <c r="H14" s="98">
        <v>40</v>
      </c>
      <c r="I14" s="93"/>
      <c r="J14" s="157">
        <v>56</v>
      </c>
      <c r="K14" s="95"/>
      <c r="L14" s="291">
        <f>J14-H14-G14</f>
        <v>5</v>
      </c>
      <c r="M14" s="95"/>
      <c r="N14" s="73"/>
    </row>
    <row r="15" spans="1:14" ht="18.75" x14ac:dyDescent="0.3">
      <c r="A15" s="292"/>
      <c r="B15" s="18">
        <v>44</v>
      </c>
      <c r="C15" s="293">
        <v>23</v>
      </c>
      <c r="D15" s="97" t="s">
        <v>18</v>
      </c>
      <c r="E15" s="290"/>
      <c r="F15" s="94">
        <v>42</v>
      </c>
      <c r="G15" s="94">
        <v>24</v>
      </c>
      <c r="H15" s="98">
        <v>50</v>
      </c>
      <c r="I15" s="93"/>
      <c r="J15" s="157">
        <f>F15*1.5</f>
        <v>63</v>
      </c>
      <c r="K15" s="95"/>
      <c r="L15" s="291">
        <v>0</v>
      </c>
      <c r="M15" s="95"/>
      <c r="N15" s="73"/>
    </row>
    <row r="16" spans="1:14" ht="18.75" x14ac:dyDescent="0.3">
      <c r="A16" s="292"/>
      <c r="B16" s="18">
        <v>31</v>
      </c>
      <c r="C16" s="293">
        <v>25</v>
      </c>
      <c r="D16" s="97" t="s">
        <v>19</v>
      </c>
      <c r="E16" s="290"/>
      <c r="F16" s="94">
        <v>43</v>
      </c>
      <c r="G16" s="94">
        <v>4</v>
      </c>
      <c r="H16" s="98">
        <v>40</v>
      </c>
      <c r="I16" s="93"/>
      <c r="J16" s="157">
        <f>F16*1.5</f>
        <v>64.5</v>
      </c>
      <c r="K16" s="95"/>
      <c r="L16" s="291">
        <v>20</v>
      </c>
      <c r="M16" s="95"/>
      <c r="N16" s="73"/>
    </row>
    <row r="17" spans="1:14" ht="18.75" x14ac:dyDescent="0.3">
      <c r="A17" s="292"/>
      <c r="B17" s="18">
        <v>20</v>
      </c>
      <c r="C17" s="293">
        <v>13</v>
      </c>
      <c r="D17" s="97" t="s">
        <v>20</v>
      </c>
      <c r="E17" s="290"/>
      <c r="F17" s="94">
        <v>23</v>
      </c>
      <c r="G17" s="94">
        <v>6</v>
      </c>
      <c r="H17" s="98">
        <v>20</v>
      </c>
      <c r="I17" s="93"/>
      <c r="J17" s="157">
        <v>36</v>
      </c>
      <c r="K17" s="95"/>
      <c r="L17" s="291">
        <f>J17-H17-G17</f>
        <v>10</v>
      </c>
      <c r="M17" s="95"/>
      <c r="N17" s="73"/>
    </row>
    <row r="18" spans="1:14" ht="18.75" x14ac:dyDescent="0.3">
      <c r="A18" s="292"/>
      <c r="B18" s="18"/>
      <c r="C18" s="293"/>
      <c r="D18" s="8"/>
      <c r="E18" s="19"/>
      <c r="F18" s="95"/>
      <c r="G18" s="95"/>
      <c r="H18" s="93"/>
      <c r="I18" s="93"/>
      <c r="J18" s="157"/>
      <c r="K18" s="95"/>
      <c r="L18" s="291"/>
      <c r="M18" s="95"/>
      <c r="N18" s="73"/>
    </row>
    <row r="19" spans="1:14" ht="18.75" x14ac:dyDescent="0.3">
      <c r="A19" s="292"/>
      <c r="B19" s="292"/>
      <c r="C19" s="293"/>
      <c r="D19" s="8"/>
      <c r="E19" s="19"/>
      <c r="F19" s="95"/>
      <c r="G19" s="95"/>
      <c r="H19" s="93"/>
      <c r="I19" s="93"/>
      <c r="J19" s="157"/>
      <c r="K19" s="95"/>
      <c r="L19" s="291"/>
      <c r="M19" s="95"/>
      <c r="N19" s="73"/>
    </row>
    <row r="20" spans="1:14" ht="18.75" x14ac:dyDescent="0.3">
      <c r="A20" s="288" t="s">
        <v>109</v>
      </c>
      <c r="B20" s="68">
        <v>6</v>
      </c>
      <c r="C20" s="289">
        <v>6</v>
      </c>
      <c r="D20" s="97" t="s">
        <v>15</v>
      </c>
      <c r="E20" s="290"/>
      <c r="F20" s="94">
        <v>6</v>
      </c>
      <c r="G20" s="94">
        <v>7</v>
      </c>
      <c r="H20" s="98">
        <v>0</v>
      </c>
      <c r="I20" s="93"/>
      <c r="J20" s="157">
        <f>F20*1.5</f>
        <v>9</v>
      </c>
      <c r="K20" s="95"/>
      <c r="L20" s="291">
        <f>J20-H20-G20</f>
        <v>2</v>
      </c>
      <c r="M20" s="95"/>
      <c r="N20" s="73"/>
    </row>
    <row r="21" spans="1:14" ht="18.75" x14ac:dyDescent="0.3">
      <c r="A21" s="8"/>
      <c r="B21" s="18">
        <v>14</v>
      </c>
      <c r="C21" s="293">
        <v>12</v>
      </c>
      <c r="D21" s="97" t="s">
        <v>16</v>
      </c>
      <c r="E21" s="290"/>
      <c r="F21" s="94">
        <v>15</v>
      </c>
      <c r="G21" s="94">
        <v>9</v>
      </c>
      <c r="H21" s="98">
        <v>15</v>
      </c>
      <c r="I21" s="93"/>
      <c r="J21" s="157">
        <f>F21*1.5</f>
        <v>22.5</v>
      </c>
      <c r="K21" s="95"/>
      <c r="L21" s="291">
        <v>0</v>
      </c>
      <c r="M21" s="95"/>
      <c r="N21" s="73"/>
    </row>
    <row r="22" spans="1:14" ht="18.75" x14ac:dyDescent="0.3">
      <c r="A22" s="8"/>
      <c r="B22" s="18">
        <v>25</v>
      </c>
      <c r="C22" s="293">
        <v>12</v>
      </c>
      <c r="D22" s="97" t="s">
        <v>17</v>
      </c>
      <c r="E22" s="290">
        <v>10</v>
      </c>
      <c r="F22" s="94">
        <v>32</v>
      </c>
      <c r="G22" s="94">
        <v>11</v>
      </c>
      <c r="H22" s="98">
        <v>20</v>
      </c>
      <c r="I22" s="93"/>
      <c r="J22" s="157">
        <v>51</v>
      </c>
      <c r="K22" s="95"/>
      <c r="L22" s="291">
        <f>J22-H22-G22</f>
        <v>20</v>
      </c>
      <c r="M22" s="95"/>
      <c r="N22" s="73"/>
    </row>
    <row r="23" spans="1:14" ht="18.75" x14ac:dyDescent="0.3">
      <c r="A23" s="8"/>
      <c r="B23" s="18">
        <v>23</v>
      </c>
      <c r="C23" s="293">
        <v>16</v>
      </c>
      <c r="D23" s="97" t="s">
        <v>18</v>
      </c>
      <c r="E23" s="290">
        <v>10</v>
      </c>
      <c r="F23" s="94">
        <v>33</v>
      </c>
      <c r="G23" s="94">
        <v>11</v>
      </c>
      <c r="H23" s="98">
        <v>20</v>
      </c>
      <c r="I23" s="93"/>
      <c r="J23" s="157">
        <v>51</v>
      </c>
      <c r="K23" s="95"/>
      <c r="L23" s="291">
        <f>J23-H23-G23</f>
        <v>20</v>
      </c>
      <c r="M23" s="95"/>
      <c r="N23" s="73"/>
    </row>
    <row r="24" spans="1:14" ht="18.75" x14ac:dyDescent="0.3">
      <c r="A24" s="8"/>
      <c r="B24" s="18">
        <v>21</v>
      </c>
      <c r="C24" s="293">
        <v>14</v>
      </c>
      <c r="D24" s="97" t="s">
        <v>19</v>
      </c>
      <c r="E24" s="290">
        <v>10</v>
      </c>
      <c r="F24" s="94">
        <v>30</v>
      </c>
      <c r="G24" s="94">
        <v>11</v>
      </c>
      <c r="H24" s="98">
        <v>20</v>
      </c>
      <c r="I24" s="93"/>
      <c r="J24" s="157">
        <v>46</v>
      </c>
      <c r="K24" s="95"/>
      <c r="L24" s="291">
        <f>J24-H24-G24</f>
        <v>15</v>
      </c>
      <c r="M24" s="95"/>
      <c r="N24" s="73"/>
    </row>
    <row r="25" spans="1:14" ht="18.75" x14ac:dyDescent="0.3">
      <c r="A25" s="8"/>
      <c r="B25" s="18">
        <v>9</v>
      </c>
      <c r="C25" s="293">
        <v>13</v>
      </c>
      <c r="D25" s="97" t="s">
        <v>20</v>
      </c>
      <c r="E25" s="290"/>
      <c r="F25" s="94">
        <v>16</v>
      </c>
      <c r="G25" s="94">
        <v>4</v>
      </c>
      <c r="H25" s="98">
        <v>15</v>
      </c>
      <c r="I25" s="93"/>
      <c r="J25" s="157">
        <f>F25*1.5</f>
        <v>24</v>
      </c>
      <c r="K25" s="95"/>
      <c r="L25" s="291">
        <f>J25-H25-G25</f>
        <v>5</v>
      </c>
      <c r="M25" s="95"/>
      <c r="N25" s="73"/>
    </row>
    <row r="26" spans="1:14" ht="18.75" x14ac:dyDescent="0.3">
      <c r="A26" s="8"/>
      <c r="B26" s="18"/>
      <c r="C26" s="293"/>
      <c r="D26" s="97"/>
      <c r="E26" s="290"/>
      <c r="F26" s="94"/>
      <c r="G26" s="94"/>
      <c r="H26" s="98"/>
      <c r="I26" s="93"/>
      <c r="J26" s="157"/>
      <c r="K26" s="95"/>
      <c r="L26" s="291"/>
      <c r="M26" s="95"/>
      <c r="N26" s="73"/>
    </row>
    <row r="27" spans="1:14" ht="18.75" x14ac:dyDescent="0.3">
      <c r="A27" s="296" t="s">
        <v>110</v>
      </c>
      <c r="B27" s="18"/>
      <c r="C27" s="293"/>
      <c r="D27" s="97" t="s">
        <v>15</v>
      </c>
      <c r="E27" s="290"/>
      <c r="F27" s="94"/>
      <c r="G27" s="94"/>
      <c r="H27" s="98"/>
      <c r="I27" s="93"/>
      <c r="J27" s="157"/>
      <c r="K27" s="95"/>
      <c r="L27" s="291">
        <v>5</v>
      </c>
      <c r="M27" s="95"/>
      <c r="N27" s="73"/>
    </row>
    <row r="28" spans="1:14" ht="18.75" x14ac:dyDescent="0.3">
      <c r="A28" s="8"/>
      <c r="B28" s="18"/>
      <c r="C28" s="293"/>
      <c r="D28" s="97" t="s">
        <v>16</v>
      </c>
      <c r="E28" s="290"/>
      <c r="F28" s="94"/>
      <c r="G28" s="94"/>
      <c r="H28" s="98"/>
      <c r="I28" s="93"/>
      <c r="J28" s="157"/>
      <c r="K28" s="95"/>
      <c r="L28" s="291">
        <v>10</v>
      </c>
      <c r="M28" s="95"/>
      <c r="N28" s="73"/>
    </row>
    <row r="29" spans="1:14" ht="18.75" x14ac:dyDescent="0.3">
      <c r="A29" s="8"/>
      <c r="B29" s="18"/>
      <c r="C29" s="293"/>
      <c r="D29" s="97" t="s">
        <v>17</v>
      </c>
      <c r="E29" s="290"/>
      <c r="F29" s="94"/>
      <c r="G29" s="94"/>
      <c r="H29" s="98"/>
      <c r="I29" s="93"/>
      <c r="J29" s="157"/>
      <c r="K29" s="95"/>
      <c r="L29" s="291">
        <v>20</v>
      </c>
      <c r="M29" s="95"/>
      <c r="N29" s="73"/>
    </row>
    <row r="30" spans="1:14" ht="18.75" x14ac:dyDescent="0.3">
      <c r="A30" s="8"/>
      <c r="B30" s="18"/>
      <c r="C30" s="293"/>
      <c r="D30" s="97" t="s">
        <v>18</v>
      </c>
      <c r="E30" s="290"/>
      <c r="F30" s="94"/>
      <c r="G30" s="94"/>
      <c r="H30" s="98"/>
      <c r="I30" s="93"/>
      <c r="J30" s="157"/>
      <c r="K30" s="95"/>
      <c r="L30" s="291">
        <v>20</v>
      </c>
      <c r="M30" s="95"/>
      <c r="N30" s="73"/>
    </row>
    <row r="31" spans="1:14" ht="18.75" x14ac:dyDescent="0.3">
      <c r="A31" s="8"/>
      <c r="B31" s="18"/>
      <c r="C31" s="293"/>
      <c r="D31" s="97" t="s">
        <v>19</v>
      </c>
      <c r="E31" s="290"/>
      <c r="F31" s="94"/>
      <c r="G31" s="94"/>
      <c r="H31" s="98"/>
      <c r="I31" s="93"/>
      <c r="J31" s="157"/>
      <c r="K31" s="95"/>
      <c r="L31" s="291">
        <v>15</v>
      </c>
      <c r="M31" s="95"/>
      <c r="N31" s="73"/>
    </row>
    <row r="32" spans="1:14" ht="18.75" x14ac:dyDescent="0.3">
      <c r="A32" s="8"/>
      <c r="B32" s="18"/>
      <c r="C32" s="293"/>
      <c r="D32" s="97" t="s">
        <v>20</v>
      </c>
      <c r="E32" s="290"/>
      <c r="F32" s="94"/>
      <c r="G32" s="94"/>
      <c r="H32" s="98"/>
      <c r="I32" s="93"/>
      <c r="J32" s="157"/>
      <c r="K32" s="95"/>
      <c r="L32" s="291">
        <v>10</v>
      </c>
      <c r="M32" s="95"/>
      <c r="N32" s="73"/>
    </row>
    <row r="33" spans="1:14" ht="18.75" x14ac:dyDescent="0.3">
      <c r="A33" s="8"/>
      <c r="B33" s="8"/>
      <c r="C33" s="286"/>
      <c r="D33" s="97"/>
      <c r="E33" s="297"/>
      <c r="F33" s="285"/>
      <c r="G33" s="285"/>
      <c r="H33" s="298"/>
      <c r="I33" s="298"/>
      <c r="J33" s="157"/>
      <c r="K33" s="285"/>
      <c r="L33" s="291"/>
      <c r="M33" s="285"/>
      <c r="N33" s="73"/>
    </row>
    <row r="34" spans="1:14" ht="18.75" x14ac:dyDescent="0.3">
      <c r="A34" s="299" t="s">
        <v>59</v>
      </c>
      <c r="B34" s="300">
        <v>418</v>
      </c>
      <c r="C34" s="301">
        <v>227</v>
      </c>
      <c r="D34" s="97"/>
      <c r="E34" s="302">
        <v>50</v>
      </c>
      <c r="F34" s="303">
        <v>480</v>
      </c>
      <c r="G34" s="303">
        <v>113</v>
      </c>
      <c r="H34" s="304">
        <f>SUM(H4:H33)</f>
        <v>399</v>
      </c>
      <c r="I34" s="305">
        <v>30</v>
      </c>
      <c r="J34" s="157">
        <f>F34*1.5</f>
        <v>720</v>
      </c>
      <c r="K34" s="285"/>
      <c r="L34" s="291">
        <v>282</v>
      </c>
      <c r="M34" s="285"/>
      <c r="N34" s="73"/>
    </row>
    <row r="35" spans="1:14" ht="18.75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79"/>
      <c r="L35" s="20"/>
      <c r="M35" s="20"/>
    </row>
  </sheetData>
  <pageMargins left="0.7" right="0.7" top="0.75" bottom="0.75" header="0.3" footer="0.3"/>
  <pageSetup fitToHeight="0" orientation="portrait" blackAndWhite="1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E87A-3802-0645-BCD1-8BAAFF0B4713}">
  <sheetPr>
    <pageSetUpPr fitToPage="1"/>
  </sheetPr>
  <dimension ref="A1:O163"/>
  <sheetViews>
    <sheetView workbookViewId="0">
      <pane ySplit="2" topLeftCell="A50" activePane="bottomLeft" state="frozen"/>
      <selection pane="bottomLeft" activeCell="A54" sqref="A54"/>
    </sheetView>
  </sheetViews>
  <sheetFormatPr defaultColWidth="11" defaultRowHeight="15.75" customHeight="1" x14ac:dyDescent="0.25"/>
  <cols>
    <col min="1" max="1" width="18.5" customWidth="1"/>
    <col min="2" max="2" width="6.75" customWidth="1"/>
    <col min="3" max="3" width="6.875" customWidth="1"/>
    <col min="4" max="4" width="8.75" customWidth="1"/>
    <col min="5" max="5" width="9" customWidth="1"/>
    <col min="6" max="6" width="8.875" style="60" customWidth="1"/>
    <col min="7" max="7" width="9.875" customWidth="1"/>
    <col min="8" max="8" width="13.625" customWidth="1"/>
    <col min="9" max="9" width="6.625" customWidth="1"/>
    <col min="10" max="10" width="7.375" customWidth="1"/>
    <col min="11" max="11" width="4.875" style="84" customWidth="1"/>
    <col min="12" max="13" width="7.375" customWidth="1"/>
    <col min="14" max="14" width="13" customWidth="1"/>
    <col min="15" max="15" width="19.75" customWidth="1"/>
  </cols>
  <sheetData>
    <row r="1" spans="1:15" ht="15.75" customHeight="1" x14ac:dyDescent="0.25">
      <c r="F1" s="60" t="s">
        <v>111</v>
      </c>
      <c r="I1" s="60"/>
      <c r="K1" s="60"/>
    </row>
    <row r="2" spans="1:15" ht="18.75" x14ac:dyDescent="0.3">
      <c r="A2" s="8"/>
      <c r="B2" s="114"/>
      <c r="C2" s="115" t="s">
        <v>10</v>
      </c>
      <c r="D2" s="71" t="s">
        <v>86</v>
      </c>
      <c r="E2" s="70" t="s">
        <v>11</v>
      </c>
      <c r="F2" s="71" t="s">
        <v>112</v>
      </c>
      <c r="G2" s="71" t="s">
        <v>9</v>
      </c>
      <c r="H2" s="80" t="s">
        <v>87</v>
      </c>
      <c r="I2" s="80"/>
      <c r="J2" s="22" t="s">
        <v>13</v>
      </c>
      <c r="K2" s="114"/>
      <c r="L2" s="22" t="s">
        <v>10</v>
      </c>
      <c r="M2" s="370" t="s">
        <v>113</v>
      </c>
      <c r="N2" s="71" t="s">
        <v>8</v>
      </c>
      <c r="O2" s="80" t="s">
        <v>114</v>
      </c>
    </row>
    <row r="3" spans="1:15" ht="18.75" x14ac:dyDescent="0.3">
      <c r="A3" s="8"/>
      <c r="B3" s="8"/>
      <c r="C3" s="19"/>
      <c r="D3" s="95"/>
      <c r="E3" s="93"/>
      <c r="F3" s="95" t="s">
        <v>11</v>
      </c>
      <c r="G3" s="95"/>
      <c r="H3" s="95"/>
      <c r="I3" s="95"/>
      <c r="J3" s="96"/>
      <c r="K3" s="8"/>
      <c r="L3" s="96"/>
      <c r="M3" s="371"/>
      <c r="N3" s="95"/>
      <c r="O3" s="95"/>
    </row>
    <row r="4" spans="1:15" ht="18.75" x14ac:dyDescent="0.3">
      <c r="A4" s="116" t="s">
        <v>115</v>
      </c>
      <c r="B4" s="5"/>
      <c r="C4" s="9"/>
      <c r="D4" s="15"/>
      <c r="E4" s="117"/>
      <c r="F4" s="15"/>
      <c r="G4" s="15"/>
      <c r="H4" s="15"/>
      <c r="I4" s="15"/>
      <c r="J4" s="11"/>
      <c r="K4" s="5"/>
      <c r="L4" s="11"/>
      <c r="M4" s="372"/>
      <c r="N4" s="15"/>
      <c r="O4" s="15"/>
    </row>
    <row r="5" spans="1:15" ht="18" x14ac:dyDescent="0.25">
      <c r="A5" s="118"/>
      <c r="B5" s="5"/>
      <c r="C5" s="9"/>
      <c r="D5" s="15"/>
      <c r="E5" s="117"/>
      <c r="F5" s="15"/>
      <c r="G5" s="15"/>
      <c r="H5" s="15"/>
      <c r="I5" s="15"/>
      <c r="J5" s="11"/>
      <c r="K5" s="5"/>
      <c r="L5" s="11"/>
      <c r="M5" s="372"/>
      <c r="N5" s="15"/>
      <c r="O5" s="15"/>
    </row>
    <row r="6" spans="1:15" ht="18.75" x14ac:dyDescent="0.3">
      <c r="A6" s="265" t="s">
        <v>23</v>
      </c>
      <c r="B6" s="3" t="s">
        <v>15</v>
      </c>
      <c r="C6" s="9"/>
      <c r="D6" s="15">
        <v>8</v>
      </c>
      <c r="E6" s="117">
        <v>5</v>
      </c>
      <c r="F6" s="15">
        <v>5</v>
      </c>
      <c r="G6" s="15">
        <v>6</v>
      </c>
      <c r="H6" s="199">
        <f>D6*1.5</f>
        <v>12</v>
      </c>
      <c r="I6" s="199"/>
      <c r="J6" s="200">
        <v>0</v>
      </c>
      <c r="K6" s="201" t="s">
        <v>15</v>
      </c>
      <c r="L6" s="200"/>
      <c r="M6" s="373"/>
      <c r="N6" s="15"/>
      <c r="O6" s="15"/>
    </row>
    <row r="7" spans="1:15" ht="18.75" x14ac:dyDescent="0.3">
      <c r="A7" s="119"/>
      <c r="B7" s="3" t="s">
        <v>16</v>
      </c>
      <c r="C7" s="9"/>
      <c r="D7" s="15">
        <v>32</v>
      </c>
      <c r="E7" s="117">
        <v>20</v>
      </c>
      <c r="F7" s="15">
        <v>20</v>
      </c>
      <c r="G7" s="15">
        <v>4</v>
      </c>
      <c r="H7" s="199">
        <v>49</v>
      </c>
      <c r="I7" s="199"/>
      <c r="J7" s="200">
        <f t="shared" ref="J7:J60" si="0">H7-G7-F7</f>
        <v>25</v>
      </c>
      <c r="K7" s="3" t="s">
        <v>16</v>
      </c>
      <c r="L7" s="200"/>
      <c r="M7" s="373"/>
      <c r="N7" s="15"/>
      <c r="O7" s="15"/>
    </row>
    <row r="8" spans="1:15" ht="18.75" x14ac:dyDescent="0.3">
      <c r="A8" s="119"/>
      <c r="B8" s="3" t="s">
        <v>17</v>
      </c>
      <c r="C8" s="9"/>
      <c r="D8" s="15">
        <v>42</v>
      </c>
      <c r="E8" s="117">
        <v>0</v>
      </c>
      <c r="F8" s="15">
        <v>0</v>
      </c>
      <c r="G8" s="15">
        <v>14</v>
      </c>
      <c r="H8" s="199">
        <v>64</v>
      </c>
      <c r="I8" s="199"/>
      <c r="J8" s="200">
        <f t="shared" si="0"/>
        <v>50</v>
      </c>
      <c r="K8" s="3" t="s">
        <v>17</v>
      </c>
      <c r="L8" s="200"/>
      <c r="M8" s="373"/>
      <c r="N8" s="15"/>
      <c r="O8" s="15"/>
    </row>
    <row r="9" spans="1:15" ht="18.75" x14ac:dyDescent="0.3">
      <c r="A9" s="119"/>
      <c r="B9" s="3" t="s">
        <v>18</v>
      </c>
      <c r="C9" s="15">
        <v>10</v>
      </c>
      <c r="D9" s="15">
        <v>60</v>
      </c>
      <c r="E9" s="117">
        <v>40</v>
      </c>
      <c r="F9" s="15">
        <v>40</v>
      </c>
      <c r="G9" s="15">
        <v>7</v>
      </c>
      <c r="H9" s="199">
        <v>92</v>
      </c>
      <c r="I9" s="199"/>
      <c r="J9" s="200">
        <f t="shared" si="0"/>
        <v>45</v>
      </c>
      <c r="K9" s="3" t="s">
        <v>18</v>
      </c>
      <c r="L9" s="200"/>
      <c r="M9" s="373"/>
      <c r="N9" s="15"/>
      <c r="O9" s="15"/>
    </row>
    <row r="10" spans="1:15" ht="18.75" x14ac:dyDescent="0.3">
      <c r="A10" s="119"/>
      <c r="B10" s="3" t="s">
        <v>19</v>
      </c>
      <c r="C10" s="15"/>
      <c r="D10" s="15">
        <v>33</v>
      </c>
      <c r="E10" s="117">
        <v>40</v>
      </c>
      <c r="F10" s="15">
        <v>40</v>
      </c>
      <c r="G10" s="15">
        <v>0</v>
      </c>
      <c r="H10" s="199">
        <f t="shared" ref="H10:H59" si="1">D10*1.5</f>
        <v>49.5</v>
      </c>
      <c r="I10" s="199"/>
      <c r="J10" s="200">
        <f t="shared" si="0"/>
        <v>9.5</v>
      </c>
      <c r="K10" s="3" t="s">
        <v>19</v>
      </c>
      <c r="L10" s="200"/>
      <c r="M10" s="373"/>
      <c r="N10" s="15"/>
      <c r="O10" s="15"/>
    </row>
    <row r="11" spans="1:15" ht="18.75" x14ac:dyDescent="0.3">
      <c r="A11" s="119"/>
      <c r="B11" s="3" t="s">
        <v>20</v>
      </c>
      <c r="C11" s="9"/>
      <c r="D11" s="15">
        <v>16</v>
      </c>
      <c r="E11" s="117">
        <v>15</v>
      </c>
      <c r="F11" s="15">
        <v>15</v>
      </c>
      <c r="G11" s="15">
        <v>3</v>
      </c>
      <c r="H11" s="199">
        <v>30</v>
      </c>
      <c r="I11" s="199"/>
      <c r="J11" s="200">
        <f t="shared" si="0"/>
        <v>12</v>
      </c>
      <c r="K11" s="3" t="s">
        <v>20</v>
      </c>
      <c r="L11" s="200"/>
      <c r="M11" s="373"/>
      <c r="N11" s="15"/>
      <c r="O11" s="15"/>
    </row>
    <row r="12" spans="1:15" ht="18" x14ac:dyDescent="0.25">
      <c r="A12" s="119"/>
      <c r="B12" s="5"/>
      <c r="C12" s="9"/>
      <c r="D12" s="15"/>
      <c r="E12" s="117"/>
      <c r="F12" s="15"/>
      <c r="G12" s="15"/>
      <c r="H12" s="199"/>
      <c r="I12" s="199"/>
      <c r="J12" s="200"/>
      <c r="K12" s="5"/>
      <c r="L12" s="200"/>
      <c r="M12" s="373"/>
      <c r="N12" s="15"/>
      <c r="O12" s="15"/>
    </row>
    <row r="13" spans="1:15" ht="18.75" x14ac:dyDescent="0.3">
      <c r="A13" s="265" t="s">
        <v>116</v>
      </c>
      <c r="B13" s="3" t="s">
        <v>15</v>
      </c>
      <c r="C13" s="9"/>
      <c r="D13" s="15">
        <v>11</v>
      </c>
      <c r="E13" s="117">
        <v>0</v>
      </c>
      <c r="F13" s="15">
        <v>12</v>
      </c>
      <c r="G13" s="15">
        <v>5</v>
      </c>
      <c r="H13" s="199">
        <f t="shared" si="1"/>
        <v>16.5</v>
      </c>
      <c r="I13" s="199"/>
      <c r="J13" s="200">
        <v>0</v>
      </c>
      <c r="K13" s="3" t="s">
        <v>15</v>
      </c>
      <c r="L13" s="200"/>
      <c r="M13" s="373"/>
      <c r="N13" s="15"/>
      <c r="O13" s="15"/>
    </row>
    <row r="14" spans="1:15" ht="18.75" x14ac:dyDescent="0.3">
      <c r="A14" s="119"/>
      <c r="B14" s="3" t="s">
        <v>16</v>
      </c>
      <c r="C14" s="9"/>
      <c r="D14" s="15">
        <v>16</v>
      </c>
      <c r="E14" s="117">
        <v>0</v>
      </c>
      <c r="F14" s="15">
        <v>0</v>
      </c>
      <c r="G14" s="15">
        <v>21</v>
      </c>
      <c r="H14" s="199">
        <v>26</v>
      </c>
      <c r="I14" s="199"/>
      <c r="J14" s="200">
        <f t="shared" si="0"/>
        <v>5</v>
      </c>
      <c r="K14" s="3" t="s">
        <v>16</v>
      </c>
      <c r="L14" s="200"/>
      <c r="M14" s="373"/>
      <c r="N14" s="15"/>
      <c r="O14" s="15"/>
    </row>
    <row r="15" spans="1:15" ht="18.75" x14ac:dyDescent="0.3">
      <c r="A15" s="119"/>
      <c r="B15" s="3" t="s">
        <v>17</v>
      </c>
      <c r="C15" s="9"/>
      <c r="D15" s="15">
        <v>27</v>
      </c>
      <c r="E15" s="117">
        <v>0</v>
      </c>
      <c r="F15" s="15">
        <v>0</v>
      </c>
      <c r="G15" s="15">
        <v>23</v>
      </c>
      <c r="H15" s="199">
        <f t="shared" si="1"/>
        <v>40.5</v>
      </c>
      <c r="I15" s="199"/>
      <c r="J15" s="200">
        <f t="shared" si="0"/>
        <v>17.5</v>
      </c>
      <c r="K15" s="3" t="s">
        <v>17</v>
      </c>
      <c r="L15" s="200"/>
      <c r="M15" s="373"/>
      <c r="N15" s="15"/>
      <c r="O15" s="15"/>
    </row>
    <row r="16" spans="1:15" ht="18.75" x14ac:dyDescent="0.3">
      <c r="A16" s="119"/>
      <c r="B16" s="3" t="s">
        <v>18</v>
      </c>
      <c r="C16" s="9"/>
      <c r="D16" s="15">
        <v>22</v>
      </c>
      <c r="E16" s="117">
        <v>10</v>
      </c>
      <c r="F16" s="15">
        <v>20</v>
      </c>
      <c r="G16" s="15">
        <v>17</v>
      </c>
      <c r="H16" s="199">
        <f t="shared" si="1"/>
        <v>33</v>
      </c>
      <c r="I16" s="199"/>
      <c r="J16" s="200">
        <v>0</v>
      </c>
      <c r="K16" s="3" t="s">
        <v>18</v>
      </c>
      <c r="L16" s="200"/>
      <c r="M16" s="373"/>
      <c r="N16" s="15"/>
      <c r="O16" s="15"/>
    </row>
    <row r="17" spans="1:15" ht="18.75" x14ac:dyDescent="0.3">
      <c r="A17" s="119"/>
      <c r="B17" s="3" t="s">
        <v>19</v>
      </c>
      <c r="C17" s="9"/>
      <c r="D17" s="15">
        <v>7</v>
      </c>
      <c r="E17" s="117">
        <v>0</v>
      </c>
      <c r="F17" s="15">
        <v>0</v>
      </c>
      <c r="G17" s="15">
        <v>23</v>
      </c>
      <c r="H17" s="199">
        <f t="shared" si="1"/>
        <v>10.5</v>
      </c>
      <c r="I17" s="199"/>
      <c r="J17" s="200">
        <v>0</v>
      </c>
      <c r="K17" s="3" t="s">
        <v>19</v>
      </c>
      <c r="L17" s="200"/>
      <c r="M17" s="373"/>
      <c r="N17" s="15"/>
      <c r="O17" s="15"/>
    </row>
    <row r="18" spans="1:15" ht="18.75" x14ac:dyDescent="0.3">
      <c r="A18" s="119"/>
      <c r="B18" s="3" t="s">
        <v>20</v>
      </c>
      <c r="C18" s="9"/>
      <c r="D18" s="15">
        <v>4</v>
      </c>
      <c r="E18" s="117">
        <v>5</v>
      </c>
      <c r="F18" s="15">
        <v>5</v>
      </c>
      <c r="G18" s="15">
        <v>6</v>
      </c>
      <c r="H18" s="199">
        <f t="shared" si="1"/>
        <v>6</v>
      </c>
      <c r="I18" s="199"/>
      <c r="J18" s="200">
        <v>5</v>
      </c>
      <c r="K18" s="3" t="s">
        <v>20</v>
      </c>
      <c r="L18" s="200"/>
      <c r="M18" s="373"/>
      <c r="N18" s="15"/>
      <c r="O18" s="15"/>
    </row>
    <row r="19" spans="1:15" ht="18" x14ac:dyDescent="0.25">
      <c r="A19" s="119"/>
      <c r="B19" s="5"/>
      <c r="C19" s="9"/>
      <c r="D19" s="15"/>
      <c r="E19" s="117"/>
      <c r="F19" s="15"/>
      <c r="G19" s="15"/>
      <c r="H19" s="199"/>
      <c r="I19" s="199"/>
      <c r="J19" s="200"/>
      <c r="K19" s="5"/>
      <c r="L19" s="200"/>
      <c r="M19" s="373"/>
      <c r="N19" s="15"/>
      <c r="O19" s="15"/>
    </row>
    <row r="20" spans="1:15" ht="18.75" x14ac:dyDescent="0.3">
      <c r="A20" s="265" t="s">
        <v>117</v>
      </c>
      <c r="B20" s="3" t="s">
        <v>15</v>
      </c>
      <c r="C20" s="9"/>
      <c r="D20" s="15">
        <v>6</v>
      </c>
      <c r="E20" s="117">
        <v>0</v>
      </c>
      <c r="F20" s="15">
        <v>0</v>
      </c>
      <c r="G20" s="15">
        <v>3</v>
      </c>
      <c r="H20" s="199">
        <f t="shared" si="1"/>
        <v>9</v>
      </c>
      <c r="I20" s="199"/>
      <c r="J20" s="200">
        <f t="shared" si="0"/>
        <v>6</v>
      </c>
      <c r="K20" s="3" t="s">
        <v>15</v>
      </c>
      <c r="L20" s="200"/>
      <c r="M20" s="373"/>
      <c r="N20" s="15"/>
      <c r="O20" s="15"/>
    </row>
    <row r="21" spans="1:15" ht="18.75" x14ac:dyDescent="0.3">
      <c r="A21" s="119"/>
      <c r="B21" s="3" t="s">
        <v>16</v>
      </c>
      <c r="C21" s="9"/>
      <c r="D21" s="15">
        <v>13</v>
      </c>
      <c r="E21" s="117">
        <v>0</v>
      </c>
      <c r="F21" s="15">
        <v>0</v>
      </c>
      <c r="G21" s="15">
        <v>15</v>
      </c>
      <c r="H21" s="199">
        <f t="shared" si="1"/>
        <v>19.5</v>
      </c>
      <c r="I21" s="199"/>
      <c r="J21" s="200">
        <f t="shared" si="0"/>
        <v>4.5</v>
      </c>
      <c r="K21" s="3" t="s">
        <v>16</v>
      </c>
      <c r="L21" s="200"/>
      <c r="M21" s="373"/>
      <c r="N21" s="15"/>
      <c r="O21" s="15"/>
    </row>
    <row r="22" spans="1:15" ht="18.75" x14ac:dyDescent="0.3">
      <c r="A22" s="119"/>
      <c r="B22" s="3" t="s">
        <v>17</v>
      </c>
      <c r="C22" s="9"/>
      <c r="D22" s="15">
        <v>15</v>
      </c>
      <c r="E22" s="117">
        <v>0</v>
      </c>
      <c r="F22" s="15">
        <v>0</v>
      </c>
      <c r="G22" s="15">
        <v>8</v>
      </c>
      <c r="H22" s="199">
        <f t="shared" si="1"/>
        <v>22.5</v>
      </c>
      <c r="I22" s="199"/>
      <c r="J22" s="200">
        <f t="shared" si="0"/>
        <v>14.5</v>
      </c>
      <c r="K22" s="3" t="s">
        <v>17</v>
      </c>
      <c r="L22" s="200"/>
      <c r="M22" s="373"/>
      <c r="N22" s="15"/>
      <c r="O22" s="15"/>
    </row>
    <row r="23" spans="1:15" ht="18.75" x14ac:dyDescent="0.3">
      <c r="A23" s="119"/>
      <c r="B23" s="3" t="s">
        <v>18</v>
      </c>
      <c r="C23" s="15">
        <v>8</v>
      </c>
      <c r="D23" s="15">
        <v>12</v>
      </c>
      <c r="E23" s="117">
        <v>10</v>
      </c>
      <c r="F23" s="15">
        <v>10</v>
      </c>
      <c r="G23" s="15">
        <v>7</v>
      </c>
      <c r="H23" s="199">
        <f t="shared" si="1"/>
        <v>18</v>
      </c>
      <c r="I23" s="199"/>
      <c r="J23" s="200">
        <v>0</v>
      </c>
      <c r="K23" s="3" t="s">
        <v>18</v>
      </c>
      <c r="L23" s="200"/>
      <c r="M23" s="373"/>
      <c r="N23" s="15"/>
      <c r="O23" s="15"/>
    </row>
    <row r="24" spans="1:15" ht="18.75" x14ac:dyDescent="0.3">
      <c r="A24" s="119"/>
      <c r="B24" s="3" t="s">
        <v>19</v>
      </c>
      <c r="C24" s="9"/>
      <c r="D24" s="15">
        <v>8</v>
      </c>
      <c r="E24" s="117">
        <v>0</v>
      </c>
      <c r="F24" s="15">
        <v>0</v>
      </c>
      <c r="G24" s="15">
        <v>6</v>
      </c>
      <c r="H24" s="199">
        <f t="shared" si="1"/>
        <v>12</v>
      </c>
      <c r="I24" s="199"/>
      <c r="J24" s="200">
        <f t="shared" si="0"/>
        <v>6</v>
      </c>
      <c r="K24" s="3" t="s">
        <v>19</v>
      </c>
      <c r="L24" s="200"/>
      <c r="M24" s="373"/>
      <c r="N24" s="15"/>
      <c r="O24" s="15"/>
    </row>
    <row r="25" spans="1:15" ht="18.75" x14ac:dyDescent="0.3">
      <c r="A25" s="119"/>
      <c r="B25" s="3" t="s">
        <v>20</v>
      </c>
      <c r="C25" s="9"/>
      <c r="D25" s="15">
        <v>3</v>
      </c>
      <c r="E25" s="117">
        <v>0</v>
      </c>
      <c r="F25" s="15">
        <v>6</v>
      </c>
      <c r="G25" s="15">
        <v>6</v>
      </c>
      <c r="H25" s="199">
        <f t="shared" si="1"/>
        <v>4.5</v>
      </c>
      <c r="I25" s="199"/>
      <c r="J25" s="200">
        <v>0</v>
      </c>
      <c r="K25" s="3" t="s">
        <v>20</v>
      </c>
      <c r="L25" s="200"/>
      <c r="M25" s="373"/>
      <c r="N25" s="15"/>
      <c r="O25" s="15"/>
    </row>
    <row r="26" spans="1:15" ht="18" x14ac:dyDescent="0.25">
      <c r="A26" s="119"/>
      <c r="B26" s="5"/>
      <c r="C26" s="9"/>
      <c r="D26" s="15"/>
      <c r="E26" s="117"/>
      <c r="F26" s="15"/>
      <c r="G26" s="15"/>
      <c r="H26" s="199"/>
      <c r="I26" s="199"/>
      <c r="J26" s="200"/>
      <c r="K26" s="5"/>
      <c r="L26" s="200"/>
      <c r="M26" s="373"/>
      <c r="N26" s="15"/>
      <c r="O26" s="15"/>
    </row>
    <row r="27" spans="1:15" ht="18.75" x14ac:dyDescent="0.3">
      <c r="A27" s="265" t="s">
        <v>29</v>
      </c>
      <c r="B27" s="3" t="s">
        <v>15</v>
      </c>
      <c r="C27" s="9"/>
      <c r="D27" s="15">
        <v>5</v>
      </c>
      <c r="E27" s="117">
        <v>0</v>
      </c>
      <c r="F27" s="15">
        <v>0</v>
      </c>
      <c r="G27" s="15">
        <v>4</v>
      </c>
      <c r="H27" s="199">
        <f t="shared" si="1"/>
        <v>7.5</v>
      </c>
      <c r="I27" s="199"/>
      <c r="J27" s="200">
        <f t="shared" si="0"/>
        <v>3.5</v>
      </c>
      <c r="K27" s="3" t="s">
        <v>15</v>
      </c>
      <c r="L27" s="200"/>
      <c r="M27" s="373"/>
      <c r="N27" s="15"/>
      <c r="O27" s="15"/>
    </row>
    <row r="28" spans="1:15" ht="18.75" x14ac:dyDescent="0.3">
      <c r="A28" s="225"/>
      <c r="B28" s="3" t="s">
        <v>16</v>
      </c>
      <c r="C28" s="9"/>
      <c r="D28" s="15">
        <v>21</v>
      </c>
      <c r="E28" s="117">
        <v>10</v>
      </c>
      <c r="F28" s="15">
        <v>10</v>
      </c>
      <c r="G28" s="15">
        <v>1</v>
      </c>
      <c r="H28" s="199">
        <v>31</v>
      </c>
      <c r="I28" s="199"/>
      <c r="J28" s="200">
        <f t="shared" si="0"/>
        <v>20</v>
      </c>
      <c r="K28" s="3" t="s">
        <v>16</v>
      </c>
      <c r="L28" s="200"/>
      <c r="M28" s="373"/>
      <c r="N28" s="15"/>
      <c r="O28" s="15"/>
    </row>
    <row r="29" spans="1:15" ht="18.75" x14ac:dyDescent="0.3">
      <c r="A29" s="225"/>
      <c r="B29" s="3" t="s">
        <v>17</v>
      </c>
      <c r="C29" s="9"/>
      <c r="D29" s="15">
        <v>19</v>
      </c>
      <c r="E29" s="117">
        <v>10</v>
      </c>
      <c r="F29" s="15">
        <v>10</v>
      </c>
      <c r="G29" s="15">
        <v>5</v>
      </c>
      <c r="H29" s="199">
        <v>30</v>
      </c>
      <c r="I29" s="199"/>
      <c r="J29" s="200">
        <f t="shared" si="0"/>
        <v>15</v>
      </c>
      <c r="K29" s="3" t="s">
        <v>17</v>
      </c>
      <c r="L29" s="200"/>
      <c r="M29" s="373"/>
      <c r="N29" s="15"/>
      <c r="O29" s="15"/>
    </row>
    <row r="30" spans="1:15" ht="18.75" x14ac:dyDescent="0.3">
      <c r="A30" s="225"/>
      <c r="B30" s="3" t="s">
        <v>18</v>
      </c>
      <c r="C30" s="9"/>
      <c r="D30" s="15">
        <v>14</v>
      </c>
      <c r="E30" s="117">
        <v>10</v>
      </c>
      <c r="F30" s="15">
        <v>10</v>
      </c>
      <c r="G30" s="15">
        <v>6</v>
      </c>
      <c r="H30" s="199">
        <f t="shared" si="1"/>
        <v>21</v>
      </c>
      <c r="I30" s="199"/>
      <c r="J30" s="200">
        <f t="shared" si="0"/>
        <v>5</v>
      </c>
      <c r="K30" s="3" t="s">
        <v>18</v>
      </c>
      <c r="L30" s="200"/>
      <c r="M30" s="373"/>
      <c r="N30" s="15"/>
      <c r="O30" s="15"/>
    </row>
    <row r="31" spans="1:15" ht="18.75" x14ac:dyDescent="0.3">
      <c r="A31" s="225"/>
      <c r="B31" s="3" t="s">
        <v>19</v>
      </c>
      <c r="C31" s="9"/>
      <c r="D31" s="15">
        <v>9</v>
      </c>
      <c r="E31" s="117">
        <v>0</v>
      </c>
      <c r="F31" s="15">
        <v>0</v>
      </c>
      <c r="G31" s="15">
        <v>7</v>
      </c>
      <c r="H31" s="199">
        <f t="shared" si="1"/>
        <v>13.5</v>
      </c>
      <c r="I31" s="199"/>
      <c r="J31" s="200">
        <f t="shared" si="0"/>
        <v>6.5</v>
      </c>
      <c r="K31" s="3" t="s">
        <v>19</v>
      </c>
      <c r="L31" s="200"/>
      <c r="M31" s="373"/>
      <c r="N31" s="15"/>
      <c r="O31" s="15"/>
    </row>
    <row r="32" spans="1:15" ht="18.75" x14ac:dyDescent="0.3">
      <c r="A32" s="225"/>
      <c r="B32" s="3" t="s">
        <v>20</v>
      </c>
      <c r="C32" s="9"/>
      <c r="D32" s="15">
        <v>2</v>
      </c>
      <c r="E32" s="117">
        <v>0</v>
      </c>
      <c r="F32" s="15">
        <v>0</v>
      </c>
      <c r="G32" s="15">
        <v>6</v>
      </c>
      <c r="H32" s="199">
        <v>11</v>
      </c>
      <c r="I32" s="199"/>
      <c r="J32" s="200">
        <f t="shared" si="0"/>
        <v>5</v>
      </c>
      <c r="K32" s="3" t="s">
        <v>20</v>
      </c>
      <c r="L32" s="200"/>
      <c r="M32" s="373"/>
      <c r="N32" s="15"/>
      <c r="O32" s="15"/>
    </row>
    <row r="33" spans="1:15" ht="18" x14ac:dyDescent="0.25">
      <c r="A33" s="225"/>
      <c r="B33" s="5"/>
      <c r="C33" s="9"/>
      <c r="D33" s="15"/>
      <c r="E33" s="117"/>
      <c r="F33" s="15"/>
      <c r="G33" s="15"/>
      <c r="H33" s="199"/>
      <c r="I33" s="199"/>
      <c r="J33" s="200"/>
      <c r="K33" s="5"/>
      <c r="L33" s="200"/>
      <c r="M33" s="373"/>
      <c r="N33" s="15"/>
      <c r="O33" s="15"/>
    </row>
    <row r="34" spans="1:15" ht="18.75" x14ac:dyDescent="0.3">
      <c r="A34" s="265" t="s">
        <v>118</v>
      </c>
      <c r="B34" s="3" t="s">
        <v>15</v>
      </c>
      <c r="C34" s="9"/>
      <c r="D34" s="15">
        <v>16</v>
      </c>
      <c r="E34" s="117">
        <v>8</v>
      </c>
      <c r="F34" s="15">
        <v>8</v>
      </c>
      <c r="G34" s="15">
        <v>4</v>
      </c>
      <c r="H34" s="199">
        <f t="shared" si="1"/>
        <v>24</v>
      </c>
      <c r="I34" s="199"/>
      <c r="J34" s="200">
        <f t="shared" si="0"/>
        <v>12</v>
      </c>
      <c r="K34" s="3" t="s">
        <v>15</v>
      </c>
      <c r="L34" s="200"/>
      <c r="M34" s="373"/>
      <c r="N34" s="15"/>
      <c r="O34" s="15"/>
    </row>
    <row r="35" spans="1:15" ht="18.75" x14ac:dyDescent="0.3">
      <c r="A35" s="119"/>
      <c r="B35" s="3" t="s">
        <v>16</v>
      </c>
      <c r="C35" s="9"/>
      <c r="D35" s="15">
        <v>33</v>
      </c>
      <c r="E35" s="117">
        <v>25</v>
      </c>
      <c r="F35" s="15">
        <v>25</v>
      </c>
      <c r="G35" s="15">
        <v>1</v>
      </c>
      <c r="H35" s="199">
        <f t="shared" si="1"/>
        <v>49.5</v>
      </c>
      <c r="I35" s="199"/>
      <c r="J35" s="200">
        <f t="shared" si="0"/>
        <v>23.5</v>
      </c>
      <c r="K35" s="3" t="s">
        <v>16</v>
      </c>
      <c r="L35" s="200"/>
      <c r="M35" s="373"/>
      <c r="N35" s="15"/>
      <c r="O35" s="15"/>
    </row>
    <row r="36" spans="1:15" ht="18.75" x14ac:dyDescent="0.3">
      <c r="A36" s="119"/>
      <c r="B36" s="3" t="s">
        <v>17</v>
      </c>
      <c r="C36" s="9"/>
      <c r="D36" s="15">
        <v>31</v>
      </c>
      <c r="E36" s="117">
        <v>25</v>
      </c>
      <c r="F36" s="15">
        <v>25</v>
      </c>
      <c r="G36" s="15">
        <v>5</v>
      </c>
      <c r="H36" s="199">
        <v>48</v>
      </c>
      <c r="I36" s="199"/>
      <c r="J36" s="200">
        <f t="shared" si="0"/>
        <v>18</v>
      </c>
      <c r="K36" s="3" t="s">
        <v>17</v>
      </c>
      <c r="L36" s="200"/>
      <c r="M36" s="373"/>
      <c r="N36" s="15"/>
      <c r="O36" s="15"/>
    </row>
    <row r="37" spans="1:15" ht="18.75" x14ac:dyDescent="0.3">
      <c r="A37" s="119"/>
      <c r="B37" s="3" t="s">
        <v>18</v>
      </c>
      <c r="C37" s="9"/>
      <c r="D37" s="15">
        <v>26</v>
      </c>
      <c r="E37" s="117">
        <v>30</v>
      </c>
      <c r="F37" s="15">
        <v>30</v>
      </c>
      <c r="G37" s="15">
        <v>8</v>
      </c>
      <c r="H37" s="199">
        <f t="shared" si="1"/>
        <v>39</v>
      </c>
      <c r="I37" s="199"/>
      <c r="J37" s="200">
        <v>0</v>
      </c>
      <c r="K37" s="3" t="s">
        <v>18</v>
      </c>
      <c r="L37" s="200"/>
      <c r="M37" s="373"/>
      <c r="N37" s="15"/>
      <c r="O37" s="15"/>
    </row>
    <row r="38" spans="1:15" ht="18.75" x14ac:dyDescent="0.3">
      <c r="A38" s="119"/>
      <c r="B38" s="3" t="s">
        <v>19</v>
      </c>
      <c r="C38" s="9">
        <v>6</v>
      </c>
      <c r="D38" s="15">
        <v>18</v>
      </c>
      <c r="E38" s="117">
        <v>15</v>
      </c>
      <c r="F38" s="15">
        <v>15</v>
      </c>
      <c r="G38" s="15">
        <v>11</v>
      </c>
      <c r="H38" s="199">
        <f t="shared" si="1"/>
        <v>27</v>
      </c>
      <c r="I38" s="199"/>
      <c r="J38" s="200">
        <v>0</v>
      </c>
      <c r="K38" s="3" t="s">
        <v>19</v>
      </c>
      <c r="L38" s="200"/>
      <c r="M38" s="373"/>
      <c r="N38" s="15"/>
      <c r="O38" s="15"/>
    </row>
    <row r="39" spans="1:15" ht="18.75" x14ac:dyDescent="0.3">
      <c r="A39" s="119"/>
      <c r="B39" s="3" t="s">
        <v>20</v>
      </c>
      <c r="C39" s="9">
        <v>6</v>
      </c>
      <c r="D39" s="15">
        <v>15</v>
      </c>
      <c r="E39" s="117">
        <v>15</v>
      </c>
      <c r="F39" s="15">
        <v>15</v>
      </c>
      <c r="G39" s="15">
        <v>5</v>
      </c>
      <c r="H39" s="199">
        <v>25</v>
      </c>
      <c r="I39" s="199"/>
      <c r="J39" s="200">
        <f t="shared" si="0"/>
        <v>5</v>
      </c>
      <c r="K39" s="3" t="s">
        <v>20</v>
      </c>
      <c r="L39" s="200"/>
      <c r="M39" s="373"/>
      <c r="N39" s="15"/>
      <c r="O39" s="15"/>
    </row>
    <row r="40" spans="1:15" ht="18" x14ac:dyDescent="0.25">
      <c r="A40" s="119"/>
      <c r="B40" s="5"/>
      <c r="C40" s="9"/>
      <c r="D40" s="15"/>
      <c r="E40" s="117"/>
      <c r="F40" s="15"/>
      <c r="G40" s="15"/>
      <c r="H40" s="199"/>
      <c r="I40" s="199"/>
      <c r="J40" s="200"/>
      <c r="K40" s="5"/>
      <c r="L40" s="200"/>
      <c r="M40" s="373"/>
      <c r="N40" s="15"/>
      <c r="O40" s="15"/>
    </row>
    <row r="41" spans="1:15" ht="18.75" x14ac:dyDescent="0.3">
      <c r="A41" s="264" t="s">
        <v>119</v>
      </c>
      <c r="B41" s="3" t="s">
        <v>15</v>
      </c>
      <c r="C41" s="120">
        <v>0</v>
      </c>
      <c r="D41" s="195">
        <v>9</v>
      </c>
      <c r="E41" s="117">
        <v>10</v>
      </c>
      <c r="F41" s="15">
        <v>10</v>
      </c>
      <c r="G41" s="15">
        <v>0</v>
      </c>
      <c r="H41" s="199">
        <v>22</v>
      </c>
      <c r="I41" s="199"/>
      <c r="J41" s="200">
        <f t="shared" si="0"/>
        <v>12</v>
      </c>
      <c r="K41" s="3" t="s">
        <v>15</v>
      </c>
      <c r="L41" s="200"/>
      <c r="M41" s="373"/>
      <c r="N41" s="15"/>
      <c r="O41" s="15"/>
    </row>
    <row r="42" spans="1:15" ht="18.75" x14ac:dyDescent="0.3">
      <c r="A42" s="119" t="s">
        <v>120</v>
      </c>
      <c r="B42" s="3" t="s">
        <v>16</v>
      </c>
      <c r="C42" s="120">
        <v>10</v>
      </c>
      <c r="D42" s="195">
        <v>23</v>
      </c>
      <c r="E42" s="117">
        <v>15</v>
      </c>
      <c r="F42" s="15">
        <v>15</v>
      </c>
      <c r="G42" s="15">
        <v>4</v>
      </c>
      <c r="H42" s="199">
        <f t="shared" si="1"/>
        <v>34.5</v>
      </c>
      <c r="I42" s="199"/>
      <c r="J42" s="200">
        <f t="shared" si="0"/>
        <v>15.5</v>
      </c>
      <c r="K42" s="3" t="s">
        <v>16</v>
      </c>
      <c r="L42" s="200"/>
      <c r="M42" s="373"/>
      <c r="N42" s="15"/>
      <c r="O42" s="15"/>
    </row>
    <row r="43" spans="1:15" ht="18.75" x14ac:dyDescent="0.3">
      <c r="A43" s="119"/>
      <c r="B43" s="3" t="s">
        <v>17</v>
      </c>
      <c r="C43" s="120">
        <v>10</v>
      </c>
      <c r="D43" s="195">
        <v>25</v>
      </c>
      <c r="E43" s="117">
        <v>20</v>
      </c>
      <c r="F43" s="15">
        <v>20</v>
      </c>
      <c r="G43" s="15">
        <v>7</v>
      </c>
      <c r="H43" s="199">
        <v>39</v>
      </c>
      <c r="I43" s="199"/>
      <c r="J43" s="200">
        <f t="shared" si="0"/>
        <v>12</v>
      </c>
      <c r="K43" s="3" t="s">
        <v>17</v>
      </c>
      <c r="L43" s="200"/>
      <c r="M43" s="373"/>
      <c r="N43" s="15">
        <v>20</v>
      </c>
      <c r="O43" s="15"/>
    </row>
    <row r="44" spans="1:15" ht="18.75" x14ac:dyDescent="0.3">
      <c r="A44" s="119"/>
      <c r="B44" s="3" t="s">
        <v>18</v>
      </c>
      <c r="C44" s="226">
        <v>10</v>
      </c>
      <c r="D44" s="196">
        <v>25</v>
      </c>
      <c r="E44" s="117">
        <v>20</v>
      </c>
      <c r="F44" s="15">
        <v>20</v>
      </c>
      <c r="G44" s="15">
        <v>0</v>
      </c>
      <c r="H44" s="199">
        <f t="shared" si="1"/>
        <v>37.5</v>
      </c>
      <c r="I44" s="199"/>
      <c r="J44" s="200">
        <v>23</v>
      </c>
      <c r="K44" s="3" t="s">
        <v>18</v>
      </c>
      <c r="L44" s="200"/>
      <c r="M44" s="373"/>
      <c r="N44" s="15"/>
      <c r="O44" s="15"/>
    </row>
    <row r="45" spans="1:15" ht="18.75" x14ac:dyDescent="0.3">
      <c r="A45" s="119"/>
      <c r="B45" s="3" t="s">
        <v>19</v>
      </c>
      <c r="C45" s="120">
        <v>8</v>
      </c>
      <c r="D45" s="195">
        <v>16</v>
      </c>
      <c r="E45" s="117">
        <v>10</v>
      </c>
      <c r="F45" s="15">
        <v>10</v>
      </c>
      <c r="G45" s="15">
        <v>6</v>
      </c>
      <c r="H45" s="199">
        <f t="shared" si="1"/>
        <v>24</v>
      </c>
      <c r="I45" s="199"/>
      <c r="J45" s="200">
        <v>13</v>
      </c>
      <c r="K45" s="3" t="s">
        <v>19</v>
      </c>
      <c r="L45" s="200"/>
      <c r="M45" s="373"/>
      <c r="N45" s="15"/>
      <c r="O45" s="15"/>
    </row>
    <row r="46" spans="1:15" ht="18.75" x14ac:dyDescent="0.3">
      <c r="A46" s="119"/>
      <c r="B46" s="3" t="s">
        <v>20</v>
      </c>
      <c r="C46" s="227">
        <v>0</v>
      </c>
      <c r="D46" s="197">
        <v>13</v>
      </c>
      <c r="E46" s="117">
        <v>10</v>
      </c>
      <c r="F46" s="15">
        <v>10</v>
      </c>
      <c r="G46" s="15">
        <v>0</v>
      </c>
      <c r="H46" s="199">
        <f t="shared" si="1"/>
        <v>19.5</v>
      </c>
      <c r="I46" s="199"/>
      <c r="J46" s="200">
        <f t="shared" si="0"/>
        <v>9.5</v>
      </c>
      <c r="K46" s="3" t="s">
        <v>20</v>
      </c>
      <c r="L46" s="200"/>
      <c r="M46" s="373"/>
      <c r="N46" s="15"/>
      <c r="O46" s="15"/>
    </row>
    <row r="47" spans="1:15" ht="18" x14ac:dyDescent="0.25">
      <c r="A47" s="119"/>
      <c r="B47" s="5"/>
      <c r="C47" s="9"/>
      <c r="D47" s="15"/>
      <c r="E47" s="117"/>
      <c r="F47" s="15"/>
      <c r="G47" s="15"/>
      <c r="H47" s="199"/>
      <c r="I47" s="199"/>
      <c r="J47" s="200"/>
      <c r="K47" s="5"/>
      <c r="L47" s="200"/>
      <c r="M47" s="373"/>
      <c r="N47" s="15"/>
      <c r="O47" s="15"/>
    </row>
    <row r="48" spans="1:15" ht="18.75" x14ac:dyDescent="0.3">
      <c r="A48" s="264" t="s">
        <v>45</v>
      </c>
      <c r="B48" s="131" t="s">
        <v>15</v>
      </c>
      <c r="C48" s="9"/>
      <c r="D48" s="15">
        <v>4</v>
      </c>
      <c r="E48" s="117">
        <v>4</v>
      </c>
      <c r="F48" s="15">
        <v>2</v>
      </c>
      <c r="G48" s="15">
        <v>0</v>
      </c>
      <c r="H48" s="199">
        <f t="shared" si="1"/>
        <v>6</v>
      </c>
      <c r="I48" s="199"/>
      <c r="J48" s="200">
        <f t="shared" si="0"/>
        <v>4</v>
      </c>
      <c r="K48" s="3" t="s">
        <v>15</v>
      </c>
      <c r="L48" s="200"/>
      <c r="M48" s="373"/>
      <c r="N48" s="373">
        <v>0</v>
      </c>
      <c r="O48" s="15"/>
    </row>
    <row r="49" spans="1:15" ht="18.75" x14ac:dyDescent="0.3">
      <c r="A49" s="118"/>
      <c r="B49" s="131" t="s">
        <v>16</v>
      </c>
      <c r="C49" s="228">
        <v>6</v>
      </c>
      <c r="D49" s="198">
        <v>14</v>
      </c>
      <c r="E49" s="117">
        <v>10</v>
      </c>
      <c r="F49" s="15">
        <v>10</v>
      </c>
      <c r="G49" s="15">
        <v>3</v>
      </c>
      <c r="H49" s="199">
        <f t="shared" si="1"/>
        <v>21</v>
      </c>
      <c r="I49" s="199"/>
      <c r="J49" s="200">
        <f t="shared" si="0"/>
        <v>8</v>
      </c>
      <c r="K49" s="3" t="s">
        <v>16</v>
      </c>
      <c r="L49" s="200"/>
      <c r="M49" s="373"/>
      <c r="N49" s="373">
        <v>8</v>
      </c>
      <c r="O49" s="15"/>
    </row>
    <row r="50" spans="1:15" ht="18.75" x14ac:dyDescent="0.3">
      <c r="A50" s="118"/>
      <c r="B50" s="3" t="s">
        <v>17</v>
      </c>
      <c r="C50" s="120">
        <v>8</v>
      </c>
      <c r="D50" s="195">
        <v>10</v>
      </c>
      <c r="E50" s="117">
        <v>10</v>
      </c>
      <c r="F50" s="15">
        <v>10</v>
      </c>
      <c r="G50" s="15">
        <v>6</v>
      </c>
      <c r="H50" s="199">
        <f t="shared" si="1"/>
        <v>15</v>
      </c>
      <c r="I50" s="199"/>
      <c r="J50" s="200">
        <v>0</v>
      </c>
      <c r="K50" s="3" t="s">
        <v>17</v>
      </c>
      <c r="L50" s="200"/>
      <c r="M50" s="373"/>
      <c r="N50" s="373">
        <v>10</v>
      </c>
      <c r="O50" s="15"/>
    </row>
    <row r="51" spans="1:15" ht="18.75" x14ac:dyDescent="0.3">
      <c r="A51" s="118"/>
      <c r="B51" s="3" t="s">
        <v>18</v>
      </c>
      <c r="C51" s="9"/>
      <c r="D51" s="15">
        <v>6</v>
      </c>
      <c r="E51" s="117">
        <v>0</v>
      </c>
      <c r="F51" s="15">
        <v>0</v>
      </c>
      <c r="G51" s="15">
        <v>12</v>
      </c>
      <c r="H51" s="199">
        <f t="shared" si="1"/>
        <v>9</v>
      </c>
      <c r="I51" s="199"/>
      <c r="J51" s="200">
        <v>0</v>
      </c>
      <c r="K51" s="3" t="s">
        <v>18</v>
      </c>
      <c r="L51" s="200"/>
      <c r="M51" s="373"/>
      <c r="N51" s="373">
        <v>15</v>
      </c>
      <c r="O51" s="15"/>
    </row>
    <row r="52" spans="1:15" ht="18.75" x14ac:dyDescent="0.3">
      <c r="A52" s="118"/>
      <c r="B52" s="3" t="s">
        <v>19</v>
      </c>
      <c r="C52" s="9"/>
      <c r="D52" s="15">
        <v>7</v>
      </c>
      <c r="E52" s="117">
        <v>5</v>
      </c>
      <c r="F52" s="15">
        <v>5</v>
      </c>
      <c r="G52" s="15">
        <v>7</v>
      </c>
      <c r="H52" s="199">
        <f t="shared" si="1"/>
        <v>10.5</v>
      </c>
      <c r="I52" s="199"/>
      <c r="J52" s="200">
        <v>0</v>
      </c>
      <c r="K52" s="3" t="s">
        <v>19</v>
      </c>
      <c r="L52" s="200"/>
      <c r="M52" s="373"/>
      <c r="N52" s="373">
        <v>8</v>
      </c>
      <c r="O52" s="15"/>
    </row>
    <row r="53" spans="1:15" ht="18.75" x14ac:dyDescent="0.3">
      <c r="A53" s="118"/>
      <c r="B53" s="131" t="s">
        <v>20</v>
      </c>
      <c r="C53" s="9"/>
      <c r="D53" s="15">
        <v>4</v>
      </c>
      <c r="E53" s="117">
        <v>10</v>
      </c>
      <c r="F53" s="15">
        <v>10</v>
      </c>
      <c r="G53" s="15">
        <v>0</v>
      </c>
      <c r="H53" s="199">
        <f t="shared" si="1"/>
        <v>6</v>
      </c>
      <c r="I53" s="199"/>
      <c r="J53" s="200">
        <v>0</v>
      </c>
      <c r="K53" s="3" t="s">
        <v>20</v>
      </c>
      <c r="L53" s="200"/>
      <c r="M53" s="373"/>
      <c r="N53" s="373">
        <v>4</v>
      </c>
      <c r="O53" s="15"/>
    </row>
    <row r="54" spans="1:15" ht="18" x14ac:dyDescent="0.25">
      <c r="A54" s="118"/>
      <c r="B54" s="5"/>
      <c r="C54" s="9"/>
      <c r="D54" s="15"/>
      <c r="E54" s="117"/>
      <c r="F54" s="15"/>
      <c r="G54" s="15"/>
      <c r="H54" s="199"/>
      <c r="I54" s="199"/>
      <c r="J54" s="200"/>
      <c r="K54" s="5"/>
      <c r="L54" s="200"/>
      <c r="M54" s="373"/>
      <c r="N54" s="15"/>
      <c r="O54" s="15"/>
    </row>
    <row r="55" spans="1:15" ht="18.75" x14ac:dyDescent="0.3">
      <c r="A55" s="265" t="s">
        <v>41</v>
      </c>
      <c r="B55" s="3" t="s">
        <v>15</v>
      </c>
      <c r="C55" s="9"/>
      <c r="D55" s="15">
        <v>2</v>
      </c>
      <c r="E55" s="117">
        <v>0</v>
      </c>
      <c r="F55" s="15">
        <v>0</v>
      </c>
      <c r="G55" s="15">
        <v>4</v>
      </c>
      <c r="H55" s="199">
        <f t="shared" si="1"/>
        <v>3</v>
      </c>
      <c r="I55" s="199"/>
      <c r="J55" s="200">
        <v>0</v>
      </c>
      <c r="K55" s="3" t="s">
        <v>15</v>
      </c>
      <c r="L55" s="200"/>
      <c r="M55" s="373">
        <v>4</v>
      </c>
      <c r="N55" s="15"/>
      <c r="O55" s="15"/>
    </row>
    <row r="56" spans="1:15" ht="18.75" x14ac:dyDescent="0.3">
      <c r="A56" s="118"/>
      <c r="B56" s="3" t="s">
        <v>16</v>
      </c>
      <c r="C56" s="9"/>
      <c r="D56" s="15">
        <v>5</v>
      </c>
      <c r="E56" s="117">
        <v>0</v>
      </c>
      <c r="F56" s="15">
        <v>0</v>
      </c>
      <c r="G56" s="15">
        <v>2</v>
      </c>
      <c r="H56" s="199">
        <v>12</v>
      </c>
      <c r="I56" s="199"/>
      <c r="J56" s="200">
        <f t="shared" si="0"/>
        <v>10</v>
      </c>
      <c r="K56" s="3" t="s">
        <v>16</v>
      </c>
      <c r="L56" s="312">
        <v>6</v>
      </c>
      <c r="M56" s="373">
        <v>6</v>
      </c>
      <c r="N56" s="15"/>
      <c r="O56" s="15"/>
    </row>
    <row r="57" spans="1:15" ht="18.75" x14ac:dyDescent="0.3">
      <c r="A57" s="118"/>
      <c r="B57" s="3" t="s">
        <v>17</v>
      </c>
      <c r="C57" s="9"/>
      <c r="D57" s="15">
        <v>5</v>
      </c>
      <c r="E57" s="117">
        <v>0</v>
      </c>
      <c r="F57" s="15">
        <v>0</v>
      </c>
      <c r="G57" s="15">
        <v>7</v>
      </c>
      <c r="H57" s="199">
        <v>15</v>
      </c>
      <c r="I57" s="199"/>
      <c r="J57" s="200">
        <f t="shared" si="0"/>
        <v>8</v>
      </c>
      <c r="K57" s="3" t="s">
        <v>17</v>
      </c>
      <c r="L57" s="200"/>
      <c r="M57" s="373">
        <v>15</v>
      </c>
      <c r="N57" s="15"/>
      <c r="O57" s="15"/>
    </row>
    <row r="58" spans="1:15" ht="18.75" x14ac:dyDescent="0.3">
      <c r="A58" s="118"/>
      <c r="B58" s="3" t="s">
        <v>18</v>
      </c>
      <c r="C58" s="9"/>
      <c r="D58" s="15">
        <v>3</v>
      </c>
      <c r="E58" s="117">
        <v>0</v>
      </c>
      <c r="F58" s="15">
        <v>0</v>
      </c>
      <c r="G58" s="15">
        <v>10</v>
      </c>
      <c r="H58" s="199">
        <v>15</v>
      </c>
      <c r="I58" s="199"/>
      <c r="J58" s="200">
        <f t="shared" si="0"/>
        <v>5</v>
      </c>
      <c r="K58" s="3" t="s">
        <v>18</v>
      </c>
      <c r="L58" s="200"/>
      <c r="M58" s="373">
        <v>15</v>
      </c>
      <c r="N58" s="15"/>
      <c r="O58" s="15"/>
    </row>
    <row r="59" spans="1:15" ht="18.75" x14ac:dyDescent="0.3">
      <c r="A59" s="118"/>
      <c r="B59" s="3" t="s">
        <v>19</v>
      </c>
      <c r="C59" s="9"/>
      <c r="D59" s="15">
        <v>2</v>
      </c>
      <c r="E59" s="117">
        <v>0</v>
      </c>
      <c r="F59" s="15">
        <v>0</v>
      </c>
      <c r="G59" s="15">
        <v>12</v>
      </c>
      <c r="H59" s="199">
        <f t="shared" si="1"/>
        <v>3</v>
      </c>
      <c r="I59" s="199"/>
      <c r="J59" s="200">
        <v>0</v>
      </c>
      <c r="K59" s="3" t="s">
        <v>19</v>
      </c>
      <c r="L59" s="200"/>
      <c r="M59" s="373">
        <v>6</v>
      </c>
      <c r="N59" s="15"/>
      <c r="O59" s="15"/>
    </row>
    <row r="60" spans="1:15" ht="18.75" x14ac:dyDescent="0.3">
      <c r="A60" s="118"/>
      <c r="B60" s="3" t="s">
        <v>20</v>
      </c>
      <c r="C60" s="9"/>
      <c r="D60" s="15">
        <v>1</v>
      </c>
      <c r="E60" s="117">
        <v>0</v>
      </c>
      <c r="F60" s="15">
        <v>0</v>
      </c>
      <c r="G60" s="15">
        <v>3</v>
      </c>
      <c r="H60" s="199">
        <v>8</v>
      </c>
      <c r="I60" s="199"/>
      <c r="J60" s="200">
        <f t="shared" si="0"/>
        <v>5</v>
      </c>
      <c r="K60" s="3" t="s">
        <v>20</v>
      </c>
      <c r="L60" s="200"/>
      <c r="M60" s="373">
        <v>6</v>
      </c>
      <c r="N60" s="15"/>
      <c r="O60" s="15"/>
    </row>
    <row r="61" spans="1:15" ht="18" x14ac:dyDescent="0.25">
      <c r="A61" s="118"/>
      <c r="B61" s="5"/>
      <c r="C61" s="9"/>
      <c r="D61" s="15"/>
      <c r="E61" s="117"/>
      <c r="F61" s="15"/>
      <c r="G61" s="15"/>
      <c r="H61" s="199"/>
      <c r="I61" s="199"/>
      <c r="J61" s="200"/>
      <c r="K61" s="5"/>
      <c r="L61" s="200"/>
      <c r="M61" s="373"/>
      <c r="N61" s="15"/>
      <c r="O61" s="15"/>
    </row>
    <row r="62" spans="1:15" ht="18" x14ac:dyDescent="0.25">
      <c r="A62" s="118"/>
      <c r="B62" s="5"/>
      <c r="C62" s="9"/>
      <c r="D62" s="15"/>
      <c r="E62" s="117"/>
      <c r="F62" s="15"/>
      <c r="G62" s="15"/>
      <c r="H62" s="199"/>
      <c r="I62" s="199"/>
      <c r="J62" s="200"/>
      <c r="K62" s="5"/>
      <c r="L62" s="200"/>
      <c r="M62" s="373"/>
      <c r="N62" s="15"/>
      <c r="O62" s="15"/>
    </row>
    <row r="63" spans="1:15" ht="18.75" x14ac:dyDescent="0.3">
      <c r="A63" s="4" t="s">
        <v>59</v>
      </c>
      <c r="B63" s="5"/>
      <c r="C63" s="120">
        <f>SUM(C6:C62)</f>
        <v>82</v>
      </c>
      <c r="D63" s="195">
        <v>685</v>
      </c>
      <c r="E63" s="117">
        <f>SUM(E6:E62)</f>
        <v>417</v>
      </c>
      <c r="F63" s="15">
        <v>443</v>
      </c>
      <c r="G63" s="15">
        <f>SUM(G5:G62)</f>
        <v>320</v>
      </c>
      <c r="H63" s="199">
        <v>1139</v>
      </c>
      <c r="I63" s="199"/>
      <c r="J63" s="200">
        <v>439</v>
      </c>
      <c r="K63" s="5"/>
      <c r="L63" s="200">
        <v>6</v>
      </c>
      <c r="M63" s="373"/>
      <c r="N63" s="15"/>
      <c r="O63" s="15"/>
    </row>
    <row r="64" spans="1:15" ht="15.75" customHeight="1" x14ac:dyDescent="0.3">
      <c r="A64" s="6"/>
      <c r="B64" s="6"/>
      <c r="C64" s="6"/>
      <c r="D64" s="6"/>
      <c r="E64" s="6"/>
      <c r="F64" s="121"/>
      <c r="G64" s="6"/>
      <c r="H64" s="6"/>
      <c r="I64" s="6"/>
      <c r="J64" s="121"/>
      <c r="K64" s="121"/>
      <c r="L64" s="121"/>
      <c r="M64" s="121"/>
      <c r="N64" s="6"/>
      <c r="O64" s="6"/>
    </row>
    <row r="65" spans="10:13" ht="15.75" customHeight="1" x14ac:dyDescent="0.25">
      <c r="J65" s="60"/>
      <c r="K65" s="60"/>
      <c r="L65" s="60"/>
      <c r="M65" s="60"/>
    </row>
    <row r="66" spans="10:13" ht="15.75" customHeight="1" x14ac:dyDescent="0.25">
      <c r="J66" s="60"/>
      <c r="K66" s="60"/>
      <c r="L66" s="60"/>
      <c r="M66" s="60"/>
    </row>
    <row r="67" spans="10:13" ht="15.75" customHeight="1" x14ac:dyDescent="0.25">
      <c r="J67" s="60"/>
      <c r="K67" s="60"/>
      <c r="L67" s="60"/>
      <c r="M67" s="60"/>
    </row>
    <row r="68" spans="10:13" ht="15.75" customHeight="1" x14ac:dyDescent="0.25">
      <c r="J68" s="60"/>
      <c r="K68" s="60"/>
      <c r="L68" s="60"/>
      <c r="M68" s="60"/>
    </row>
    <row r="69" spans="10:13" ht="15.75" customHeight="1" x14ac:dyDescent="0.25">
      <c r="J69" s="60"/>
      <c r="K69" s="60"/>
      <c r="L69" s="60"/>
      <c r="M69" s="60"/>
    </row>
    <row r="70" spans="10:13" ht="15.75" customHeight="1" x14ac:dyDescent="0.25">
      <c r="J70" s="60"/>
      <c r="K70" s="60"/>
      <c r="L70" s="60"/>
      <c r="M70" s="60"/>
    </row>
    <row r="71" spans="10:13" ht="15.75" customHeight="1" x14ac:dyDescent="0.25">
      <c r="J71" s="60"/>
      <c r="K71" s="60"/>
      <c r="L71" s="60"/>
      <c r="M71" s="60"/>
    </row>
    <row r="72" spans="10:13" ht="15.75" customHeight="1" x14ac:dyDescent="0.25">
      <c r="J72" s="60"/>
      <c r="K72" s="60"/>
      <c r="L72" s="60"/>
      <c r="M72" s="60"/>
    </row>
    <row r="73" spans="10:13" ht="15.75" customHeight="1" x14ac:dyDescent="0.25">
      <c r="J73" s="60"/>
      <c r="K73" s="60"/>
      <c r="L73" s="60"/>
      <c r="M73" s="60"/>
    </row>
    <row r="74" spans="10:13" ht="15.75" customHeight="1" x14ac:dyDescent="0.25">
      <c r="J74" s="60"/>
      <c r="K74" s="60"/>
      <c r="L74" s="60"/>
      <c r="M74" s="60"/>
    </row>
    <row r="75" spans="10:13" ht="15.75" customHeight="1" x14ac:dyDescent="0.25">
      <c r="J75" s="60"/>
      <c r="K75" s="60"/>
      <c r="L75" s="60"/>
      <c r="M75" s="60"/>
    </row>
    <row r="76" spans="10:13" ht="15.75" customHeight="1" x14ac:dyDescent="0.25">
      <c r="J76" s="60"/>
      <c r="K76" s="60"/>
      <c r="L76" s="60"/>
      <c r="M76" s="60"/>
    </row>
    <row r="77" spans="10:13" ht="15.75" customHeight="1" x14ac:dyDescent="0.25">
      <c r="K77" s="60"/>
    </row>
    <row r="78" spans="10:13" ht="15.75" customHeight="1" x14ac:dyDescent="0.25">
      <c r="K78" s="60"/>
    </row>
    <row r="79" spans="10:13" ht="15.75" customHeight="1" x14ac:dyDescent="0.25">
      <c r="K79" s="60"/>
    </row>
    <row r="80" spans="10:13" ht="15.75" customHeight="1" x14ac:dyDescent="0.25">
      <c r="K80" s="60"/>
    </row>
    <row r="81" spans="11:11" ht="15.75" customHeight="1" x14ac:dyDescent="0.25">
      <c r="K81" s="60"/>
    </row>
    <row r="82" spans="11:11" ht="15.75" customHeight="1" x14ac:dyDescent="0.25">
      <c r="K82" s="60"/>
    </row>
    <row r="83" spans="11:11" ht="15.75" customHeight="1" x14ac:dyDescent="0.25">
      <c r="K83" s="60"/>
    </row>
    <row r="84" spans="11:11" ht="15.75" customHeight="1" x14ac:dyDescent="0.25">
      <c r="K84" s="60"/>
    </row>
    <row r="85" spans="11:11" ht="15.75" customHeight="1" x14ac:dyDescent="0.25">
      <c r="K85" s="60"/>
    </row>
    <row r="86" spans="11:11" ht="15.75" customHeight="1" x14ac:dyDescent="0.25">
      <c r="K86" s="60"/>
    </row>
    <row r="87" spans="11:11" ht="15.75" customHeight="1" x14ac:dyDescent="0.25">
      <c r="K87" s="60"/>
    </row>
    <row r="88" spans="11:11" ht="15.75" customHeight="1" x14ac:dyDescent="0.25">
      <c r="K88" s="60"/>
    </row>
    <row r="89" spans="11:11" ht="15.75" customHeight="1" x14ac:dyDescent="0.25">
      <c r="K89" s="60"/>
    </row>
    <row r="90" spans="11:11" ht="15.75" customHeight="1" x14ac:dyDescent="0.25">
      <c r="K90" s="60"/>
    </row>
    <row r="91" spans="11:11" ht="15.75" customHeight="1" x14ac:dyDescent="0.25">
      <c r="K91" s="60"/>
    </row>
    <row r="92" spans="11:11" ht="15.75" customHeight="1" x14ac:dyDescent="0.25">
      <c r="K92" s="60"/>
    </row>
    <row r="93" spans="11:11" ht="15.75" customHeight="1" x14ac:dyDescent="0.25">
      <c r="K93" s="60"/>
    </row>
    <row r="94" spans="11:11" ht="15.75" customHeight="1" x14ac:dyDescent="0.25">
      <c r="K94" s="60"/>
    </row>
    <row r="95" spans="11:11" ht="15.75" customHeight="1" x14ac:dyDescent="0.25">
      <c r="K95" s="60"/>
    </row>
    <row r="96" spans="11:11" ht="15.75" customHeight="1" x14ac:dyDescent="0.25">
      <c r="K96" s="60"/>
    </row>
    <row r="97" spans="11:11" ht="15.75" customHeight="1" x14ac:dyDescent="0.25">
      <c r="K97" s="60"/>
    </row>
    <row r="98" spans="11:11" ht="15.75" customHeight="1" x14ac:dyDescent="0.25">
      <c r="K98" s="60"/>
    </row>
    <row r="99" spans="11:11" ht="15.75" customHeight="1" x14ac:dyDescent="0.25">
      <c r="K99" s="60"/>
    </row>
    <row r="100" spans="11:11" ht="15.75" customHeight="1" x14ac:dyDescent="0.25">
      <c r="K100" s="60"/>
    </row>
    <row r="101" spans="11:11" ht="15.75" customHeight="1" x14ac:dyDescent="0.25">
      <c r="K101" s="60"/>
    </row>
    <row r="102" spans="11:11" ht="15.75" customHeight="1" x14ac:dyDescent="0.25">
      <c r="K102" s="60"/>
    </row>
    <row r="103" spans="11:11" ht="15.75" customHeight="1" x14ac:dyDescent="0.25">
      <c r="K103" s="60"/>
    </row>
    <row r="104" spans="11:11" ht="15.75" customHeight="1" x14ac:dyDescent="0.25">
      <c r="K104" s="60"/>
    </row>
    <row r="105" spans="11:11" ht="15.75" customHeight="1" x14ac:dyDescent="0.25">
      <c r="K105" s="60"/>
    </row>
    <row r="106" spans="11:11" ht="15.75" customHeight="1" x14ac:dyDescent="0.25">
      <c r="K106" s="60"/>
    </row>
    <row r="107" spans="11:11" ht="15.75" customHeight="1" x14ac:dyDescent="0.25">
      <c r="K107" s="60"/>
    </row>
    <row r="108" spans="11:11" ht="15.75" customHeight="1" x14ac:dyDescent="0.25">
      <c r="K108" s="60"/>
    </row>
    <row r="109" spans="11:11" ht="15.75" customHeight="1" x14ac:dyDescent="0.25">
      <c r="K109" s="60"/>
    </row>
    <row r="110" spans="11:11" ht="15.75" customHeight="1" x14ac:dyDescent="0.25">
      <c r="K110" s="60"/>
    </row>
    <row r="111" spans="11:11" ht="15.75" customHeight="1" x14ac:dyDescent="0.25">
      <c r="K111" s="60"/>
    </row>
    <row r="112" spans="11:11" ht="15.75" customHeight="1" x14ac:dyDescent="0.25">
      <c r="K112" s="60"/>
    </row>
    <row r="113" spans="11:11" ht="15.75" customHeight="1" x14ac:dyDescent="0.25">
      <c r="K113" s="60"/>
    </row>
    <row r="114" spans="11:11" ht="15.75" customHeight="1" x14ac:dyDescent="0.25">
      <c r="K114" s="60"/>
    </row>
    <row r="115" spans="11:11" ht="15.75" customHeight="1" x14ac:dyDescent="0.25">
      <c r="K115" s="60"/>
    </row>
    <row r="116" spans="11:11" ht="15.75" customHeight="1" x14ac:dyDescent="0.25">
      <c r="K116" s="60"/>
    </row>
    <row r="117" spans="11:11" ht="15.75" customHeight="1" x14ac:dyDescent="0.25">
      <c r="K117" s="60"/>
    </row>
    <row r="118" spans="11:11" ht="15.75" customHeight="1" x14ac:dyDescent="0.25">
      <c r="K118" s="60"/>
    </row>
    <row r="119" spans="11:11" ht="15.75" customHeight="1" x14ac:dyDescent="0.25">
      <c r="K119" s="60"/>
    </row>
    <row r="120" spans="11:11" ht="15.75" customHeight="1" x14ac:dyDescent="0.25">
      <c r="K120" s="60"/>
    </row>
    <row r="121" spans="11:11" ht="15.75" customHeight="1" x14ac:dyDescent="0.25">
      <c r="K121" s="60"/>
    </row>
    <row r="122" spans="11:11" ht="15.75" customHeight="1" x14ac:dyDescent="0.25">
      <c r="K122" s="60"/>
    </row>
    <row r="123" spans="11:11" ht="15.75" customHeight="1" x14ac:dyDescent="0.25">
      <c r="K123" s="60"/>
    </row>
    <row r="124" spans="11:11" ht="15.75" customHeight="1" x14ac:dyDescent="0.25">
      <c r="K124" s="60"/>
    </row>
    <row r="125" spans="11:11" ht="15.75" customHeight="1" x14ac:dyDescent="0.25">
      <c r="K125" s="60"/>
    </row>
    <row r="126" spans="11:11" ht="15.75" customHeight="1" x14ac:dyDescent="0.25">
      <c r="K126" s="60"/>
    </row>
    <row r="127" spans="11:11" ht="15.75" customHeight="1" x14ac:dyDescent="0.25">
      <c r="K127" s="60"/>
    </row>
    <row r="128" spans="11:11" ht="15.75" customHeight="1" x14ac:dyDescent="0.25">
      <c r="K128" s="60"/>
    </row>
    <row r="129" spans="11:11" ht="15.75" customHeight="1" x14ac:dyDescent="0.25">
      <c r="K129" s="60"/>
    </row>
    <row r="130" spans="11:11" ht="15.75" customHeight="1" x14ac:dyDescent="0.25">
      <c r="K130" s="60"/>
    </row>
    <row r="131" spans="11:11" ht="15.75" customHeight="1" x14ac:dyDescent="0.25">
      <c r="K131" s="60"/>
    </row>
    <row r="132" spans="11:11" ht="15.75" customHeight="1" x14ac:dyDescent="0.25">
      <c r="K132" s="60"/>
    </row>
    <row r="133" spans="11:11" ht="15.75" customHeight="1" x14ac:dyDescent="0.25">
      <c r="K133" s="60"/>
    </row>
    <row r="134" spans="11:11" ht="15.75" customHeight="1" x14ac:dyDescent="0.25">
      <c r="K134" s="60"/>
    </row>
    <row r="135" spans="11:11" ht="15.75" customHeight="1" x14ac:dyDescent="0.25">
      <c r="K135" s="60"/>
    </row>
    <row r="136" spans="11:11" ht="15.75" customHeight="1" x14ac:dyDescent="0.25">
      <c r="K136" s="60"/>
    </row>
    <row r="137" spans="11:11" ht="15.75" customHeight="1" x14ac:dyDescent="0.25">
      <c r="K137" s="60"/>
    </row>
    <row r="138" spans="11:11" ht="15.75" customHeight="1" x14ac:dyDescent="0.25">
      <c r="K138" s="60"/>
    </row>
    <row r="139" spans="11:11" ht="15.75" customHeight="1" x14ac:dyDescent="0.25">
      <c r="K139" s="60"/>
    </row>
    <row r="140" spans="11:11" ht="15.75" customHeight="1" x14ac:dyDescent="0.25">
      <c r="K140" s="60"/>
    </row>
    <row r="141" spans="11:11" ht="15.75" customHeight="1" x14ac:dyDescent="0.25">
      <c r="K141" s="60"/>
    </row>
    <row r="142" spans="11:11" ht="15.75" customHeight="1" x14ac:dyDescent="0.25">
      <c r="K142" s="60"/>
    </row>
    <row r="143" spans="11:11" ht="15.75" customHeight="1" x14ac:dyDescent="0.25">
      <c r="K143" s="60"/>
    </row>
    <row r="144" spans="11:11" ht="15.75" customHeight="1" x14ac:dyDescent="0.25">
      <c r="K144" s="60"/>
    </row>
    <row r="145" spans="11:11" ht="15.75" customHeight="1" x14ac:dyDescent="0.25">
      <c r="K145" s="60"/>
    </row>
    <row r="146" spans="11:11" ht="15.75" customHeight="1" x14ac:dyDescent="0.25">
      <c r="K146" s="60"/>
    </row>
    <row r="147" spans="11:11" ht="15.75" customHeight="1" x14ac:dyDescent="0.25">
      <c r="K147" s="60"/>
    </row>
    <row r="148" spans="11:11" ht="15.75" customHeight="1" x14ac:dyDescent="0.25">
      <c r="K148" s="60"/>
    </row>
    <row r="149" spans="11:11" ht="15.75" customHeight="1" x14ac:dyDescent="0.25">
      <c r="K149" s="60"/>
    </row>
    <row r="150" spans="11:11" ht="15.75" customHeight="1" x14ac:dyDescent="0.25">
      <c r="K150" s="60"/>
    </row>
    <row r="151" spans="11:11" ht="15.75" customHeight="1" x14ac:dyDescent="0.25">
      <c r="K151" s="60"/>
    </row>
    <row r="152" spans="11:11" ht="15.75" customHeight="1" x14ac:dyDescent="0.25">
      <c r="K152" s="60"/>
    </row>
    <row r="153" spans="11:11" ht="15.75" customHeight="1" x14ac:dyDescent="0.25">
      <c r="K153" s="60"/>
    </row>
    <row r="154" spans="11:11" ht="15.75" customHeight="1" x14ac:dyDescent="0.25">
      <c r="K154" s="60"/>
    </row>
    <row r="155" spans="11:11" ht="15.75" customHeight="1" x14ac:dyDescent="0.25">
      <c r="K155" s="60"/>
    </row>
    <row r="156" spans="11:11" ht="15.75" customHeight="1" x14ac:dyDescent="0.25">
      <c r="K156" s="60"/>
    </row>
    <row r="157" spans="11:11" ht="15.75" customHeight="1" x14ac:dyDescent="0.25">
      <c r="K157" s="60"/>
    </row>
    <row r="158" spans="11:11" ht="15.75" customHeight="1" x14ac:dyDescent="0.25">
      <c r="K158" s="60"/>
    </row>
    <row r="159" spans="11:11" ht="15.75" customHeight="1" x14ac:dyDescent="0.25">
      <c r="K159" s="60"/>
    </row>
    <row r="160" spans="11:11" ht="15.75" customHeight="1" x14ac:dyDescent="0.25">
      <c r="K160" s="60"/>
    </row>
    <row r="161" spans="11:11" ht="15.75" customHeight="1" x14ac:dyDescent="0.25">
      <c r="K161" s="60"/>
    </row>
    <row r="162" spans="11:11" ht="15.75" customHeight="1" x14ac:dyDescent="0.25">
      <c r="K162" s="60"/>
    </row>
    <row r="163" spans="11:11" ht="15.75" customHeight="1" x14ac:dyDescent="0.25">
      <c r="K163" s="60"/>
    </row>
  </sheetData>
  <pageMargins left="0.7" right="0.7" top="0.75" bottom="0.75" header="0.3" footer="0.3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61D-0D31-466D-B424-21D6AECAEDC0}">
  <sheetPr>
    <pageSetUpPr fitToPage="1"/>
  </sheetPr>
  <dimension ref="A1:L80"/>
  <sheetViews>
    <sheetView topLeftCell="A16" workbookViewId="0">
      <selection activeCell="M9" sqref="M9"/>
    </sheetView>
  </sheetViews>
  <sheetFormatPr defaultColWidth="9" defaultRowHeight="15.75" x14ac:dyDescent="0.25"/>
  <cols>
    <col min="1" max="1" width="17.625" customWidth="1"/>
    <col min="2" max="2" width="6.75" customWidth="1"/>
    <col min="3" max="3" width="7.375" style="127" customWidth="1"/>
    <col min="4" max="4" width="8.5" style="60" customWidth="1"/>
    <col min="5" max="5" width="15.125" style="60" customWidth="1"/>
    <col min="6" max="6" width="11.25" customWidth="1"/>
    <col min="7" max="7" width="21.75" style="60" customWidth="1"/>
    <col min="8" max="8" width="14.75" customWidth="1"/>
    <col min="9" max="10" width="9" customWidth="1"/>
    <col min="11" max="11" width="3.875" customWidth="1"/>
    <col min="12" max="12" width="9" customWidth="1"/>
  </cols>
  <sheetData>
    <row r="1" spans="1:12" x14ac:dyDescent="0.25">
      <c r="A1" s="390" t="s">
        <v>121</v>
      </c>
      <c r="B1" s="390"/>
      <c r="C1" s="390"/>
      <c r="D1" s="390"/>
      <c r="E1" s="390"/>
      <c r="F1" s="390"/>
      <c r="G1" s="390"/>
      <c r="H1" s="390"/>
      <c r="I1" s="390"/>
      <c r="J1" s="390"/>
      <c r="K1" s="390"/>
      <c r="L1" s="390"/>
    </row>
    <row r="2" spans="1:12" x14ac:dyDescent="0.25">
      <c r="A2" s="391"/>
      <c r="B2" s="391"/>
      <c r="C2" s="391"/>
      <c r="D2" s="391"/>
      <c r="E2" s="391"/>
      <c r="F2" s="391"/>
      <c r="G2" s="391"/>
      <c r="H2" s="391"/>
      <c r="I2" s="391"/>
      <c r="J2" s="390"/>
      <c r="K2" s="390"/>
      <c r="L2" s="391"/>
    </row>
    <row r="3" spans="1:12" x14ac:dyDescent="0.25">
      <c r="A3" s="39"/>
      <c r="B3" s="39"/>
      <c r="C3" s="124" t="s">
        <v>11</v>
      </c>
      <c r="D3" s="61" t="s">
        <v>122</v>
      </c>
      <c r="E3" s="61"/>
      <c r="F3" s="124" t="s">
        <v>123</v>
      </c>
      <c r="G3" s="61" t="s">
        <v>124</v>
      </c>
      <c r="H3" s="61" t="s">
        <v>125</v>
      </c>
      <c r="I3" s="330"/>
      <c r="J3" s="333" t="s">
        <v>126</v>
      </c>
      <c r="K3" s="336"/>
      <c r="L3" s="337" t="s">
        <v>125</v>
      </c>
    </row>
    <row r="4" spans="1:12" x14ac:dyDescent="0.25">
      <c r="A4" s="91"/>
      <c r="B4" s="39"/>
      <c r="C4" s="125"/>
      <c r="D4" s="231" t="s">
        <v>127</v>
      </c>
      <c r="E4" s="40"/>
      <c r="F4" s="124"/>
      <c r="G4" s="63"/>
      <c r="H4" s="63"/>
      <c r="I4" s="331"/>
      <c r="J4" s="334"/>
      <c r="K4" s="338"/>
      <c r="L4" s="339"/>
    </row>
    <row r="5" spans="1:12" x14ac:dyDescent="0.25">
      <c r="A5" s="25" t="s">
        <v>26</v>
      </c>
      <c r="B5" s="24" t="s">
        <v>15</v>
      </c>
      <c r="C5" s="124">
        <v>4</v>
      </c>
      <c r="D5" s="61"/>
      <c r="E5" s="61"/>
      <c r="F5" s="124">
        <v>0</v>
      </c>
      <c r="G5" s="63"/>
      <c r="H5" s="63"/>
      <c r="I5" s="330"/>
      <c r="J5" s="334"/>
      <c r="K5" s="338"/>
      <c r="L5" s="339"/>
    </row>
    <row r="6" spans="1:12" x14ac:dyDescent="0.25">
      <c r="A6" s="90"/>
      <c r="B6" s="24" t="s">
        <v>16</v>
      </c>
      <c r="C6" s="124">
        <v>6</v>
      </c>
      <c r="D6" s="61"/>
      <c r="E6" s="61"/>
      <c r="F6" s="124">
        <v>6</v>
      </c>
      <c r="G6" s="63"/>
      <c r="H6" s="63"/>
      <c r="I6" s="330"/>
      <c r="J6" s="334"/>
      <c r="K6" s="338"/>
      <c r="L6" s="339"/>
    </row>
    <row r="7" spans="1:12" x14ac:dyDescent="0.25">
      <c r="A7" s="90"/>
      <c r="B7" s="24" t="s">
        <v>17</v>
      </c>
      <c r="C7" s="124">
        <v>6</v>
      </c>
      <c r="D7" s="61"/>
      <c r="E7" s="61"/>
      <c r="F7" s="124">
        <v>10</v>
      </c>
      <c r="G7" s="63"/>
      <c r="H7" s="63"/>
      <c r="I7" s="330"/>
      <c r="J7" s="334"/>
      <c r="K7" s="338"/>
      <c r="L7" s="339"/>
    </row>
    <row r="8" spans="1:12" x14ac:dyDescent="0.25">
      <c r="A8" s="90"/>
      <c r="B8" s="24" t="s">
        <v>18</v>
      </c>
      <c r="C8" s="124">
        <v>8</v>
      </c>
      <c r="D8" s="61">
        <v>2</v>
      </c>
      <c r="E8" s="61"/>
      <c r="F8" s="124">
        <v>10</v>
      </c>
      <c r="G8" s="63"/>
      <c r="H8" s="63"/>
      <c r="I8" s="330"/>
      <c r="J8" s="334"/>
      <c r="K8" s="338"/>
      <c r="L8" s="339"/>
    </row>
    <row r="9" spans="1:12" x14ac:dyDescent="0.25">
      <c r="A9" s="90"/>
      <c r="B9" s="24" t="s">
        <v>19</v>
      </c>
      <c r="C9" s="124">
        <v>8</v>
      </c>
      <c r="D9" s="61">
        <v>2</v>
      </c>
      <c r="E9" s="61"/>
      <c r="F9" s="124">
        <v>10</v>
      </c>
      <c r="G9" s="63"/>
      <c r="H9" s="63"/>
      <c r="I9" s="330"/>
      <c r="J9" s="334"/>
      <c r="K9" s="338"/>
      <c r="L9" s="339"/>
    </row>
    <row r="10" spans="1:12" x14ac:dyDescent="0.25">
      <c r="A10" s="90"/>
      <c r="B10" s="24" t="s">
        <v>20</v>
      </c>
      <c r="C10" s="124">
        <v>6</v>
      </c>
      <c r="D10" s="61"/>
      <c r="E10" s="61"/>
      <c r="F10" s="124">
        <v>0</v>
      </c>
      <c r="G10" s="63"/>
      <c r="H10" s="63"/>
      <c r="I10" s="330"/>
      <c r="J10" s="334"/>
      <c r="K10" s="338"/>
      <c r="L10" s="339"/>
    </row>
    <row r="11" spans="1:12" x14ac:dyDescent="0.25">
      <c r="A11" s="90"/>
      <c r="B11" s="39"/>
      <c r="C11" s="125"/>
      <c r="D11" s="40"/>
      <c r="E11" s="40"/>
      <c r="F11" s="124"/>
      <c r="G11" s="63"/>
      <c r="H11" s="63"/>
      <c r="I11" s="331"/>
      <c r="J11" s="334"/>
      <c r="K11" s="338"/>
      <c r="L11" s="339"/>
    </row>
    <row r="12" spans="1:12" x14ac:dyDescent="0.25">
      <c r="A12" s="90"/>
      <c r="B12" s="39"/>
      <c r="C12" s="125"/>
      <c r="D12" s="40"/>
      <c r="E12" s="40"/>
      <c r="F12" s="124"/>
      <c r="G12" s="63"/>
      <c r="H12" s="63"/>
      <c r="I12" s="331"/>
      <c r="J12" s="334"/>
      <c r="K12" s="338"/>
      <c r="L12" s="339"/>
    </row>
    <row r="13" spans="1:12" x14ac:dyDescent="0.25">
      <c r="A13" s="34" t="s">
        <v>29</v>
      </c>
      <c r="B13" s="24" t="s">
        <v>15</v>
      </c>
      <c r="C13" s="124">
        <v>6</v>
      </c>
      <c r="D13" s="61"/>
      <c r="E13" s="61"/>
      <c r="F13" s="124">
        <v>0</v>
      </c>
      <c r="G13" s="63"/>
      <c r="H13" s="63"/>
      <c r="I13" s="330"/>
      <c r="J13" s="334"/>
      <c r="K13" s="338"/>
      <c r="L13" s="339"/>
    </row>
    <row r="14" spans="1:12" x14ac:dyDescent="0.25">
      <c r="A14" s="90"/>
      <c r="B14" s="24" t="s">
        <v>16</v>
      </c>
      <c r="C14" s="124">
        <v>8</v>
      </c>
      <c r="D14" s="61"/>
      <c r="E14" s="61"/>
      <c r="F14" s="124">
        <v>15</v>
      </c>
      <c r="G14" s="63"/>
      <c r="H14" s="63"/>
      <c r="I14" s="330"/>
      <c r="J14" s="334"/>
      <c r="K14" s="338"/>
      <c r="L14" s="339"/>
    </row>
    <row r="15" spans="1:12" x14ac:dyDescent="0.25">
      <c r="A15" s="90"/>
      <c r="B15" s="24" t="s">
        <v>17</v>
      </c>
      <c r="C15" s="124">
        <v>8</v>
      </c>
      <c r="D15" s="61"/>
      <c r="E15" s="61"/>
      <c r="F15" s="124">
        <v>10</v>
      </c>
      <c r="G15" s="63"/>
      <c r="H15" s="63"/>
      <c r="I15" s="330"/>
      <c r="J15" s="334"/>
      <c r="K15" s="338"/>
      <c r="L15" s="339"/>
    </row>
    <row r="16" spans="1:12" x14ac:dyDescent="0.25">
      <c r="A16" s="90"/>
      <c r="B16" s="24" t="s">
        <v>18</v>
      </c>
      <c r="C16" s="124">
        <v>12</v>
      </c>
      <c r="D16" s="61">
        <v>4</v>
      </c>
      <c r="E16" s="61"/>
      <c r="F16" s="124">
        <v>5</v>
      </c>
      <c r="G16" s="63"/>
      <c r="H16" s="63"/>
      <c r="I16" s="330"/>
      <c r="J16" s="334"/>
      <c r="K16" s="338"/>
      <c r="L16" s="339"/>
    </row>
    <row r="17" spans="1:12" x14ac:dyDescent="0.25">
      <c r="A17" s="90"/>
      <c r="B17" s="24" t="s">
        <v>19</v>
      </c>
      <c r="C17" s="124">
        <v>12</v>
      </c>
      <c r="D17" s="61">
        <v>4</v>
      </c>
      <c r="E17" s="61"/>
      <c r="F17" s="124">
        <v>0</v>
      </c>
      <c r="G17" s="63"/>
      <c r="H17" s="63"/>
      <c r="I17" s="330"/>
      <c r="J17" s="334"/>
      <c r="K17" s="338"/>
      <c r="L17" s="339"/>
    </row>
    <row r="18" spans="1:12" x14ac:dyDescent="0.25">
      <c r="A18" s="90"/>
      <c r="B18" s="24" t="s">
        <v>20</v>
      </c>
      <c r="C18" s="124">
        <v>6</v>
      </c>
      <c r="D18" s="61"/>
      <c r="E18" s="61"/>
      <c r="F18" s="124">
        <v>0</v>
      </c>
      <c r="G18" s="63"/>
      <c r="H18" s="63"/>
      <c r="I18" s="330"/>
      <c r="J18" s="334"/>
      <c r="K18" s="338"/>
      <c r="L18" s="339"/>
    </row>
    <row r="19" spans="1:12" x14ac:dyDescent="0.25">
      <c r="A19" s="90"/>
      <c r="B19" s="39"/>
      <c r="C19" s="125"/>
      <c r="D19" s="40"/>
      <c r="E19" s="40"/>
      <c r="F19" s="124"/>
      <c r="G19" s="63"/>
      <c r="H19" s="63"/>
      <c r="I19" s="331"/>
      <c r="J19" s="334"/>
      <c r="K19" s="338"/>
      <c r="L19" s="339"/>
    </row>
    <row r="20" spans="1:12" x14ac:dyDescent="0.25">
      <c r="A20" s="90"/>
      <c r="B20" s="39"/>
      <c r="C20" s="125"/>
      <c r="D20" s="40"/>
      <c r="E20" s="40"/>
      <c r="F20" s="124"/>
      <c r="G20" s="63"/>
      <c r="H20" s="63"/>
      <c r="I20" s="331"/>
      <c r="J20" s="334"/>
      <c r="K20" s="338"/>
      <c r="L20" s="339"/>
    </row>
    <row r="21" spans="1:12" x14ac:dyDescent="0.25">
      <c r="A21" s="34" t="s">
        <v>23</v>
      </c>
      <c r="B21" s="24" t="s">
        <v>15</v>
      </c>
      <c r="C21" s="124">
        <v>4</v>
      </c>
      <c r="D21" s="61"/>
      <c r="E21" s="61"/>
      <c r="F21" s="124">
        <v>0</v>
      </c>
      <c r="G21" s="63"/>
      <c r="H21" s="63"/>
      <c r="I21" s="330"/>
      <c r="J21" s="334"/>
      <c r="K21" s="338"/>
      <c r="L21" s="339"/>
    </row>
    <row r="22" spans="1:12" x14ac:dyDescent="0.25">
      <c r="A22" s="39"/>
      <c r="B22" s="24" t="s">
        <v>16</v>
      </c>
      <c r="C22" s="124">
        <v>8</v>
      </c>
      <c r="D22" s="61"/>
      <c r="E22" s="61"/>
      <c r="F22" s="124">
        <v>10</v>
      </c>
      <c r="G22" s="63"/>
      <c r="H22" s="63"/>
      <c r="I22" s="330"/>
      <c r="J22" s="334"/>
      <c r="K22" s="338"/>
      <c r="L22" s="339"/>
    </row>
    <row r="23" spans="1:12" x14ac:dyDescent="0.25">
      <c r="A23" s="39"/>
      <c r="B23" s="24" t="s">
        <v>17</v>
      </c>
      <c r="C23" s="124">
        <v>10</v>
      </c>
      <c r="D23" s="61"/>
      <c r="E23" s="61"/>
      <c r="F23" s="124">
        <v>20</v>
      </c>
      <c r="G23" s="63"/>
      <c r="H23" s="63"/>
      <c r="I23" s="330"/>
      <c r="J23" s="334"/>
      <c r="K23" s="338"/>
      <c r="L23" s="339"/>
    </row>
    <row r="24" spans="1:12" x14ac:dyDescent="0.25">
      <c r="A24" s="39"/>
      <c r="B24" s="24" t="s">
        <v>18</v>
      </c>
      <c r="C24" s="124">
        <v>12</v>
      </c>
      <c r="D24" s="61">
        <v>4</v>
      </c>
      <c r="E24" s="61"/>
      <c r="F24" s="124">
        <v>20</v>
      </c>
      <c r="G24" s="63"/>
      <c r="H24" s="63"/>
      <c r="I24" s="330"/>
      <c r="J24" s="334"/>
      <c r="K24" s="338"/>
      <c r="L24" s="339"/>
    </row>
    <row r="25" spans="1:12" x14ac:dyDescent="0.25">
      <c r="A25" s="39"/>
      <c r="B25" s="24" t="s">
        <v>19</v>
      </c>
      <c r="C25" s="124">
        <v>12</v>
      </c>
      <c r="D25" s="61">
        <v>4</v>
      </c>
      <c r="E25" s="61"/>
      <c r="F25" s="124">
        <v>5</v>
      </c>
      <c r="G25" s="63"/>
      <c r="H25" s="63"/>
      <c r="I25" s="330"/>
      <c r="J25" s="334"/>
      <c r="K25" s="338"/>
      <c r="L25" s="339"/>
    </row>
    <row r="26" spans="1:12" x14ac:dyDescent="0.25">
      <c r="A26" s="39"/>
      <c r="B26" s="24" t="s">
        <v>20</v>
      </c>
      <c r="C26" s="124">
        <v>6</v>
      </c>
      <c r="D26" s="61">
        <v>2</v>
      </c>
      <c r="E26" s="61"/>
      <c r="F26" s="124">
        <v>0</v>
      </c>
      <c r="G26" s="63"/>
      <c r="H26" s="63"/>
      <c r="I26" s="330"/>
      <c r="J26" s="334"/>
      <c r="K26" s="338"/>
      <c r="L26" s="339"/>
    </row>
    <row r="27" spans="1:12" x14ac:dyDescent="0.25">
      <c r="A27" s="39"/>
      <c r="B27" s="39"/>
      <c r="C27" s="126"/>
      <c r="D27" s="91"/>
      <c r="E27" s="91"/>
      <c r="F27" s="124"/>
      <c r="G27" s="36"/>
      <c r="H27" s="36"/>
      <c r="I27" s="332"/>
      <c r="J27" s="334"/>
      <c r="K27" s="340"/>
      <c r="L27" s="341"/>
    </row>
    <row r="28" spans="1:12" x14ac:dyDescent="0.25">
      <c r="A28" s="34" t="s">
        <v>118</v>
      </c>
      <c r="B28" s="24" t="s">
        <v>15</v>
      </c>
      <c r="C28" s="124">
        <v>0</v>
      </c>
      <c r="D28" s="61"/>
      <c r="E28" s="61"/>
      <c r="F28" s="124">
        <v>0</v>
      </c>
      <c r="G28" s="63"/>
      <c r="H28" s="63"/>
      <c r="I28" s="330"/>
      <c r="J28" s="334"/>
      <c r="K28" s="338"/>
      <c r="L28" s="339"/>
    </row>
    <row r="29" spans="1:12" x14ac:dyDescent="0.25">
      <c r="A29" s="90"/>
      <c r="B29" s="24" t="s">
        <v>16</v>
      </c>
      <c r="C29" s="124">
        <v>6</v>
      </c>
      <c r="D29" s="61"/>
      <c r="E29" s="61"/>
      <c r="F29" s="124">
        <v>0</v>
      </c>
      <c r="G29" s="63"/>
      <c r="H29" s="63"/>
      <c r="I29" s="330"/>
      <c r="J29" s="334"/>
      <c r="K29" s="338"/>
      <c r="L29" s="339"/>
    </row>
    <row r="30" spans="1:12" x14ac:dyDescent="0.25">
      <c r="A30" s="90"/>
      <c r="B30" s="24" t="s">
        <v>17</v>
      </c>
      <c r="C30" s="124">
        <v>6</v>
      </c>
      <c r="D30" s="61"/>
      <c r="E30" s="61"/>
      <c r="F30" s="124">
        <v>0</v>
      </c>
      <c r="G30" s="63"/>
      <c r="H30" s="63"/>
      <c r="I30" s="330"/>
      <c r="J30" s="334"/>
      <c r="K30" s="338"/>
      <c r="L30" s="339"/>
    </row>
    <row r="31" spans="1:12" x14ac:dyDescent="0.25">
      <c r="A31" s="90"/>
      <c r="B31" s="24" t="s">
        <v>18</v>
      </c>
      <c r="C31" s="124">
        <v>10</v>
      </c>
      <c r="D31" s="61">
        <v>4</v>
      </c>
      <c r="E31" s="61"/>
      <c r="F31" s="124">
        <v>0</v>
      </c>
      <c r="G31" s="63"/>
      <c r="H31" s="63"/>
      <c r="I31" s="330"/>
      <c r="J31" s="334"/>
      <c r="K31" s="338"/>
      <c r="L31" s="339"/>
    </row>
    <row r="32" spans="1:12" x14ac:dyDescent="0.25">
      <c r="A32" s="90"/>
      <c r="B32" s="24" t="s">
        <v>19</v>
      </c>
      <c r="C32" s="124">
        <v>10</v>
      </c>
      <c r="D32" s="61">
        <v>4</v>
      </c>
      <c r="E32" s="61"/>
      <c r="F32" s="124">
        <v>0</v>
      </c>
      <c r="G32" s="63"/>
      <c r="H32" s="63"/>
      <c r="I32" s="330"/>
      <c r="J32" s="334"/>
      <c r="K32" s="338"/>
      <c r="L32" s="339"/>
    </row>
    <row r="33" spans="1:12" x14ac:dyDescent="0.25">
      <c r="A33" s="90"/>
      <c r="B33" s="24" t="s">
        <v>20</v>
      </c>
      <c r="C33" s="124">
        <v>6</v>
      </c>
      <c r="D33" s="61">
        <v>2</v>
      </c>
      <c r="E33" s="61"/>
      <c r="F33" s="124">
        <v>0</v>
      </c>
      <c r="G33" s="63"/>
      <c r="H33" s="63"/>
      <c r="I33" s="330"/>
      <c r="J33" s="334"/>
      <c r="K33" s="338"/>
      <c r="L33" s="339"/>
    </row>
    <row r="34" spans="1:12" x14ac:dyDescent="0.25">
      <c r="A34" s="90"/>
      <c r="B34" s="39"/>
      <c r="C34" s="125"/>
      <c r="D34" s="40"/>
      <c r="E34" s="40"/>
      <c r="F34" s="124"/>
      <c r="G34" s="63"/>
      <c r="H34" s="63"/>
      <c r="I34" s="331"/>
      <c r="J34" s="334"/>
      <c r="K34" s="338"/>
      <c r="L34" s="339"/>
    </row>
    <row r="35" spans="1:12" x14ac:dyDescent="0.25">
      <c r="A35" s="90"/>
      <c r="B35" s="39"/>
      <c r="C35" s="125"/>
      <c r="D35" s="40"/>
      <c r="E35" s="40"/>
      <c r="F35" s="124"/>
      <c r="G35" s="63"/>
      <c r="H35" s="63"/>
      <c r="I35" s="331"/>
      <c r="J35" s="334"/>
      <c r="K35" s="338"/>
      <c r="L35" s="339"/>
    </row>
    <row r="36" spans="1:12" x14ac:dyDescent="0.25">
      <c r="A36" s="34" t="s">
        <v>128</v>
      </c>
      <c r="B36" s="24" t="s">
        <v>15</v>
      </c>
      <c r="C36" s="124">
        <v>8</v>
      </c>
      <c r="D36" s="61">
        <v>4</v>
      </c>
      <c r="E36" s="61"/>
      <c r="F36" s="124">
        <v>0</v>
      </c>
      <c r="G36" s="63"/>
      <c r="H36" s="63"/>
      <c r="I36" s="330"/>
      <c r="J36" s="334"/>
      <c r="K36" s="338"/>
      <c r="L36" s="339"/>
    </row>
    <row r="37" spans="1:12" x14ac:dyDescent="0.25">
      <c r="A37" s="39"/>
      <c r="B37" s="24" t="s">
        <v>16</v>
      </c>
      <c r="C37" s="124">
        <v>10</v>
      </c>
      <c r="D37" s="61">
        <v>4</v>
      </c>
      <c r="E37" s="61"/>
      <c r="F37" s="124">
        <v>5</v>
      </c>
      <c r="G37" s="63"/>
      <c r="H37" s="63"/>
      <c r="I37" s="330"/>
      <c r="J37" s="334"/>
      <c r="K37" s="338"/>
      <c r="L37" s="339"/>
    </row>
    <row r="38" spans="1:12" x14ac:dyDescent="0.25">
      <c r="A38" s="39"/>
      <c r="B38" s="24" t="s">
        <v>17</v>
      </c>
      <c r="C38" s="124">
        <v>10</v>
      </c>
      <c r="D38" s="61">
        <v>0</v>
      </c>
      <c r="E38" s="61"/>
      <c r="F38" s="124">
        <v>10</v>
      </c>
      <c r="G38" s="63"/>
      <c r="H38" s="63"/>
      <c r="I38" s="330"/>
      <c r="J38" s="334"/>
      <c r="K38" s="338"/>
      <c r="L38" s="339"/>
    </row>
    <row r="39" spans="1:12" x14ac:dyDescent="0.25">
      <c r="A39" s="39"/>
      <c r="B39" s="24" t="s">
        <v>18</v>
      </c>
      <c r="C39" s="124">
        <v>12</v>
      </c>
      <c r="D39" s="61">
        <v>4</v>
      </c>
      <c r="E39" s="61"/>
      <c r="F39" s="124">
        <v>20</v>
      </c>
      <c r="G39" s="63"/>
      <c r="H39" s="63"/>
      <c r="I39" s="330"/>
      <c r="J39" s="334"/>
      <c r="K39" s="338"/>
      <c r="L39" s="339"/>
    </row>
    <row r="40" spans="1:12" x14ac:dyDescent="0.25">
      <c r="A40" s="39"/>
      <c r="B40" s="24" t="s">
        <v>19</v>
      </c>
      <c r="C40" s="124">
        <v>10</v>
      </c>
      <c r="D40" s="61">
        <v>4</v>
      </c>
      <c r="E40" s="61"/>
      <c r="F40" s="124">
        <v>10</v>
      </c>
      <c r="G40" s="63"/>
      <c r="H40" s="63"/>
      <c r="I40" s="330"/>
      <c r="J40" s="334"/>
      <c r="K40" s="338"/>
      <c r="L40" s="339"/>
    </row>
    <row r="41" spans="1:12" x14ac:dyDescent="0.25">
      <c r="A41" s="39"/>
      <c r="B41" s="24" t="s">
        <v>20</v>
      </c>
      <c r="C41" s="124">
        <v>6</v>
      </c>
      <c r="D41" s="61"/>
      <c r="E41" s="61"/>
      <c r="F41" s="124">
        <v>10</v>
      </c>
      <c r="G41" s="63"/>
      <c r="H41" s="63"/>
      <c r="I41" s="330"/>
      <c r="J41" s="334"/>
      <c r="K41" s="338"/>
      <c r="L41" s="339"/>
    </row>
    <row r="42" spans="1:12" x14ac:dyDescent="0.25">
      <c r="A42" s="39"/>
      <c r="B42" s="39"/>
      <c r="C42" s="126"/>
      <c r="D42" s="91"/>
      <c r="E42" s="91"/>
      <c r="F42" s="124"/>
      <c r="G42" s="36"/>
      <c r="H42" s="36"/>
      <c r="I42" s="332"/>
      <c r="J42" s="334"/>
      <c r="K42" s="340"/>
      <c r="L42" s="341"/>
    </row>
    <row r="43" spans="1:12" x14ac:dyDescent="0.25">
      <c r="A43" s="34" t="s">
        <v>129</v>
      </c>
      <c r="B43" s="24" t="s">
        <v>15</v>
      </c>
      <c r="C43" s="124">
        <v>8</v>
      </c>
      <c r="D43" s="61">
        <v>3</v>
      </c>
      <c r="E43" s="61"/>
      <c r="F43" s="124">
        <v>0</v>
      </c>
      <c r="G43" s="63"/>
      <c r="H43" s="63"/>
      <c r="I43" s="330"/>
      <c r="J43" s="334"/>
      <c r="K43" s="338"/>
      <c r="L43" s="339"/>
    </row>
    <row r="44" spans="1:12" x14ac:dyDescent="0.25">
      <c r="A44" s="39"/>
      <c r="B44" s="24" t="s">
        <v>16</v>
      </c>
      <c r="C44" s="124">
        <v>12</v>
      </c>
      <c r="D44" s="61">
        <v>4</v>
      </c>
      <c r="E44" s="61"/>
      <c r="F44" s="124">
        <v>0</v>
      </c>
      <c r="G44" s="63"/>
      <c r="H44" s="63"/>
      <c r="I44" s="330"/>
      <c r="J44" s="334"/>
      <c r="K44" s="338"/>
      <c r="L44" s="339"/>
    </row>
    <row r="45" spans="1:12" x14ac:dyDescent="0.25">
      <c r="A45" s="39"/>
      <c r="B45" s="24" t="s">
        <v>17</v>
      </c>
      <c r="C45" s="124">
        <v>15</v>
      </c>
      <c r="D45" s="61">
        <v>4</v>
      </c>
      <c r="E45" s="61"/>
      <c r="F45" s="124">
        <v>0</v>
      </c>
      <c r="G45" s="63"/>
      <c r="H45" s="63"/>
      <c r="I45" s="330"/>
      <c r="J45" s="334"/>
      <c r="K45" s="338"/>
      <c r="L45" s="339"/>
    </row>
    <row r="46" spans="1:12" x14ac:dyDescent="0.25">
      <c r="A46" s="39"/>
      <c r="B46" s="24" t="s">
        <v>18</v>
      </c>
      <c r="C46" s="124">
        <v>15</v>
      </c>
      <c r="D46" s="61">
        <v>4</v>
      </c>
      <c r="E46" s="61"/>
      <c r="F46" s="124">
        <v>10</v>
      </c>
      <c r="G46" s="63"/>
      <c r="H46" s="63"/>
      <c r="I46" s="330"/>
      <c r="J46" s="334"/>
      <c r="K46" s="338"/>
      <c r="L46" s="339"/>
    </row>
    <row r="47" spans="1:12" x14ac:dyDescent="0.25">
      <c r="A47" s="39"/>
      <c r="B47" s="24" t="s">
        <v>19</v>
      </c>
      <c r="C47" s="124">
        <v>10</v>
      </c>
      <c r="D47" s="61">
        <v>4</v>
      </c>
      <c r="E47" s="61"/>
      <c r="F47" s="124">
        <v>6</v>
      </c>
      <c r="G47" s="63"/>
      <c r="H47" s="63"/>
      <c r="I47" s="330"/>
      <c r="J47" s="334"/>
      <c r="K47" s="338"/>
      <c r="L47" s="339"/>
    </row>
    <row r="48" spans="1:12" x14ac:dyDescent="0.25">
      <c r="A48" s="39"/>
      <c r="B48" s="24" t="s">
        <v>20</v>
      </c>
      <c r="C48" s="124">
        <v>6</v>
      </c>
      <c r="D48" s="61"/>
      <c r="E48" s="61"/>
      <c r="F48" s="124">
        <v>6</v>
      </c>
      <c r="G48" s="63"/>
      <c r="H48" s="63"/>
      <c r="I48" s="330"/>
      <c r="J48" s="334"/>
      <c r="K48" s="338"/>
      <c r="L48" s="339"/>
    </row>
    <row r="49" spans="1:12" x14ac:dyDescent="0.25">
      <c r="A49" s="39"/>
      <c r="B49" s="39"/>
      <c r="C49" s="126"/>
      <c r="D49" s="91"/>
      <c r="E49" s="91"/>
      <c r="F49" s="124"/>
      <c r="G49" s="36"/>
      <c r="H49" s="36"/>
      <c r="I49" s="332"/>
      <c r="J49" s="334"/>
      <c r="K49" s="340"/>
      <c r="L49" s="341"/>
    </row>
    <row r="50" spans="1:12" x14ac:dyDescent="0.25">
      <c r="A50" s="34" t="s">
        <v>130</v>
      </c>
      <c r="B50" s="24" t="s">
        <v>15</v>
      </c>
      <c r="C50" s="124">
        <v>6</v>
      </c>
      <c r="D50" s="61"/>
      <c r="E50" s="61"/>
      <c r="F50" s="124">
        <v>0</v>
      </c>
      <c r="G50" s="63"/>
      <c r="H50" s="63"/>
      <c r="I50" s="330"/>
      <c r="J50" s="334"/>
      <c r="K50" s="338"/>
      <c r="L50" s="339"/>
    </row>
    <row r="51" spans="1:12" x14ac:dyDescent="0.25">
      <c r="A51" s="90" t="s">
        <v>22</v>
      </c>
      <c r="B51" s="24" t="s">
        <v>16</v>
      </c>
      <c r="C51" s="124">
        <v>10</v>
      </c>
      <c r="D51" s="61"/>
      <c r="E51" s="61"/>
      <c r="F51" s="124">
        <v>10</v>
      </c>
      <c r="G51" s="63"/>
      <c r="H51" s="63"/>
      <c r="I51" s="330"/>
      <c r="J51" s="334"/>
      <c r="K51" s="338"/>
      <c r="L51" s="339"/>
    </row>
    <row r="52" spans="1:12" x14ac:dyDescent="0.25">
      <c r="A52" s="90"/>
      <c r="B52" s="24" t="s">
        <v>17</v>
      </c>
      <c r="C52" s="124">
        <v>15</v>
      </c>
      <c r="D52" s="61"/>
      <c r="E52" s="61"/>
      <c r="F52" s="124">
        <v>15</v>
      </c>
      <c r="G52" s="63"/>
      <c r="H52" s="63"/>
      <c r="I52" s="330"/>
      <c r="J52" s="334"/>
      <c r="K52" s="338"/>
      <c r="L52" s="339"/>
    </row>
    <row r="53" spans="1:12" x14ac:dyDescent="0.25">
      <c r="A53" s="90"/>
      <c r="B53" s="24" t="s">
        <v>18</v>
      </c>
      <c r="C53" s="124">
        <v>15</v>
      </c>
      <c r="D53" s="61">
        <v>6</v>
      </c>
      <c r="E53" s="61"/>
      <c r="F53" s="124">
        <v>10</v>
      </c>
      <c r="G53" s="63"/>
      <c r="H53" s="63"/>
      <c r="I53" s="330"/>
      <c r="J53" s="334"/>
      <c r="K53" s="338"/>
      <c r="L53" s="339"/>
    </row>
    <row r="54" spans="1:12" x14ac:dyDescent="0.25">
      <c r="A54" s="90"/>
      <c r="B54" s="24" t="s">
        <v>19</v>
      </c>
      <c r="C54" s="124">
        <v>10</v>
      </c>
      <c r="D54" s="61">
        <v>6</v>
      </c>
      <c r="E54" s="61"/>
      <c r="F54" s="124">
        <v>0</v>
      </c>
      <c r="G54" s="63"/>
      <c r="H54" s="63"/>
      <c r="I54" s="330"/>
      <c r="J54" s="334"/>
      <c r="K54" s="338"/>
      <c r="L54" s="339"/>
    </row>
    <row r="55" spans="1:12" x14ac:dyDescent="0.25">
      <c r="A55" s="90"/>
      <c r="B55" s="24" t="s">
        <v>20</v>
      </c>
      <c r="C55" s="124">
        <v>6</v>
      </c>
      <c r="D55" s="61">
        <v>2</v>
      </c>
      <c r="E55" s="61"/>
      <c r="F55" s="124">
        <v>0</v>
      </c>
      <c r="G55" s="63"/>
      <c r="H55" s="63"/>
      <c r="I55" s="330"/>
      <c r="J55" s="334"/>
      <c r="K55" s="338"/>
      <c r="L55" s="339"/>
    </row>
    <row r="56" spans="1:12" x14ac:dyDescent="0.25">
      <c r="A56" s="90"/>
      <c r="B56" s="39"/>
      <c r="C56" s="125"/>
      <c r="D56" s="40"/>
      <c r="E56" s="40"/>
      <c r="F56" s="124"/>
      <c r="G56" s="63"/>
      <c r="H56" s="63"/>
      <c r="I56" s="331"/>
      <c r="J56" s="334"/>
      <c r="K56" s="338"/>
      <c r="L56" s="339"/>
    </row>
    <row r="57" spans="1:12" x14ac:dyDescent="0.25">
      <c r="A57" s="90"/>
      <c r="B57" s="39"/>
      <c r="C57" s="125"/>
      <c r="D57" s="40"/>
      <c r="E57" s="40"/>
      <c r="F57" s="124"/>
      <c r="G57" s="63"/>
      <c r="H57" s="63"/>
      <c r="I57" s="331"/>
      <c r="J57" s="334"/>
      <c r="K57" s="338"/>
      <c r="L57" s="339"/>
    </row>
    <row r="58" spans="1:12" x14ac:dyDescent="0.25">
      <c r="A58" s="34" t="s">
        <v>69</v>
      </c>
      <c r="B58" s="24" t="s">
        <v>15</v>
      </c>
      <c r="C58" s="124">
        <v>6</v>
      </c>
      <c r="D58" s="61"/>
      <c r="E58" s="61"/>
      <c r="F58" s="124">
        <v>0</v>
      </c>
      <c r="G58" s="63"/>
      <c r="H58" s="63"/>
      <c r="I58" s="330"/>
      <c r="J58" s="334"/>
      <c r="K58" s="338"/>
      <c r="L58" s="339"/>
    </row>
    <row r="59" spans="1:12" x14ac:dyDescent="0.25">
      <c r="A59" s="39"/>
      <c r="B59" s="24" t="s">
        <v>16</v>
      </c>
      <c r="C59" s="124">
        <v>8</v>
      </c>
      <c r="D59" s="61"/>
      <c r="E59" s="61"/>
      <c r="F59" s="124">
        <v>0</v>
      </c>
      <c r="G59" s="63"/>
      <c r="H59" s="63"/>
      <c r="I59" s="330"/>
      <c r="J59" s="334"/>
      <c r="K59" s="338"/>
      <c r="L59" s="339"/>
    </row>
    <row r="60" spans="1:12" x14ac:dyDescent="0.25">
      <c r="A60" s="39"/>
      <c r="B60" s="24" t="s">
        <v>17</v>
      </c>
      <c r="C60" s="124">
        <v>15</v>
      </c>
      <c r="D60" s="61">
        <v>6</v>
      </c>
      <c r="E60" s="61"/>
      <c r="F60" s="124">
        <v>0</v>
      </c>
      <c r="G60" s="63"/>
      <c r="H60" s="63"/>
      <c r="I60" s="330"/>
      <c r="J60" s="334"/>
      <c r="K60" s="338"/>
      <c r="L60" s="339"/>
    </row>
    <row r="61" spans="1:12" x14ac:dyDescent="0.25">
      <c r="A61" s="39"/>
      <c r="B61" s="24" t="s">
        <v>18</v>
      </c>
      <c r="C61" s="124">
        <v>16</v>
      </c>
      <c r="D61" s="61"/>
      <c r="E61" s="61"/>
      <c r="F61" s="124">
        <v>0</v>
      </c>
      <c r="G61" s="63"/>
      <c r="H61" s="63"/>
      <c r="I61" s="330"/>
      <c r="J61" s="334"/>
      <c r="K61" s="338"/>
      <c r="L61" s="339"/>
    </row>
    <row r="62" spans="1:12" x14ac:dyDescent="0.25">
      <c r="A62" s="39"/>
      <c r="B62" s="24" t="s">
        <v>19</v>
      </c>
      <c r="C62" s="124">
        <v>10</v>
      </c>
      <c r="D62" s="61"/>
      <c r="E62" s="61"/>
      <c r="F62" s="124">
        <v>5</v>
      </c>
      <c r="G62" s="63"/>
      <c r="H62" s="63"/>
      <c r="I62" s="330"/>
      <c r="J62" s="334"/>
      <c r="K62" s="338"/>
      <c r="L62" s="339"/>
    </row>
    <row r="63" spans="1:12" x14ac:dyDescent="0.25">
      <c r="A63" s="230"/>
      <c r="B63" s="24" t="s">
        <v>20</v>
      </c>
      <c r="C63" s="124">
        <v>6</v>
      </c>
      <c r="D63" s="61"/>
      <c r="E63" s="323" t="s">
        <v>131</v>
      </c>
      <c r="F63" s="124">
        <v>5</v>
      </c>
      <c r="G63" s="63"/>
      <c r="H63" s="63"/>
      <c r="I63" s="330"/>
      <c r="J63" s="334"/>
      <c r="K63" s="338"/>
      <c r="L63" s="342"/>
    </row>
    <row r="64" spans="1:12" x14ac:dyDescent="0.25">
      <c r="A64" s="34"/>
      <c r="B64" s="24"/>
      <c r="C64" s="124"/>
      <c r="D64" s="61"/>
      <c r="E64" s="61"/>
      <c r="F64" s="124"/>
      <c r="G64" s="63"/>
      <c r="H64" s="63"/>
      <c r="I64" s="330"/>
      <c r="J64" s="334"/>
      <c r="K64" s="338"/>
      <c r="L64" s="339"/>
    </row>
    <row r="65" spans="1:12" x14ac:dyDescent="0.25">
      <c r="A65" s="25" t="s">
        <v>74</v>
      </c>
      <c r="B65" s="24" t="s">
        <v>15</v>
      </c>
      <c r="C65" s="124">
        <v>0</v>
      </c>
      <c r="D65" s="61"/>
      <c r="E65" s="61"/>
      <c r="F65" s="124">
        <v>8</v>
      </c>
      <c r="G65" s="63"/>
      <c r="H65" s="63"/>
      <c r="I65" s="330"/>
      <c r="J65" s="334"/>
      <c r="K65" s="338"/>
      <c r="L65" s="339"/>
    </row>
    <row r="66" spans="1:12" x14ac:dyDescent="0.25">
      <c r="A66" s="329" t="s">
        <v>132</v>
      </c>
      <c r="B66" s="24" t="s">
        <v>16</v>
      </c>
      <c r="C66" s="124">
        <v>4</v>
      </c>
      <c r="D66" s="61"/>
      <c r="E66" s="323" t="s">
        <v>133</v>
      </c>
      <c r="F66" s="124">
        <v>8</v>
      </c>
      <c r="G66" s="63"/>
      <c r="H66" s="63"/>
      <c r="I66" s="330"/>
      <c r="J66" s="334"/>
      <c r="K66" s="338"/>
      <c r="L66" s="342"/>
    </row>
    <row r="67" spans="1:12" x14ac:dyDescent="0.25">
      <c r="A67" s="34"/>
      <c r="B67" s="24" t="s">
        <v>17</v>
      </c>
      <c r="C67" s="124">
        <v>4</v>
      </c>
      <c r="D67" s="61"/>
      <c r="E67" s="61"/>
      <c r="F67" s="124">
        <v>8</v>
      </c>
      <c r="G67" s="63"/>
      <c r="H67" s="63"/>
      <c r="I67" s="330"/>
      <c r="J67" s="334"/>
      <c r="K67" s="338"/>
      <c r="L67" s="339"/>
    </row>
    <row r="68" spans="1:12" x14ac:dyDescent="0.25">
      <c r="A68" s="34"/>
      <c r="B68" s="24" t="s">
        <v>18</v>
      </c>
      <c r="C68" s="124">
        <v>6</v>
      </c>
      <c r="D68" s="61"/>
      <c r="E68" s="328"/>
      <c r="F68" s="124">
        <v>8</v>
      </c>
      <c r="G68" s="63"/>
      <c r="H68" s="63"/>
      <c r="I68" s="330"/>
      <c r="J68" s="334"/>
      <c r="K68" s="338"/>
      <c r="L68" s="339"/>
    </row>
    <row r="69" spans="1:12" x14ac:dyDescent="0.25">
      <c r="A69" s="34"/>
      <c r="B69" s="24" t="s">
        <v>19</v>
      </c>
      <c r="C69" s="124">
        <v>6</v>
      </c>
      <c r="D69" s="61"/>
      <c r="E69" s="61"/>
      <c r="F69" s="124">
        <v>6</v>
      </c>
      <c r="G69" s="63"/>
      <c r="H69" s="63"/>
      <c r="I69" s="330"/>
      <c r="J69" s="334"/>
      <c r="K69" s="338"/>
      <c r="L69" s="339"/>
    </row>
    <row r="70" spans="1:12" x14ac:dyDescent="0.25">
      <c r="A70" s="34"/>
      <c r="B70" s="24" t="s">
        <v>20</v>
      </c>
      <c r="C70" s="124">
        <v>4</v>
      </c>
      <c r="D70" s="61"/>
      <c r="E70" s="61"/>
      <c r="F70" s="124">
        <v>0</v>
      </c>
      <c r="G70" s="63"/>
      <c r="H70" s="63"/>
      <c r="I70" s="330"/>
      <c r="J70" s="334"/>
      <c r="K70" s="338"/>
      <c r="L70" s="339"/>
    </row>
    <row r="71" spans="1:12" x14ac:dyDescent="0.25">
      <c r="A71" s="34"/>
      <c r="B71" s="24"/>
      <c r="C71" s="124"/>
      <c r="D71" s="61"/>
      <c r="E71" s="61"/>
      <c r="F71" s="124"/>
      <c r="G71" s="63"/>
      <c r="H71" s="63"/>
      <c r="I71" s="330"/>
      <c r="J71" s="334"/>
      <c r="K71" s="338"/>
      <c r="L71" s="339"/>
    </row>
    <row r="72" spans="1:12" x14ac:dyDescent="0.25">
      <c r="A72" s="34"/>
      <c r="B72" s="24"/>
      <c r="C72" s="124">
        <v>449</v>
      </c>
      <c r="D72" s="61">
        <v>87</v>
      </c>
      <c r="E72" s="61"/>
      <c r="F72" s="124">
        <v>281</v>
      </c>
      <c r="G72" s="63"/>
      <c r="H72" s="63"/>
      <c r="I72" s="330"/>
      <c r="J72" s="334"/>
      <c r="K72" s="338"/>
      <c r="L72" s="339"/>
    </row>
    <row r="73" spans="1:12" x14ac:dyDescent="0.25">
      <c r="A73" s="34"/>
      <c r="B73" s="24"/>
      <c r="C73" s="124"/>
      <c r="D73" s="61"/>
      <c r="E73" s="61"/>
      <c r="F73" s="61"/>
      <c r="G73" s="63"/>
      <c r="H73" s="63"/>
      <c r="I73" s="330"/>
      <c r="J73" s="334"/>
      <c r="K73" s="338"/>
      <c r="L73" s="339"/>
    </row>
    <row r="74" spans="1:12" x14ac:dyDescent="0.25">
      <c r="A74" s="344"/>
      <c r="B74" s="345"/>
      <c r="C74" s="346"/>
      <c r="D74" s="347"/>
      <c r="E74" s="347"/>
      <c r="F74" s="347"/>
      <c r="G74" s="348"/>
      <c r="H74" s="348"/>
      <c r="I74" s="349"/>
      <c r="J74" s="335"/>
      <c r="K74" s="343"/>
      <c r="L74" s="350"/>
    </row>
    <row r="75" spans="1:12" x14ac:dyDescent="0.25">
      <c r="A75" s="392"/>
      <c r="B75" s="393"/>
      <c r="C75" s="393"/>
      <c r="D75" s="393"/>
      <c r="E75" s="393"/>
      <c r="F75" s="393"/>
      <c r="G75" s="393"/>
      <c r="H75" s="393"/>
      <c r="I75" s="393"/>
      <c r="J75" s="393"/>
      <c r="K75" s="393"/>
      <c r="L75" s="394"/>
    </row>
    <row r="76" spans="1:12" x14ac:dyDescent="0.25">
      <c r="A76" s="395"/>
      <c r="B76" s="396"/>
      <c r="C76" s="396"/>
      <c r="D76" s="396"/>
      <c r="E76" s="396"/>
      <c r="F76" s="396"/>
      <c r="G76" s="396"/>
      <c r="H76" s="396"/>
      <c r="I76" s="396"/>
      <c r="J76" s="396"/>
      <c r="K76" s="396"/>
      <c r="L76" s="397"/>
    </row>
    <row r="78" spans="1:12" x14ac:dyDescent="0.25">
      <c r="A78" t="s">
        <v>134</v>
      </c>
    </row>
    <row r="80" spans="1:12" x14ac:dyDescent="0.25">
      <c r="A80" s="257"/>
    </row>
  </sheetData>
  <mergeCells count="2">
    <mergeCell ref="A1:L2"/>
    <mergeCell ref="A75:L76"/>
  </mergeCells>
  <printOptions gridLines="1"/>
  <pageMargins left="0.7" right="0.7" top="0.75" bottom="0.75" header="0.3" footer="0.3"/>
  <pageSetup paperSize="9" fitToHeight="0" orientation="portrait" blackAndWhite="1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85DA-A694-8B48-9414-5E37D025A525}">
  <sheetPr>
    <pageSetUpPr fitToPage="1"/>
  </sheetPr>
  <dimension ref="A1:R891"/>
  <sheetViews>
    <sheetView workbookViewId="0">
      <pane ySplit="2" topLeftCell="A3" activePane="bottomLeft" state="frozen"/>
      <selection pane="bottomLeft" activeCell="Q21" sqref="Q21"/>
    </sheetView>
  </sheetViews>
  <sheetFormatPr defaultColWidth="9" defaultRowHeight="15.75" customHeight="1" x14ac:dyDescent="0.25"/>
  <cols>
    <col min="1" max="1" width="15.875" customWidth="1"/>
    <col min="2" max="2" width="5.125" customWidth="1"/>
    <col min="3" max="3" width="15.875" customWidth="1"/>
    <col min="4" max="4" width="8.125" customWidth="1"/>
    <col min="5" max="5" width="8.75" customWidth="1"/>
    <col min="6" max="6" width="12.125" customWidth="1"/>
    <col min="7" max="7" width="7.375" customWidth="1"/>
    <col min="8" max="8" width="8.375" customWidth="1"/>
    <col min="9" max="9" width="13.25" customWidth="1"/>
    <col min="10" max="10" width="5.625" customWidth="1"/>
    <col min="11" max="11" width="11" customWidth="1"/>
    <col min="12" max="12" width="2.5" style="84" hidden="1" customWidth="1"/>
    <col min="13" max="14" width="11" customWidth="1"/>
    <col min="15" max="15" width="11" style="256" customWidth="1"/>
    <col min="16" max="16" width="11" customWidth="1"/>
    <col min="17" max="17" width="14" customWidth="1"/>
    <col min="18" max="18" width="11" customWidth="1"/>
  </cols>
  <sheetData>
    <row r="1" spans="1:18" ht="18.75" x14ac:dyDescent="0.3">
      <c r="A1" s="398" t="s">
        <v>135</v>
      </c>
      <c r="B1" s="399"/>
      <c r="C1" s="399"/>
      <c r="D1" s="399"/>
      <c r="E1" s="399"/>
      <c r="F1" s="399"/>
      <c r="G1" s="399"/>
      <c r="H1" s="384"/>
      <c r="I1" s="383" t="s">
        <v>135</v>
      </c>
      <c r="J1" s="384"/>
      <c r="K1" s="384"/>
      <c r="L1" s="130"/>
      <c r="M1" s="384"/>
      <c r="N1" s="384"/>
      <c r="O1" s="384"/>
      <c r="P1" s="384"/>
      <c r="Q1" s="384"/>
      <c r="R1" s="274"/>
    </row>
    <row r="2" spans="1:18" ht="18.75" x14ac:dyDescent="0.3">
      <c r="A2" s="8"/>
      <c r="B2" s="8"/>
      <c r="C2" s="8" t="s">
        <v>86</v>
      </c>
      <c r="D2" s="70" t="s">
        <v>11</v>
      </c>
      <c r="E2" s="22" t="s">
        <v>112</v>
      </c>
      <c r="F2" s="71" t="s">
        <v>9</v>
      </c>
      <c r="G2" s="92" t="s">
        <v>136</v>
      </c>
      <c r="H2" s="92"/>
      <c r="I2" s="21"/>
      <c r="J2" s="8"/>
      <c r="K2" s="70" t="s">
        <v>13</v>
      </c>
      <c r="L2" s="130"/>
      <c r="M2" s="70" t="s">
        <v>137</v>
      </c>
      <c r="N2" s="152" t="s">
        <v>138</v>
      </c>
      <c r="O2" s="313" t="s">
        <v>10</v>
      </c>
      <c r="P2" s="352" t="s">
        <v>123</v>
      </c>
      <c r="Q2" s="92" t="s">
        <v>139</v>
      </c>
      <c r="R2" s="22" t="s">
        <v>140</v>
      </c>
    </row>
    <row r="3" spans="1:18" ht="18.75" x14ac:dyDescent="0.3">
      <c r="A3" s="8"/>
      <c r="B3" s="8"/>
      <c r="C3" s="8"/>
      <c r="D3" s="93"/>
      <c r="E3" s="96"/>
      <c r="F3" s="95"/>
      <c r="G3" s="95"/>
      <c r="H3" s="95"/>
      <c r="I3" s="21"/>
      <c r="J3" s="8"/>
      <c r="K3" s="93"/>
      <c r="L3" s="130"/>
      <c r="M3" s="93"/>
      <c r="N3" s="153"/>
      <c r="O3" s="314"/>
      <c r="P3" s="94"/>
      <c r="Q3" s="95"/>
      <c r="R3" s="96"/>
    </row>
    <row r="4" spans="1:18" ht="18.75" x14ac:dyDescent="0.3">
      <c r="A4" s="260" t="s">
        <v>23</v>
      </c>
      <c r="B4" s="97" t="s">
        <v>15</v>
      </c>
      <c r="C4" s="97">
        <v>12</v>
      </c>
      <c r="D4" s="98">
        <v>10</v>
      </c>
      <c r="E4" s="96">
        <v>10</v>
      </c>
      <c r="F4" s="94">
        <v>3</v>
      </c>
      <c r="G4" s="157">
        <f>C4*1.5</f>
        <v>18</v>
      </c>
      <c r="H4" s="157"/>
      <c r="I4" s="25" t="s">
        <v>23</v>
      </c>
      <c r="J4" s="97" t="s">
        <v>15</v>
      </c>
      <c r="K4" s="158">
        <f>G4-D4-F4</f>
        <v>5</v>
      </c>
      <c r="L4" s="130"/>
      <c r="M4" s="158"/>
      <c r="N4" s="154">
        <v>0</v>
      </c>
      <c r="O4" s="314">
        <v>0</v>
      </c>
      <c r="P4" s="94"/>
      <c r="Q4" s="95"/>
      <c r="R4" s="96"/>
    </row>
    <row r="5" spans="1:18" ht="18.75" x14ac:dyDescent="0.3">
      <c r="A5" s="28"/>
      <c r="B5" s="97" t="s">
        <v>16</v>
      </c>
      <c r="C5" s="97">
        <v>31</v>
      </c>
      <c r="D5" s="98">
        <v>20</v>
      </c>
      <c r="E5" s="96">
        <v>10</v>
      </c>
      <c r="F5" s="94">
        <v>4</v>
      </c>
      <c r="G5" s="157">
        <v>49</v>
      </c>
      <c r="H5" s="157"/>
      <c r="I5" s="28"/>
      <c r="J5" s="97" t="s">
        <v>16</v>
      </c>
      <c r="K5" s="158">
        <f>G5-D5-F5</f>
        <v>25</v>
      </c>
      <c r="L5" s="130"/>
      <c r="M5" s="158"/>
      <c r="N5" s="154">
        <v>10</v>
      </c>
      <c r="O5" s="314">
        <v>15</v>
      </c>
      <c r="P5" s="94"/>
      <c r="Q5" s="95"/>
      <c r="R5" s="96"/>
    </row>
    <row r="6" spans="1:18" ht="18.75" x14ac:dyDescent="0.3">
      <c r="A6" s="28"/>
      <c r="B6" s="97" t="s">
        <v>17</v>
      </c>
      <c r="C6" s="97">
        <v>53</v>
      </c>
      <c r="D6" s="98">
        <v>30</v>
      </c>
      <c r="E6" s="96">
        <v>15</v>
      </c>
      <c r="F6" s="94">
        <v>0</v>
      </c>
      <c r="G6" s="157">
        <f t="shared" ref="G6:G57" si="0">C6*1.5</f>
        <v>79.5</v>
      </c>
      <c r="H6" s="157"/>
      <c r="I6" s="28"/>
      <c r="J6" s="97" t="s">
        <v>17</v>
      </c>
      <c r="K6" s="158">
        <f>G6-D6-F6</f>
        <v>49.5</v>
      </c>
      <c r="L6" s="130"/>
      <c r="M6" s="158"/>
      <c r="N6" s="154">
        <v>15</v>
      </c>
      <c r="O6" s="314">
        <v>15</v>
      </c>
      <c r="P6" s="94"/>
      <c r="Q6" s="95"/>
      <c r="R6" s="96"/>
    </row>
    <row r="7" spans="1:18" ht="18.75" x14ac:dyDescent="0.3">
      <c r="A7" s="28"/>
      <c r="B7" s="97" t="s">
        <v>18</v>
      </c>
      <c r="C7" s="97">
        <v>30</v>
      </c>
      <c r="D7" s="98">
        <v>0</v>
      </c>
      <c r="E7" s="96">
        <v>0</v>
      </c>
      <c r="F7" s="94">
        <v>18</v>
      </c>
      <c r="G7" s="157">
        <v>43</v>
      </c>
      <c r="H7" s="157"/>
      <c r="I7" s="28"/>
      <c r="J7" s="97" t="s">
        <v>18</v>
      </c>
      <c r="K7" s="158">
        <f>G7-D7-F7</f>
        <v>25</v>
      </c>
      <c r="L7" s="130"/>
      <c r="M7" s="158"/>
      <c r="N7" s="154"/>
      <c r="O7" s="314">
        <v>0</v>
      </c>
      <c r="P7" s="94"/>
      <c r="Q7" s="95"/>
      <c r="R7" s="96"/>
    </row>
    <row r="8" spans="1:18" ht="18.75" x14ac:dyDescent="0.3">
      <c r="A8" s="160"/>
      <c r="B8" s="99" t="s">
        <v>19</v>
      </c>
      <c r="C8" s="99">
        <v>15</v>
      </c>
      <c r="D8" s="100">
        <v>10</v>
      </c>
      <c r="E8" s="103">
        <v>10</v>
      </c>
      <c r="F8" s="101">
        <v>0</v>
      </c>
      <c r="G8" s="162">
        <v>25</v>
      </c>
      <c r="H8" s="162"/>
      <c r="I8" s="160"/>
      <c r="J8" s="99" t="s">
        <v>19</v>
      </c>
      <c r="K8" s="163">
        <f>G8-D8-F8</f>
        <v>15</v>
      </c>
      <c r="L8" s="130"/>
      <c r="M8" s="163"/>
      <c r="N8" s="155"/>
      <c r="O8" s="315">
        <v>5</v>
      </c>
      <c r="P8" s="101"/>
      <c r="Q8" s="102"/>
      <c r="R8" s="103"/>
    </row>
    <row r="9" spans="1:18" ht="18.75" x14ac:dyDescent="0.3">
      <c r="A9" s="217"/>
      <c r="B9" s="218"/>
      <c r="C9" s="218"/>
      <c r="D9" s="107"/>
      <c r="E9" s="107"/>
      <c r="F9" s="107"/>
      <c r="G9" s="184"/>
      <c r="H9" s="184"/>
      <c r="I9" s="217"/>
      <c r="J9" s="218"/>
      <c r="K9" s="220"/>
      <c r="L9" s="219"/>
      <c r="M9" s="220"/>
      <c r="N9" s="107"/>
      <c r="O9" s="316"/>
      <c r="P9" s="106"/>
      <c r="Q9" s="107"/>
      <c r="R9" s="107"/>
    </row>
    <row r="10" spans="1:18" ht="18.75" x14ac:dyDescent="0.3">
      <c r="A10" s="165"/>
      <c r="B10" s="166"/>
      <c r="C10" s="166"/>
      <c r="D10" s="167"/>
      <c r="E10" s="171"/>
      <c r="F10" s="168"/>
      <c r="G10" s="170"/>
      <c r="H10" s="170"/>
      <c r="I10" s="165"/>
      <c r="J10" s="166"/>
      <c r="K10" s="172"/>
      <c r="L10" s="130"/>
      <c r="M10" s="172"/>
      <c r="N10" s="173"/>
      <c r="O10" s="317"/>
      <c r="P10" s="169"/>
      <c r="Q10" s="168"/>
      <c r="R10" s="171"/>
    </row>
    <row r="11" spans="1:18" ht="18.75" x14ac:dyDescent="0.3">
      <c r="A11" s="261" t="s">
        <v>118</v>
      </c>
      <c r="B11" s="97" t="s">
        <v>15</v>
      </c>
      <c r="C11" s="97">
        <v>30</v>
      </c>
      <c r="D11" s="98">
        <v>20</v>
      </c>
      <c r="E11" s="96">
        <v>20</v>
      </c>
      <c r="F11" s="94">
        <v>0</v>
      </c>
      <c r="G11" s="157">
        <v>50</v>
      </c>
      <c r="H11" s="157"/>
      <c r="I11" s="25" t="s">
        <v>141</v>
      </c>
      <c r="J11" s="97" t="s">
        <v>15</v>
      </c>
      <c r="K11" s="158">
        <f>G11-D11-F11</f>
        <v>30</v>
      </c>
      <c r="L11" s="130"/>
      <c r="M11" s="158"/>
      <c r="N11" s="154">
        <v>0</v>
      </c>
      <c r="O11" s="314"/>
      <c r="P11" s="94"/>
      <c r="Q11" s="95"/>
      <c r="R11" s="96"/>
    </row>
    <row r="12" spans="1:18" ht="18.75" x14ac:dyDescent="0.3">
      <c r="A12" s="28"/>
      <c r="B12" s="97" t="s">
        <v>16</v>
      </c>
      <c r="C12" s="97">
        <v>39</v>
      </c>
      <c r="D12" s="98">
        <v>10</v>
      </c>
      <c r="E12" s="96">
        <v>0</v>
      </c>
      <c r="F12" s="94">
        <v>15</v>
      </c>
      <c r="G12" s="157">
        <v>60</v>
      </c>
      <c r="H12" s="157"/>
      <c r="I12" s="28"/>
      <c r="J12" s="97" t="s">
        <v>16</v>
      </c>
      <c r="K12" s="158">
        <f>G12-D12-F12</f>
        <v>35</v>
      </c>
      <c r="L12" s="130"/>
      <c r="M12" s="158"/>
      <c r="N12" s="154">
        <v>10</v>
      </c>
      <c r="O12" s="314"/>
      <c r="P12" s="94"/>
      <c r="Q12" s="95"/>
      <c r="R12" s="96"/>
    </row>
    <row r="13" spans="1:18" ht="18.75" x14ac:dyDescent="0.3">
      <c r="A13" s="28" t="s">
        <v>142</v>
      </c>
      <c r="B13" s="97" t="s">
        <v>17</v>
      </c>
      <c r="C13" s="97">
        <v>39</v>
      </c>
      <c r="D13" s="98">
        <v>10</v>
      </c>
      <c r="E13" s="96">
        <v>0</v>
      </c>
      <c r="F13" s="94">
        <v>38</v>
      </c>
      <c r="G13" s="157">
        <v>58</v>
      </c>
      <c r="H13" s="157"/>
      <c r="I13" s="28"/>
      <c r="J13" s="97" t="s">
        <v>17</v>
      </c>
      <c r="K13" s="266">
        <f>G13-D13-F13</f>
        <v>10</v>
      </c>
      <c r="L13" s="130"/>
      <c r="M13" s="266"/>
      <c r="N13" s="154">
        <v>10</v>
      </c>
      <c r="O13" s="314"/>
      <c r="P13" s="94"/>
      <c r="Q13" s="95"/>
      <c r="R13" s="96"/>
    </row>
    <row r="14" spans="1:18" ht="18.75" x14ac:dyDescent="0.3">
      <c r="A14" s="28"/>
      <c r="B14" s="97" t="s">
        <v>18</v>
      </c>
      <c r="C14" s="97">
        <v>30</v>
      </c>
      <c r="D14" s="98">
        <v>10</v>
      </c>
      <c r="E14" s="96">
        <v>0</v>
      </c>
      <c r="F14" s="94">
        <v>23</v>
      </c>
      <c r="G14" s="157">
        <v>43</v>
      </c>
      <c r="H14" s="157"/>
      <c r="I14" s="28"/>
      <c r="J14" s="97" t="s">
        <v>18</v>
      </c>
      <c r="K14" s="158">
        <f>G14-D14-F14</f>
        <v>10</v>
      </c>
      <c r="L14" s="130"/>
      <c r="M14" s="158"/>
      <c r="N14" s="154">
        <v>10</v>
      </c>
      <c r="O14" s="314"/>
      <c r="P14" s="94"/>
      <c r="Q14" s="95"/>
      <c r="R14" s="96"/>
    </row>
    <row r="15" spans="1:18" ht="18.75" x14ac:dyDescent="0.3">
      <c r="A15" s="160"/>
      <c r="B15" s="99" t="s">
        <v>19</v>
      </c>
      <c r="C15" s="99">
        <v>23</v>
      </c>
      <c r="D15" s="100">
        <v>10</v>
      </c>
      <c r="E15" s="103">
        <v>0</v>
      </c>
      <c r="F15" s="101">
        <v>11</v>
      </c>
      <c r="G15" s="162">
        <v>36</v>
      </c>
      <c r="H15" s="162"/>
      <c r="I15" s="160"/>
      <c r="J15" s="99" t="s">
        <v>19</v>
      </c>
      <c r="K15" s="163">
        <f>G15-D15-F15</f>
        <v>15</v>
      </c>
      <c r="L15" s="130"/>
      <c r="M15" s="163"/>
      <c r="N15" s="155">
        <v>10</v>
      </c>
      <c r="O15" s="315"/>
      <c r="P15" s="101"/>
      <c r="Q15" s="102"/>
      <c r="R15" s="103"/>
    </row>
    <row r="16" spans="1:18" ht="18.75" x14ac:dyDescent="0.3">
      <c r="A16" s="217"/>
      <c r="B16" s="218"/>
      <c r="C16" s="218"/>
      <c r="D16" s="107"/>
      <c r="E16" s="107"/>
      <c r="F16" s="107"/>
      <c r="G16" s="184"/>
      <c r="H16" s="184"/>
      <c r="I16" s="217"/>
      <c r="J16" s="218"/>
      <c r="K16" s="220"/>
      <c r="L16" s="219"/>
      <c r="M16" s="220"/>
      <c r="N16" s="107"/>
      <c r="O16" s="316"/>
      <c r="P16" s="106"/>
      <c r="Q16" s="107"/>
      <c r="R16" s="107"/>
    </row>
    <row r="17" spans="1:18" ht="18.75" x14ac:dyDescent="0.3">
      <c r="A17" s="165"/>
      <c r="B17" s="166"/>
      <c r="C17" s="166"/>
      <c r="D17" s="167"/>
      <c r="E17" s="171"/>
      <c r="F17" s="168"/>
      <c r="G17" s="170"/>
      <c r="H17" s="170"/>
      <c r="I17" s="165"/>
      <c r="J17" s="166"/>
      <c r="K17" s="172"/>
      <c r="L17" s="130"/>
      <c r="M17" s="172"/>
      <c r="N17" s="173"/>
      <c r="O17" s="317"/>
      <c r="P17" s="169"/>
      <c r="Q17" s="168"/>
      <c r="R17" s="171"/>
    </row>
    <row r="18" spans="1:18" ht="18.75" x14ac:dyDescent="0.3">
      <c r="A18" s="261" t="s">
        <v>143</v>
      </c>
      <c r="B18" s="97" t="s">
        <v>15</v>
      </c>
      <c r="C18" s="97">
        <v>31</v>
      </c>
      <c r="D18" s="98">
        <v>15</v>
      </c>
      <c r="E18" s="96">
        <v>15</v>
      </c>
      <c r="F18" s="94">
        <v>0</v>
      </c>
      <c r="G18" s="157">
        <v>50</v>
      </c>
      <c r="H18" s="157"/>
      <c r="I18" s="25" t="s">
        <v>143</v>
      </c>
      <c r="J18" s="97" t="s">
        <v>15</v>
      </c>
      <c r="K18" s="266">
        <f>G18-D18-F18</f>
        <v>35</v>
      </c>
      <c r="L18" s="130"/>
      <c r="M18" s="266"/>
      <c r="N18" s="154">
        <v>0</v>
      </c>
      <c r="O18" s="314">
        <v>10</v>
      </c>
      <c r="P18" s="94"/>
      <c r="Q18" s="95"/>
      <c r="R18" s="96"/>
    </row>
    <row r="19" spans="1:18" ht="18.75" x14ac:dyDescent="0.3">
      <c r="A19" s="28"/>
      <c r="B19" s="97" t="s">
        <v>16</v>
      </c>
      <c r="C19" s="97">
        <v>45</v>
      </c>
      <c r="D19" s="98">
        <v>15</v>
      </c>
      <c r="E19" s="96">
        <v>15</v>
      </c>
      <c r="F19" s="94">
        <v>0</v>
      </c>
      <c r="G19" s="157">
        <v>70</v>
      </c>
      <c r="H19" s="157"/>
      <c r="I19" s="28"/>
      <c r="J19" s="97" t="s">
        <v>16</v>
      </c>
      <c r="K19" s="266">
        <f>G19-D19-F19</f>
        <v>55</v>
      </c>
      <c r="L19" s="130"/>
      <c r="M19" s="266"/>
      <c r="N19" s="154">
        <v>15</v>
      </c>
      <c r="O19" s="314">
        <v>15</v>
      </c>
      <c r="P19" s="94"/>
      <c r="Q19" s="95"/>
      <c r="R19" s="96"/>
    </row>
    <row r="20" spans="1:18" ht="18.75" x14ac:dyDescent="0.3">
      <c r="A20" s="28" t="s">
        <v>144</v>
      </c>
      <c r="B20" s="97" t="s">
        <v>17</v>
      </c>
      <c r="C20" s="97">
        <v>60</v>
      </c>
      <c r="D20" s="98">
        <v>15</v>
      </c>
      <c r="E20" s="96">
        <v>15</v>
      </c>
      <c r="F20" s="94">
        <v>6</v>
      </c>
      <c r="G20" s="157">
        <v>91</v>
      </c>
      <c r="H20" s="157"/>
      <c r="I20" s="28"/>
      <c r="J20" s="97" t="s">
        <v>17</v>
      </c>
      <c r="K20" s="158">
        <f>G20-D20-F20</f>
        <v>70</v>
      </c>
      <c r="L20" s="130"/>
      <c r="M20" s="158"/>
      <c r="N20" s="154">
        <v>15</v>
      </c>
      <c r="O20" s="314">
        <v>15</v>
      </c>
      <c r="P20" s="94"/>
      <c r="Q20" s="95"/>
      <c r="R20" s="96"/>
    </row>
    <row r="21" spans="1:18" ht="18.75" x14ac:dyDescent="0.3">
      <c r="A21" s="28"/>
      <c r="B21" s="97" t="s">
        <v>18</v>
      </c>
      <c r="C21" s="97">
        <v>33</v>
      </c>
      <c r="D21" s="93">
        <v>0</v>
      </c>
      <c r="E21" s="96">
        <v>0</v>
      </c>
      <c r="F21" s="95">
        <v>20</v>
      </c>
      <c r="G21" s="157">
        <f t="shared" si="0"/>
        <v>49.5</v>
      </c>
      <c r="H21" s="157"/>
      <c r="I21" s="28"/>
      <c r="J21" s="97" t="s">
        <v>18</v>
      </c>
      <c r="K21" s="266">
        <f>G21-D21-F21</f>
        <v>29.5</v>
      </c>
      <c r="L21" s="130"/>
      <c r="M21" s="266"/>
      <c r="N21" s="153"/>
      <c r="O21" s="314">
        <v>0</v>
      </c>
      <c r="P21" s="94"/>
      <c r="Q21" s="95"/>
      <c r="R21" s="96"/>
    </row>
    <row r="22" spans="1:18" ht="18.75" x14ac:dyDescent="0.3">
      <c r="A22" s="160"/>
      <c r="B22" s="99" t="s">
        <v>19</v>
      </c>
      <c r="C22" s="99">
        <v>30</v>
      </c>
      <c r="D22" s="161">
        <v>10</v>
      </c>
      <c r="E22" s="103">
        <v>10</v>
      </c>
      <c r="F22" s="102">
        <v>1</v>
      </c>
      <c r="G22" s="162">
        <v>46</v>
      </c>
      <c r="H22" s="162"/>
      <c r="I22" s="160"/>
      <c r="J22" s="99" t="s">
        <v>19</v>
      </c>
      <c r="K22" s="163">
        <f>G22-D22-F22</f>
        <v>35</v>
      </c>
      <c r="L22" s="130"/>
      <c r="M22" s="163"/>
      <c r="N22" s="164">
        <v>10</v>
      </c>
      <c r="O22" s="315">
        <v>10</v>
      </c>
      <c r="P22" s="101"/>
      <c r="Q22" s="102"/>
      <c r="R22" s="96"/>
    </row>
    <row r="23" spans="1:18" ht="18.75" x14ac:dyDescent="0.3">
      <c r="A23" s="217"/>
      <c r="B23" s="218"/>
      <c r="C23" s="218"/>
      <c r="D23" s="107"/>
      <c r="E23" s="107"/>
      <c r="F23" s="107"/>
      <c r="G23" s="184"/>
      <c r="H23" s="184"/>
      <c r="I23" s="217"/>
      <c r="J23" s="218"/>
      <c r="K23" s="220"/>
      <c r="L23" s="219"/>
      <c r="M23" s="220"/>
      <c r="N23" s="107"/>
      <c r="O23" s="316"/>
      <c r="P23" s="106"/>
      <c r="Q23" s="107"/>
      <c r="R23" s="159"/>
    </row>
    <row r="24" spans="1:18" ht="18.75" x14ac:dyDescent="0.3">
      <c r="A24" s="165"/>
      <c r="B24" s="166"/>
      <c r="C24" s="166"/>
      <c r="D24" s="167"/>
      <c r="E24" s="171"/>
      <c r="F24" s="168" t="s">
        <v>145</v>
      </c>
      <c r="G24" s="170"/>
      <c r="H24" s="170"/>
      <c r="I24" s="165"/>
      <c r="J24" s="166"/>
      <c r="K24" s="172"/>
      <c r="L24" s="130"/>
      <c r="M24" s="172"/>
      <c r="N24" s="173"/>
      <c r="O24" s="317"/>
      <c r="P24" s="169"/>
      <c r="Q24" s="168"/>
      <c r="R24" s="96"/>
    </row>
    <row r="25" spans="1:18" ht="18.75" x14ac:dyDescent="0.3">
      <c r="A25" s="261" t="s">
        <v>46</v>
      </c>
      <c r="B25" s="97" t="s">
        <v>15</v>
      </c>
      <c r="C25" s="97">
        <v>19</v>
      </c>
      <c r="D25" s="93">
        <v>10</v>
      </c>
      <c r="E25" s="96"/>
      <c r="F25" s="95">
        <v>1</v>
      </c>
      <c r="G25" s="157">
        <v>31</v>
      </c>
      <c r="H25" s="157"/>
      <c r="I25" s="149" t="s">
        <v>46</v>
      </c>
      <c r="J25" s="97" t="s">
        <v>15</v>
      </c>
      <c r="K25" s="266">
        <f>G25-D25-F25</f>
        <v>20</v>
      </c>
      <c r="L25" s="130"/>
      <c r="M25" s="266"/>
      <c r="N25" s="153"/>
      <c r="O25" s="314">
        <v>15</v>
      </c>
      <c r="P25" s="94"/>
      <c r="Q25" s="95"/>
      <c r="R25" s="96"/>
    </row>
    <row r="26" spans="1:18" ht="18.75" x14ac:dyDescent="0.3">
      <c r="A26" s="28"/>
      <c r="B26" s="97" t="s">
        <v>16</v>
      </c>
      <c r="C26" s="97">
        <v>38</v>
      </c>
      <c r="D26" s="93">
        <v>15</v>
      </c>
      <c r="E26" s="96"/>
      <c r="F26" s="95">
        <v>1</v>
      </c>
      <c r="G26" s="157">
        <v>60</v>
      </c>
      <c r="H26" s="157"/>
      <c r="I26" s="28"/>
      <c r="J26" s="97" t="s">
        <v>16</v>
      </c>
      <c r="K26" s="266">
        <f>G26-D26-F26</f>
        <v>44</v>
      </c>
      <c r="L26" s="130"/>
      <c r="M26" s="266"/>
      <c r="N26" s="153"/>
      <c r="O26" s="314">
        <v>20</v>
      </c>
      <c r="P26" s="94"/>
      <c r="Q26" s="95"/>
      <c r="R26" s="96"/>
    </row>
    <row r="27" spans="1:18" ht="18.75" x14ac:dyDescent="0.3">
      <c r="A27" s="28"/>
      <c r="B27" s="97" t="s">
        <v>17</v>
      </c>
      <c r="C27" s="97">
        <v>37</v>
      </c>
      <c r="D27" s="93">
        <v>15</v>
      </c>
      <c r="E27" s="96"/>
      <c r="F27" s="95">
        <v>1</v>
      </c>
      <c r="G27" s="157">
        <v>60</v>
      </c>
      <c r="H27" s="157"/>
      <c r="I27" s="28"/>
      <c r="J27" s="97" t="s">
        <v>17</v>
      </c>
      <c r="K27" s="266">
        <f>G27-D27-F27</f>
        <v>44</v>
      </c>
      <c r="L27" s="130"/>
      <c r="M27" s="266"/>
      <c r="N27" s="153"/>
      <c r="O27" s="314">
        <v>20</v>
      </c>
      <c r="P27" s="94"/>
      <c r="Q27" s="95"/>
      <c r="R27" s="96"/>
    </row>
    <row r="28" spans="1:18" ht="18.75" x14ac:dyDescent="0.3">
      <c r="A28" s="28"/>
      <c r="B28" s="97" t="s">
        <v>18</v>
      </c>
      <c r="C28" s="97">
        <v>32</v>
      </c>
      <c r="D28" s="93">
        <v>15</v>
      </c>
      <c r="E28" s="96"/>
      <c r="F28" s="95">
        <v>4</v>
      </c>
      <c r="G28" s="157">
        <v>49</v>
      </c>
      <c r="H28" s="157"/>
      <c r="I28" s="28"/>
      <c r="J28" s="97" t="s">
        <v>18</v>
      </c>
      <c r="K28" s="158">
        <f>G28-D28-F28</f>
        <v>30</v>
      </c>
      <c r="L28" s="130"/>
      <c r="M28" s="158"/>
      <c r="N28" s="153"/>
      <c r="O28" s="314">
        <v>20</v>
      </c>
      <c r="P28" s="94"/>
      <c r="Q28" s="95"/>
      <c r="R28" s="96"/>
    </row>
    <row r="29" spans="1:18" ht="18.75" x14ac:dyDescent="0.3">
      <c r="A29" s="160"/>
      <c r="B29" s="99" t="s">
        <v>19</v>
      </c>
      <c r="C29" s="99">
        <v>15</v>
      </c>
      <c r="D29" s="161">
        <v>5</v>
      </c>
      <c r="E29" s="103"/>
      <c r="F29" s="102">
        <v>0</v>
      </c>
      <c r="G29" s="162">
        <v>25</v>
      </c>
      <c r="H29" s="162"/>
      <c r="I29" s="160"/>
      <c r="J29" s="99" t="s">
        <v>19</v>
      </c>
      <c r="K29" s="163">
        <f>G29-D29-F29</f>
        <v>20</v>
      </c>
      <c r="L29" s="130"/>
      <c r="M29" s="163"/>
      <c r="N29" s="164"/>
      <c r="O29" s="315">
        <v>15</v>
      </c>
      <c r="P29" s="101"/>
      <c r="Q29" s="102"/>
      <c r="R29" s="96"/>
    </row>
    <row r="30" spans="1:18" ht="18.75" x14ac:dyDescent="0.3">
      <c r="A30" s="217"/>
      <c r="B30" s="218"/>
      <c r="C30" s="218"/>
      <c r="D30" s="107"/>
      <c r="E30" s="107"/>
      <c r="F30" s="107"/>
      <c r="G30" s="184"/>
      <c r="H30" s="184"/>
      <c r="I30" s="217"/>
      <c r="J30" s="218"/>
      <c r="K30" s="220"/>
      <c r="L30" s="219"/>
      <c r="M30" s="220"/>
      <c r="N30" s="107"/>
      <c r="O30" s="316"/>
      <c r="P30" s="106"/>
      <c r="Q30" s="107"/>
      <c r="R30" s="159"/>
    </row>
    <row r="31" spans="1:18" ht="18.75" x14ac:dyDescent="0.3">
      <c r="A31" s="165"/>
      <c r="B31" s="166"/>
      <c r="C31" s="166"/>
      <c r="D31" s="167"/>
      <c r="E31" s="171"/>
      <c r="F31" s="168"/>
      <c r="G31" s="170"/>
      <c r="H31" s="170"/>
      <c r="I31" s="165"/>
      <c r="J31" s="166"/>
      <c r="K31" s="172"/>
      <c r="L31" s="130"/>
      <c r="M31" s="172"/>
      <c r="N31" s="173"/>
      <c r="O31" s="317"/>
      <c r="P31" s="169"/>
      <c r="Q31" s="168"/>
      <c r="R31" s="96"/>
    </row>
    <row r="32" spans="1:18" ht="18.75" x14ac:dyDescent="0.3">
      <c r="A32" s="260" t="s">
        <v>109</v>
      </c>
      <c r="B32" s="97" t="s">
        <v>15</v>
      </c>
      <c r="C32" s="97">
        <v>19</v>
      </c>
      <c r="D32" s="94">
        <v>15</v>
      </c>
      <c r="E32" s="96">
        <v>15</v>
      </c>
      <c r="F32" s="94">
        <v>5</v>
      </c>
      <c r="G32" s="157">
        <v>30</v>
      </c>
      <c r="H32" s="157"/>
      <c r="I32" s="149" t="s">
        <v>109</v>
      </c>
      <c r="J32" s="97" t="s">
        <v>15</v>
      </c>
      <c r="K32" s="158">
        <f>G32-D32-F32</f>
        <v>10</v>
      </c>
      <c r="L32" s="130"/>
      <c r="M32" s="158"/>
      <c r="N32" s="154">
        <v>15</v>
      </c>
      <c r="O32" s="314"/>
      <c r="P32" s="94"/>
      <c r="Q32" s="375">
        <v>0</v>
      </c>
      <c r="R32" s="96"/>
    </row>
    <row r="33" spans="1:18" ht="18.75" x14ac:dyDescent="0.3">
      <c r="A33" s="144"/>
      <c r="B33" s="97" t="s">
        <v>16</v>
      </c>
      <c r="C33" s="97">
        <v>22</v>
      </c>
      <c r="D33" s="94">
        <v>10</v>
      </c>
      <c r="E33" s="96">
        <v>13</v>
      </c>
      <c r="F33" s="94">
        <v>0</v>
      </c>
      <c r="G33" s="157">
        <v>40</v>
      </c>
      <c r="H33" s="157"/>
      <c r="I33" s="21"/>
      <c r="J33" s="97" t="s">
        <v>16</v>
      </c>
      <c r="K33" s="158">
        <f>G33-D33-F33</f>
        <v>30</v>
      </c>
      <c r="L33" s="130"/>
      <c r="M33" s="158"/>
      <c r="N33" s="154">
        <v>13</v>
      </c>
      <c r="O33" s="314"/>
      <c r="P33" s="94"/>
      <c r="Q33" s="375">
        <v>10</v>
      </c>
      <c r="R33" s="96"/>
    </row>
    <row r="34" spans="1:18" ht="18.75" x14ac:dyDescent="0.3">
      <c r="A34" s="21"/>
      <c r="B34" s="97" t="s">
        <v>17</v>
      </c>
      <c r="C34" s="97">
        <v>18</v>
      </c>
      <c r="D34" s="98">
        <v>15</v>
      </c>
      <c r="E34" s="96">
        <v>15</v>
      </c>
      <c r="F34" s="94">
        <v>2</v>
      </c>
      <c r="G34" s="157">
        <f t="shared" si="0"/>
        <v>27</v>
      </c>
      <c r="H34" s="157"/>
      <c r="I34" s="21"/>
      <c r="J34" s="97" t="s">
        <v>17</v>
      </c>
      <c r="K34" s="158">
        <f>G34-D34-F34</f>
        <v>10</v>
      </c>
      <c r="L34" s="130"/>
      <c r="M34" s="158"/>
      <c r="N34" s="154">
        <v>15</v>
      </c>
      <c r="O34" s="314"/>
      <c r="P34" s="94"/>
      <c r="Q34" s="375">
        <v>25</v>
      </c>
      <c r="R34" s="96"/>
    </row>
    <row r="35" spans="1:18" ht="18.75" x14ac:dyDescent="0.3">
      <c r="A35" s="21"/>
      <c r="B35" s="97" t="s">
        <v>18</v>
      </c>
      <c r="C35" s="97">
        <v>13</v>
      </c>
      <c r="D35" s="98">
        <v>10</v>
      </c>
      <c r="E35" s="96">
        <v>10</v>
      </c>
      <c r="F35" s="94">
        <v>1</v>
      </c>
      <c r="G35" s="157">
        <v>21</v>
      </c>
      <c r="H35" s="157"/>
      <c r="I35" s="21"/>
      <c r="J35" s="97" t="s">
        <v>18</v>
      </c>
      <c r="K35" s="158">
        <f>G35-D35-F35</f>
        <v>10</v>
      </c>
      <c r="L35" s="130"/>
      <c r="M35" s="158"/>
      <c r="N35" s="154">
        <v>10</v>
      </c>
      <c r="O35" s="314"/>
      <c r="P35" s="94"/>
      <c r="Q35" s="375">
        <v>25</v>
      </c>
      <c r="R35" s="96"/>
    </row>
    <row r="36" spans="1:18" ht="18.75" x14ac:dyDescent="0.3">
      <c r="A36" s="150"/>
      <c r="B36" s="99" t="s">
        <v>19</v>
      </c>
      <c r="C36" s="99">
        <v>13</v>
      </c>
      <c r="D36" s="100">
        <v>10</v>
      </c>
      <c r="E36" s="103">
        <v>10</v>
      </c>
      <c r="F36" s="101">
        <v>1</v>
      </c>
      <c r="G36" s="162">
        <v>21</v>
      </c>
      <c r="H36" s="162"/>
      <c r="I36" s="150"/>
      <c r="J36" s="99" t="s">
        <v>19</v>
      </c>
      <c r="K36" s="163">
        <f>G36-D36-F36</f>
        <v>10</v>
      </c>
      <c r="L36" s="130"/>
      <c r="M36" s="163"/>
      <c r="N36" s="155">
        <v>10</v>
      </c>
      <c r="O36" s="315"/>
      <c r="P36" s="101"/>
      <c r="Q36" s="376">
        <v>10</v>
      </c>
      <c r="R36" s="103"/>
    </row>
    <row r="37" spans="1:18" ht="18.75" x14ac:dyDescent="0.3">
      <c r="A37" s="221"/>
      <c r="B37" s="218"/>
      <c r="C37" s="218"/>
      <c r="D37" s="107"/>
      <c r="E37" s="107"/>
      <c r="F37" s="107"/>
      <c r="G37" s="184"/>
      <c r="H37" s="184"/>
      <c r="I37" s="221"/>
      <c r="J37" s="218"/>
      <c r="K37" s="220"/>
      <c r="L37" s="219"/>
      <c r="M37" s="220">
        <v>45719</v>
      </c>
      <c r="N37" s="107"/>
      <c r="O37" s="316"/>
      <c r="P37" s="106"/>
      <c r="Q37" s="107"/>
      <c r="R37" s="107"/>
    </row>
    <row r="38" spans="1:18" ht="18.75" x14ac:dyDescent="0.3">
      <c r="A38" s="174"/>
      <c r="B38" s="166"/>
      <c r="C38" s="166"/>
      <c r="D38" s="167"/>
      <c r="E38" s="171"/>
      <c r="F38" s="168"/>
      <c r="G38" s="170"/>
      <c r="H38" s="170"/>
      <c r="I38" s="174"/>
      <c r="J38" s="166"/>
      <c r="K38" s="172"/>
      <c r="L38" s="130"/>
      <c r="M38" s="172"/>
      <c r="N38" s="173"/>
      <c r="O38" s="317"/>
      <c r="P38" s="169"/>
      <c r="Q38" s="168"/>
      <c r="R38" s="171"/>
    </row>
    <row r="39" spans="1:18" ht="18.75" x14ac:dyDescent="0.3">
      <c r="A39" s="260" t="s">
        <v>14</v>
      </c>
      <c r="B39" s="97" t="s">
        <v>15</v>
      </c>
      <c r="C39" s="97">
        <v>3</v>
      </c>
      <c r="D39" s="93"/>
      <c r="E39" s="96"/>
      <c r="F39" s="95">
        <v>8</v>
      </c>
      <c r="G39" s="157">
        <f t="shared" si="0"/>
        <v>4.5</v>
      </c>
      <c r="H39" s="157"/>
      <c r="I39" s="149" t="s">
        <v>14</v>
      </c>
      <c r="J39" s="97" t="s">
        <v>15</v>
      </c>
      <c r="K39" s="158">
        <v>0</v>
      </c>
      <c r="L39" s="130"/>
      <c r="M39" s="158">
        <v>10</v>
      </c>
      <c r="N39" s="153"/>
      <c r="O39" s="314">
        <v>5</v>
      </c>
      <c r="P39" s="353">
        <v>15</v>
      </c>
      <c r="Q39" s="353">
        <v>15</v>
      </c>
      <c r="R39" s="96"/>
    </row>
    <row r="40" spans="1:18" ht="18.75" x14ac:dyDescent="0.3">
      <c r="A40" s="28"/>
      <c r="B40" s="97" t="s">
        <v>16</v>
      </c>
      <c r="C40" s="97">
        <v>9</v>
      </c>
      <c r="D40" s="93"/>
      <c r="E40" s="96"/>
      <c r="F40" s="95">
        <v>0</v>
      </c>
      <c r="G40" s="157">
        <v>20</v>
      </c>
      <c r="H40" s="157"/>
      <c r="I40" s="28"/>
      <c r="J40" s="97" t="s">
        <v>16</v>
      </c>
      <c r="K40" s="158">
        <v>15</v>
      </c>
      <c r="L40" s="130"/>
      <c r="M40" s="158">
        <v>10</v>
      </c>
      <c r="N40" s="153"/>
      <c r="O40" s="314">
        <v>15</v>
      </c>
      <c r="P40" s="353">
        <v>20</v>
      </c>
      <c r="Q40" s="353">
        <v>20</v>
      </c>
      <c r="R40" s="96"/>
    </row>
    <row r="41" spans="1:18" ht="18.75" x14ac:dyDescent="0.3">
      <c r="A41" s="28"/>
      <c r="B41" s="97" t="s">
        <v>17</v>
      </c>
      <c r="C41" s="97">
        <v>5</v>
      </c>
      <c r="D41" s="93"/>
      <c r="E41" s="96"/>
      <c r="F41" s="95">
        <v>4</v>
      </c>
      <c r="G41" s="157">
        <v>19</v>
      </c>
      <c r="H41" s="157"/>
      <c r="I41" s="28"/>
      <c r="J41" s="97" t="s">
        <v>17</v>
      </c>
      <c r="K41" s="158">
        <f>G41-D41-F41</f>
        <v>15</v>
      </c>
      <c r="L41" s="130"/>
      <c r="M41" s="158">
        <v>10</v>
      </c>
      <c r="N41" s="153"/>
      <c r="O41" s="314">
        <v>15</v>
      </c>
      <c r="P41" s="353">
        <v>25</v>
      </c>
      <c r="Q41" s="353">
        <v>25</v>
      </c>
      <c r="R41" s="96"/>
    </row>
    <row r="42" spans="1:18" ht="18.75" x14ac:dyDescent="0.3">
      <c r="A42" s="28"/>
      <c r="B42" s="97" t="s">
        <v>18</v>
      </c>
      <c r="C42" s="97">
        <v>3</v>
      </c>
      <c r="D42" s="93"/>
      <c r="E42" s="96"/>
      <c r="F42" s="95">
        <v>6</v>
      </c>
      <c r="G42" s="157">
        <v>11</v>
      </c>
      <c r="H42" s="157"/>
      <c r="I42" s="28"/>
      <c r="J42" s="97" t="s">
        <v>18</v>
      </c>
      <c r="K42" s="158">
        <f>G42-D42-F42</f>
        <v>5</v>
      </c>
      <c r="L42" s="130"/>
      <c r="M42" s="158">
        <v>15</v>
      </c>
      <c r="N42" s="153"/>
      <c r="O42" s="314">
        <v>10</v>
      </c>
      <c r="P42" s="353">
        <v>25</v>
      </c>
      <c r="Q42" s="353">
        <v>25</v>
      </c>
      <c r="R42" s="96"/>
    </row>
    <row r="43" spans="1:18" ht="18.75" x14ac:dyDescent="0.3">
      <c r="A43" s="160"/>
      <c r="B43" s="99" t="s">
        <v>19</v>
      </c>
      <c r="C43" s="99">
        <v>3</v>
      </c>
      <c r="D43" s="161"/>
      <c r="E43" s="103"/>
      <c r="F43" s="102">
        <v>0</v>
      </c>
      <c r="G43" s="162">
        <v>10</v>
      </c>
      <c r="H43" s="162"/>
      <c r="I43" s="160"/>
      <c r="J43" s="99" t="s">
        <v>19</v>
      </c>
      <c r="K43" s="163">
        <f>G43-D43-F43</f>
        <v>10</v>
      </c>
      <c r="L43" s="130"/>
      <c r="M43" s="163">
        <v>5</v>
      </c>
      <c r="N43" s="164"/>
      <c r="O43" s="315">
        <v>10</v>
      </c>
      <c r="P43" s="354">
        <v>15</v>
      </c>
      <c r="Q43" s="354">
        <v>15</v>
      </c>
      <c r="R43" s="96"/>
    </row>
    <row r="44" spans="1:18" ht="18.75" x14ac:dyDescent="0.3">
      <c r="A44" s="217"/>
      <c r="B44" s="218"/>
      <c r="C44" s="218"/>
      <c r="D44" s="107"/>
      <c r="E44" s="107"/>
      <c r="F44" s="107"/>
      <c r="G44" s="184"/>
      <c r="H44" s="184"/>
      <c r="I44" s="217"/>
      <c r="J44" s="218"/>
      <c r="K44" s="220"/>
      <c r="L44" s="219"/>
      <c r="M44" s="220"/>
      <c r="N44" s="107"/>
      <c r="O44" s="316"/>
      <c r="P44" s="106"/>
      <c r="Q44" s="107"/>
      <c r="R44" s="159"/>
    </row>
    <row r="45" spans="1:18" ht="18.75" x14ac:dyDescent="0.3">
      <c r="A45" s="165"/>
      <c r="B45" s="166"/>
      <c r="C45" s="166"/>
      <c r="D45" s="167"/>
      <c r="E45" s="171"/>
      <c r="F45" s="168"/>
      <c r="G45" s="170"/>
      <c r="H45" s="170"/>
      <c r="I45" s="165"/>
      <c r="J45" s="166"/>
      <c r="K45" s="172"/>
      <c r="L45" s="130"/>
      <c r="M45" s="172"/>
      <c r="N45" s="173"/>
      <c r="O45" s="317"/>
      <c r="P45" s="169"/>
      <c r="Q45" s="168"/>
      <c r="R45" s="96"/>
    </row>
    <row r="46" spans="1:18" ht="18.75" x14ac:dyDescent="0.3">
      <c r="A46" s="215" t="s">
        <v>32</v>
      </c>
      <c r="B46" s="97" t="s">
        <v>15</v>
      </c>
      <c r="C46" s="97">
        <v>3</v>
      </c>
      <c r="D46" s="93"/>
      <c r="E46" s="96"/>
      <c r="F46" s="95">
        <v>12</v>
      </c>
      <c r="G46" s="157">
        <f t="shared" si="0"/>
        <v>4.5</v>
      </c>
      <c r="H46" s="157"/>
      <c r="I46" s="149" t="s">
        <v>32</v>
      </c>
      <c r="J46" s="97" t="s">
        <v>15</v>
      </c>
      <c r="K46" s="158">
        <v>0</v>
      </c>
      <c r="L46" s="130"/>
      <c r="M46" s="158"/>
      <c r="N46" s="153"/>
      <c r="O46" s="314"/>
      <c r="P46" s="94"/>
      <c r="Q46" s="95"/>
      <c r="R46" s="96"/>
    </row>
    <row r="47" spans="1:18" ht="18.75" x14ac:dyDescent="0.3">
      <c r="A47" s="28"/>
      <c r="B47" s="97" t="s">
        <v>16</v>
      </c>
      <c r="C47" s="97">
        <v>7</v>
      </c>
      <c r="D47" s="93"/>
      <c r="E47" s="96"/>
      <c r="F47" s="95">
        <v>18</v>
      </c>
      <c r="G47" s="157">
        <f t="shared" si="0"/>
        <v>10.5</v>
      </c>
      <c r="H47" s="157"/>
      <c r="I47" s="28"/>
      <c r="J47" s="97" t="s">
        <v>16</v>
      </c>
      <c r="K47" s="158">
        <v>0</v>
      </c>
      <c r="L47" s="130"/>
      <c r="M47" s="158"/>
      <c r="N47" s="153"/>
      <c r="O47" s="314"/>
      <c r="P47" s="94"/>
      <c r="Q47" s="95"/>
      <c r="R47" s="96"/>
    </row>
    <row r="48" spans="1:18" ht="18.75" x14ac:dyDescent="0.3">
      <c r="A48" s="28"/>
      <c r="B48" s="97" t="s">
        <v>17</v>
      </c>
      <c r="C48" s="97">
        <v>5</v>
      </c>
      <c r="D48" s="93"/>
      <c r="E48" s="96"/>
      <c r="F48" s="95">
        <v>19</v>
      </c>
      <c r="G48" s="157">
        <f t="shared" si="0"/>
        <v>7.5</v>
      </c>
      <c r="H48" s="157"/>
      <c r="I48" s="28"/>
      <c r="J48" s="97" t="s">
        <v>17</v>
      </c>
      <c r="K48" s="158">
        <v>0</v>
      </c>
      <c r="L48" s="130"/>
      <c r="M48" s="158"/>
      <c r="N48" s="153"/>
      <c r="O48" s="314"/>
      <c r="P48" s="94"/>
      <c r="Q48" s="95"/>
      <c r="R48" s="96"/>
    </row>
    <row r="49" spans="1:18" ht="18.75" x14ac:dyDescent="0.3">
      <c r="A49" s="28"/>
      <c r="B49" s="97" t="s">
        <v>18</v>
      </c>
      <c r="C49" s="97">
        <v>2</v>
      </c>
      <c r="D49" s="93"/>
      <c r="E49" s="96"/>
      <c r="F49" s="95">
        <v>17</v>
      </c>
      <c r="G49" s="157">
        <f t="shared" si="0"/>
        <v>3</v>
      </c>
      <c r="H49" s="157"/>
      <c r="I49" s="28"/>
      <c r="J49" s="97" t="s">
        <v>18</v>
      </c>
      <c r="K49" s="158">
        <v>0</v>
      </c>
      <c r="L49" s="130"/>
      <c r="M49" s="158"/>
      <c r="N49" s="153"/>
      <c r="O49" s="314"/>
      <c r="P49" s="94"/>
      <c r="Q49" s="95"/>
      <c r="R49" s="96"/>
    </row>
    <row r="50" spans="1:18" ht="18.75" x14ac:dyDescent="0.3">
      <c r="A50" s="160"/>
      <c r="B50" s="99" t="s">
        <v>19</v>
      </c>
      <c r="C50" s="99">
        <v>10</v>
      </c>
      <c r="D50" s="161"/>
      <c r="E50" s="103"/>
      <c r="F50" s="102">
        <v>0</v>
      </c>
      <c r="G50" s="162">
        <f t="shared" si="0"/>
        <v>15</v>
      </c>
      <c r="H50" s="162"/>
      <c r="I50" s="160"/>
      <c r="J50" s="99" t="s">
        <v>19</v>
      </c>
      <c r="K50" s="163">
        <v>0</v>
      </c>
      <c r="L50" s="130"/>
      <c r="M50" s="163"/>
      <c r="N50" s="164"/>
      <c r="O50" s="315"/>
      <c r="P50" s="101"/>
      <c r="Q50" s="102"/>
      <c r="R50" s="96"/>
    </row>
    <row r="51" spans="1:18" ht="18.75" x14ac:dyDescent="0.3">
      <c r="A51" s="217"/>
      <c r="B51" s="218"/>
      <c r="C51" s="218"/>
      <c r="D51" s="107"/>
      <c r="E51" s="107"/>
      <c r="F51" s="107"/>
      <c r="G51" s="184"/>
      <c r="H51" s="184"/>
      <c r="I51" s="217"/>
      <c r="J51" s="218"/>
      <c r="K51" s="220"/>
      <c r="L51" s="219"/>
      <c r="M51" s="220"/>
      <c r="N51" s="107"/>
      <c r="O51" s="316"/>
      <c r="P51" s="106"/>
      <c r="Q51" s="107"/>
      <c r="R51" s="159"/>
    </row>
    <row r="52" spans="1:18" ht="18.75" x14ac:dyDescent="0.3">
      <c r="A52" s="165"/>
      <c r="B52" s="166"/>
      <c r="C52" s="166"/>
      <c r="D52" s="167"/>
      <c r="E52" s="171"/>
      <c r="F52" s="168"/>
      <c r="G52" s="170"/>
      <c r="H52" s="170"/>
      <c r="I52" s="165"/>
      <c r="J52" s="166"/>
      <c r="K52" s="172"/>
      <c r="L52" s="130"/>
      <c r="M52" s="172"/>
      <c r="N52" s="173"/>
      <c r="O52" s="317"/>
      <c r="P52" s="169"/>
      <c r="Q52" s="168"/>
      <c r="R52" s="96"/>
    </row>
    <row r="53" spans="1:18" ht="18.75" x14ac:dyDescent="0.3">
      <c r="A53" s="215" t="s">
        <v>26</v>
      </c>
      <c r="B53" s="97" t="s">
        <v>15</v>
      </c>
      <c r="C53" s="97">
        <v>3</v>
      </c>
      <c r="D53" s="98">
        <v>5</v>
      </c>
      <c r="E53" s="96">
        <v>5</v>
      </c>
      <c r="F53" s="94">
        <v>5</v>
      </c>
      <c r="G53" s="157">
        <f t="shared" si="0"/>
        <v>4.5</v>
      </c>
      <c r="H53" s="157"/>
      <c r="I53" s="25" t="s">
        <v>26</v>
      </c>
      <c r="J53" s="97" t="s">
        <v>15</v>
      </c>
      <c r="K53" s="158">
        <v>0</v>
      </c>
      <c r="L53" s="130"/>
      <c r="M53" s="158"/>
      <c r="N53" s="154">
        <v>0</v>
      </c>
      <c r="O53" s="314">
        <v>0</v>
      </c>
      <c r="P53" s="94"/>
      <c r="Q53" s="95">
        <v>5</v>
      </c>
      <c r="R53" s="96"/>
    </row>
    <row r="54" spans="1:18" ht="18.75" x14ac:dyDescent="0.3">
      <c r="A54" s="21"/>
      <c r="B54" s="97" t="s">
        <v>16</v>
      </c>
      <c r="C54" s="97">
        <v>6</v>
      </c>
      <c r="D54" s="98">
        <v>10</v>
      </c>
      <c r="E54" s="96">
        <v>5</v>
      </c>
      <c r="F54" s="94">
        <v>1</v>
      </c>
      <c r="G54" s="157">
        <f t="shared" si="0"/>
        <v>9</v>
      </c>
      <c r="H54" s="157"/>
      <c r="I54" s="21"/>
      <c r="J54" s="97" t="s">
        <v>16</v>
      </c>
      <c r="K54" s="158">
        <v>0</v>
      </c>
      <c r="L54" s="130"/>
      <c r="M54" s="158"/>
      <c r="N54" s="154">
        <v>5</v>
      </c>
      <c r="O54" s="314">
        <v>5</v>
      </c>
      <c r="P54" s="94"/>
      <c r="Q54" s="95">
        <v>10</v>
      </c>
      <c r="R54" s="96"/>
    </row>
    <row r="55" spans="1:18" ht="18.75" x14ac:dyDescent="0.3">
      <c r="A55" s="21"/>
      <c r="B55" s="97" t="s">
        <v>17</v>
      </c>
      <c r="C55" s="97">
        <v>9</v>
      </c>
      <c r="D55" s="98">
        <v>10</v>
      </c>
      <c r="E55" s="96">
        <v>0</v>
      </c>
      <c r="F55" s="94">
        <v>2</v>
      </c>
      <c r="G55" s="157">
        <f t="shared" si="0"/>
        <v>13.5</v>
      </c>
      <c r="H55" s="157"/>
      <c r="I55" s="21"/>
      <c r="J55" s="97" t="s">
        <v>17</v>
      </c>
      <c r="K55" s="158">
        <v>0</v>
      </c>
      <c r="L55" s="130"/>
      <c r="M55" s="158"/>
      <c r="N55" s="154">
        <v>10</v>
      </c>
      <c r="O55" s="314">
        <v>10</v>
      </c>
      <c r="P55" s="94"/>
      <c r="Q55" s="95">
        <v>10</v>
      </c>
      <c r="R55" s="96"/>
    </row>
    <row r="56" spans="1:18" ht="18.75" x14ac:dyDescent="0.3">
      <c r="A56" s="21"/>
      <c r="B56" s="97" t="s">
        <v>18</v>
      </c>
      <c r="C56" s="97">
        <v>6</v>
      </c>
      <c r="D56" s="98">
        <v>9</v>
      </c>
      <c r="E56" s="96">
        <v>5</v>
      </c>
      <c r="F56" s="94">
        <v>3</v>
      </c>
      <c r="G56" s="157">
        <f t="shared" si="0"/>
        <v>9</v>
      </c>
      <c r="H56" s="157"/>
      <c r="I56" s="21"/>
      <c r="J56" s="97" t="s">
        <v>18</v>
      </c>
      <c r="K56" s="158">
        <v>0</v>
      </c>
      <c r="L56" s="130"/>
      <c r="M56" s="158"/>
      <c r="N56" s="154">
        <v>4</v>
      </c>
      <c r="O56" s="314">
        <v>4</v>
      </c>
      <c r="P56" s="94"/>
      <c r="Q56" s="95">
        <v>10</v>
      </c>
      <c r="R56" s="96"/>
    </row>
    <row r="57" spans="1:18" ht="18.75" x14ac:dyDescent="0.3">
      <c r="A57" s="351" t="s">
        <v>146</v>
      </c>
      <c r="B57" s="99" t="s">
        <v>19</v>
      </c>
      <c r="C57" s="99">
        <v>5</v>
      </c>
      <c r="D57" s="100">
        <v>8</v>
      </c>
      <c r="E57" s="103">
        <v>0</v>
      </c>
      <c r="F57" s="101">
        <v>2</v>
      </c>
      <c r="G57" s="162">
        <f t="shared" si="0"/>
        <v>7.5</v>
      </c>
      <c r="H57" s="162"/>
      <c r="I57" s="150"/>
      <c r="J57" s="99" t="s">
        <v>19</v>
      </c>
      <c r="K57" s="163">
        <v>0</v>
      </c>
      <c r="L57" s="130"/>
      <c r="M57" s="163"/>
      <c r="N57" s="155">
        <v>8</v>
      </c>
      <c r="O57" s="315">
        <v>0</v>
      </c>
      <c r="P57" s="101"/>
      <c r="Q57" s="102">
        <v>10</v>
      </c>
      <c r="R57" s="103"/>
    </row>
    <row r="58" spans="1:18" ht="18.75" x14ac:dyDescent="0.3">
      <c r="A58" s="221"/>
      <c r="B58" s="222"/>
      <c r="C58" s="222"/>
      <c r="D58" s="106"/>
      <c r="E58" s="107"/>
      <c r="F58" s="106"/>
      <c r="G58" s="184"/>
      <c r="H58" s="184"/>
      <c r="I58" s="221"/>
      <c r="J58" s="222"/>
      <c r="K58" s="220"/>
      <c r="L58" s="219"/>
      <c r="M58" s="220"/>
      <c r="N58" s="106"/>
      <c r="O58" s="316"/>
      <c r="P58" s="106"/>
      <c r="Q58" s="107"/>
      <c r="R58" s="188"/>
    </row>
    <row r="59" spans="1:18" ht="18.75" x14ac:dyDescent="0.3">
      <c r="A59" s="224" t="s">
        <v>147</v>
      </c>
      <c r="B59" s="223" t="s">
        <v>15</v>
      </c>
      <c r="C59" s="189"/>
      <c r="D59" s="190"/>
      <c r="E59" s="180"/>
      <c r="F59" s="179"/>
      <c r="G59" s="191"/>
      <c r="H59" s="191"/>
      <c r="I59" s="202" t="s">
        <v>129</v>
      </c>
      <c r="J59" s="223" t="s">
        <v>15</v>
      </c>
      <c r="K59" s="319">
        <v>8</v>
      </c>
      <c r="L59" s="192"/>
      <c r="M59" s="267"/>
      <c r="N59" s="193"/>
      <c r="O59" s="318"/>
      <c r="P59" s="179"/>
      <c r="Q59" s="178"/>
      <c r="R59" s="108"/>
    </row>
    <row r="60" spans="1:18" ht="18.75" x14ac:dyDescent="0.3">
      <c r="A60" s="194" t="s">
        <v>148</v>
      </c>
      <c r="B60" s="97" t="s">
        <v>16</v>
      </c>
      <c r="C60" s="182"/>
      <c r="D60" s="183"/>
      <c r="E60" s="108"/>
      <c r="F60" s="106"/>
      <c r="G60" s="184"/>
      <c r="H60" s="184"/>
      <c r="I60" s="151"/>
      <c r="J60" s="97" t="s">
        <v>16</v>
      </c>
      <c r="K60" s="320">
        <v>15</v>
      </c>
      <c r="L60" s="185"/>
      <c r="M60" s="268"/>
      <c r="N60" s="187"/>
      <c r="O60" s="316">
        <v>1</v>
      </c>
      <c r="P60" s="106"/>
      <c r="Q60" s="107"/>
      <c r="R60" s="108"/>
    </row>
    <row r="61" spans="1:18" ht="18.75" x14ac:dyDescent="0.3">
      <c r="A61" s="151"/>
      <c r="B61" s="97" t="s">
        <v>17</v>
      </c>
      <c r="C61" s="182"/>
      <c r="D61" s="183"/>
      <c r="E61" s="108"/>
      <c r="F61" s="106"/>
      <c r="G61" s="184"/>
      <c r="H61" s="184"/>
      <c r="I61" s="151"/>
      <c r="J61" s="97" t="s">
        <v>17</v>
      </c>
      <c r="K61" s="320">
        <v>15</v>
      </c>
      <c r="L61" s="185"/>
      <c r="M61" s="186"/>
      <c r="N61" s="187"/>
      <c r="O61" s="316">
        <v>1</v>
      </c>
      <c r="P61" s="106"/>
      <c r="Q61" s="107"/>
      <c r="R61" s="108"/>
    </row>
    <row r="62" spans="1:18" ht="18.75" x14ac:dyDescent="0.3">
      <c r="A62" s="151"/>
      <c r="B62" s="97" t="s">
        <v>18</v>
      </c>
      <c r="C62" s="104"/>
      <c r="D62" s="105"/>
      <c r="E62" s="108"/>
      <c r="F62" s="107"/>
      <c r="G62" s="107"/>
      <c r="H62" s="107"/>
      <c r="I62" s="151"/>
      <c r="J62" s="97" t="s">
        <v>18</v>
      </c>
      <c r="K62" s="321">
        <v>15</v>
      </c>
      <c r="L62" s="185"/>
      <c r="M62" s="105"/>
      <c r="N62" s="156"/>
      <c r="O62" s="316"/>
      <c r="P62" s="106"/>
      <c r="Q62" s="107"/>
      <c r="R62" s="108"/>
    </row>
    <row r="63" spans="1:18" ht="18.75" x14ac:dyDescent="0.3">
      <c r="A63" s="175"/>
      <c r="B63" s="99" t="s">
        <v>19</v>
      </c>
      <c r="C63" s="176"/>
      <c r="D63" s="177"/>
      <c r="E63" s="180"/>
      <c r="F63" s="178"/>
      <c r="G63" s="178"/>
      <c r="H63" s="178"/>
      <c r="I63" s="175"/>
      <c r="J63" s="99" t="s">
        <v>19</v>
      </c>
      <c r="K63" s="322">
        <v>10</v>
      </c>
      <c r="L63" s="130"/>
      <c r="M63" s="177"/>
      <c r="N63" s="181"/>
      <c r="O63" s="318"/>
      <c r="P63" s="179"/>
      <c r="Q63" s="178"/>
      <c r="R63" s="180"/>
    </row>
    <row r="64" spans="1:18" ht="18.75" x14ac:dyDescent="0.3">
      <c r="A64" s="151"/>
      <c r="B64" s="104"/>
      <c r="C64" s="104"/>
      <c r="D64" s="105"/>
      <c r="E64" s="108"/>
      <c r="F64" s="107"/>
      <c r="G64" s="107"/>
      <c r="H64" s="107"/>
      <c r="I64" s="151"/>
      <c r="J64" s="104"/>
      <c r="K64" s="105"/>
      <c r="L64" s="130"/>
      <c r="M64" s="105"/>
      <c r="N64" s="156"/>
      <c r="O64" s="316"/>
      <c r="P64" s="106"/>
      <c r="Q64" s="107"/>
      <c r="R64" s="108"/>
    </row>
    <row r="65" spans="1:18" ht="18.75" x14ac:dyDescent="0.3">
      <c r="A65" s="109" t="s">
        <v>149</v>
      </c>
      <c r="B65" s="110"/>
      <c r="C65" s="110">
        <v>806</v>
      </c>
      <c r="D65" s="111">
        <f>SUM(D4:D62)</f>
        <v>347</v>
      </c>
      <c r="E65" s="111">
        <f>SUM(E3:E62)</f>
        <v>198</v>
      </c>
      <c r="F65" s="111">
        <v>252</v>
      </c>
      <c r="G65" s="111">
        <v>1281</v>
      </c>
      <c r="H65" s="111"/>
      <c r="I65" s="109" t="s">
        <v>149</v>
      </c>
      <c r="J65" s="110"/>
      <c r="K65" s="111">
        <v>783</v>
      </c>
      <c r="L65" s="130"/>
      <c r="M65" s="111"/>
      <c r="N65" s="111">
        <v>199</v>
      </c>
      <c r="O65" s="316">
        <v>232</v>
      </c>
      <c r="P65" s="111"/>
      <c r="Q65" s="111"/>
      <c r="R65" s="111"/>
    </row>
    <row r="66" spans="1:18" ht="15.75" customHeight="1" x14ac:dyDescent="0.3">
      <c r="A66" s="6"/>
      <c r="B66" s="6"/>
      <c r="C66" s="6"/>
      <c r="D66" s="6" t="s">
        <v>150</v>
      </c>
      <c r="E66" s="6"/>
      <c r="F66" s="6"/>
      <c r="G66" s="6"/>
      <c r="H66" s="6"/>
      <c r="I66" s="6"/>
      <c r="J66" s="6"/>
      <c r="K66" s="6"/>
      <c r="L66" s="130"/>
      <c r="M66" s="6"/>
      <c r="N66" s="6"/>
      <c r="O66" s="253"/>
      <c r="P66" s="6"/>
      <c r="Q66" s="6"/>
      <c r="R66" s="6"/>
    </row>
    <row r="67" spans="1:18" ht="15.75" customHeight="1" x14ac:dyDescent="0.3">
      <c r="A67" s="6" t="s">
        <v>151</v>
      </c>
      <c r="B67" s="6"/>
      <c r="C67" s="6"/>
      <c r="D67" s="6"/>
      <c r="E67" s="6"/>
      <c r="F67" s="6"/>
      <c r="G67" s="6"/>
      <c r="H67" s="6"/>
      <c r="I67" s="6"/>
      <c r="J67" s="6"/>
      <c r="K67" s="258"/>
      <c r="L67" s="130"/>
      <c r="M67" s="258"/>
      <c r="N67" s="6"/>
      <c r="O67" s="253"/>
      <c r="P67" s="6"/>
      <c r="Q67" s="6"/>
      <c r="R67" s="6"/>
    </row>
    <row r="68" spans="1:18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130"/>
      <c r="M68" s="6"/>
      <c r="N68" s="6"/>
      <c r="O68" s="253"/>
      <c r="P68" s="6"/>
      <c r="Q68" s="6"/>
      <c r="R68" s="6"/>
    </row>
    <row r="69" spans="1:18" ht="15.75" customHeight="1" x14ac:dyDescent="0.3">
      <c r="A69" s="112" t="s">
        <v>152</v>
      </c>
      <c r="B69" s="112"/>
      <c r="C69" s="112"/>
      <c r="D69" s="112"/>
      <c r="E69" s="112"/>
      <c r="F69" s="112"/>
      <c r="G69" s="112"/>
      <c r="H69" s="112"/>
      <c r="I69" s="112" t="s">
        <v>152</v>
      </c>
      <c r="J69" s="112"/>
      <c r="K69" s="112"/>
      <c r="L69" s="130"/>
      <c r="M69" s="112"/>
      <c r="N69" s="112"/>
      <c r="O69" s="254"/>
      <c r="P69" s="112"/>
      <c r="Q69" s="112"/>
      <c r="R69" s="112"/>
    </row>
    <row r="70" spans="1:18" ht="15.75" customHeight="1" x14ac:dyDescent="0.3">
      <c r="A70" s="113" t="s">
        <v>153</v>
      </c>
      <c r="B70" s="113"/>
      <c r="C70" s="113"/>
      <c r="D70" s="113"/>
      <c r="E70" s="113"/>
      <c r="F70" s="113"/>
      <c r="G70" s="6"/>
      <c r="H70" s="6"/>
      <c r="I70" s="113" t="s">
        <v>153</v>
      </c>
      <c r="J70" s="113"/>
      <c r="K70" s="113"/>
      <c r="L70" s="130"/>
      <c r="M70" s="113"/>
      <c r="N70" s="113"/>
      <c r="O70" s="255"/>
      <c r="P70" s="113"/>
      <c r="Q70" s="6"/>
      <c r="R70" s="6"/>
    </row>
    <row r="861" spans="12:12" ht="15.75" customHeight="1" x14ac:dyDescent="0.25">
      <c r="L861" s="60"/>
    </row>
    <row r="862" spans="12:12" ht="15.75" customHeight="1" x14ac:dyDescent="0.25">
      <c r="L862" s="60"/>
    </row>
    <row r="863" spans="12:12" ht="15.75" customHeight="1" x14ac:dyDescent="0.25">
      <c r="L863" s="60"/>
    </row>
    <row r="864" spans="12:12" ht="15.75" customHeight="1" x14ac:dyDescent="0.25">
      <c r="L864" s="60"/>
    </row>
    <row r="865" spans="12:12" ht="15.75" customHeight="1" x14ac:dyDescent="0.25">
      <c r="L865" s="60"/>
    </row>
    <row r="866" spans="12:12" ht="15.75" customHeight="1" x14ac:dyDescent="0.25">
      <c r="L866" s="60"/>
    </row>
    <row r="867" spans="12:12" ht="15.75" customHeight="1" x14ac:dyDescent="0.25">
      <c r="L867" s="60"/>
    </row>
    <row r="868" spans="12:12" ht="15.75" customHeight="1" x14ac:dyDescent="0.25">
      <c r="L868" s="60"/>
    </row>
    <row r="869" spans="12:12" ht="15.75" customHeight="1" x14ac:dyDescent="0.25">
      <c r="L869" s="60"/>
    </row>
    <row r="870" spans="12:12" ht="15.75" customHeight="1" x14ac:dyDescent="0.25">
      <c r="L870" s="60"/>
    </row>
    <row r="871" spans="12:12" ht="15.75" customHeight="1" x14ac:dyDescent="0.25">
      <c r="L871" s="60"/>
    </row>
    <row r="872" spans="12:12" ht="15.75" customHeight="1" x14ac:dyDescent="0.25">
      <c r="L872" s="60"/>
    </row>
    <row r="873" spans="12:12" ht="15.75" customHeight="1" x14ac:dyDescent="0.25">
      <c r="L873" s="60"/>
    </row>
    <row r="874" spans="12:12" ht="15.75" customHeight="1" x14ac:dyDescent="0.25">
      <c r="L874" s="60"/>
    </row>
    <row r="875" spans="12:12" ht="15.75" customHeight="1" x14ac:dyDescent="0.25">
      <c r="L875" s="60"/>
    </row>
    <row r="876" spans="12:12" ht="15.75" customHeight="1" x14ac:dyDescent="0.25">
      <c r="L876" s="60"/>
    </row>
    <row r="877" spans="12:12" ht="15.75" customHeight="1" x14ac:dyDescent="0.25">
      <c r="L877" s="60"/>
    </row>
    <row r="878" spans="12:12" ht="15.75" customHeight="1" x14ac:dyDescent="0.25">
      <c r="L878" s="60"/>
    </row>
    <row r="879" spans="12:12" ht="15.75" customHeight="1" x14ac:dyDescent="0.25">
      <c r="L879" s="60"/>
    </row>
    <row r="880" spans="12:12" ht="15.75" customHeight="1" x14ac:dyDescent="0.25">
      <c r="L880" s="60"/>
    </row>
    <row r="881" spans="12:12" ht="15.75" customHeight="1" x14ac:dyDescent="0.25">
      <c r="L881" s="60"/>
    </row>
    <row r="882" spans="12:12" ht="15.75" customHeight="1" x14ac:dyDescent="0.25">
      <c r="L882" s="60"/>
    </row>
    <row r="883" spans="12:12" ht="15.75" customHeight="1" x14ac:dyDescent="0.25">
      <c r="L883" s="60"/>
    </row>
    <row r="884" spans="12:12" ht="15.75" customHeight="1" x14ac:dyDescent="0.25">
      <c r="L884" s="60"/>
    </row>
    <row r="885" spans="12:12" ht="15.75" customHeight="1" x14ac:dyDescent="0.25">
      <c r="L885" s="60"/>
    </row>
    <row r="886" spans="12:12" ht="15.75" customHeight="1" x14ac:dyDescent="0.25">
      <c r="L886" s="60"/>
    </row>
    <row r="887" spans="12:12" ht="15.75" customHeight="1" x14ac:dyDescent="0.25">
      <c r="L887" s="60"/>
    </row>
    <row r="888" spans="12:12" ht="15.75" customHeight="1" x14ac:dyDescent="0.25">
      <c r="L888" s="60"/>
    </row>
    <row r="889" spans="12:12" ht="15.75" customHeight="1" x14ac:dyDescent="0.25">
      <c r="L889" s="60"/>
    </row>
    <row r="890" spans="12:12" ht="15.75" customHeight="1" x14ac:dyDescent="0.25">
      <c r="L890" s="60"/>
    </row>
    <row r="891" spans="12:12" ht="15.75" customHeight="1" x14ac:dyDescent="0.25">
      <c r="L891" s="60"/>
    </row>
  </sheetData>
  <mergeCells count="1">
    <mergeCell ref="A1:G1"/>
  </mergeCells>
  <pageMargins left="0.7" right="0.7" top="0.75" bottom="0.75" header="0.3" footer="0.3"/>
  <pageSetup fitToHeight="0" orientation="portrait" blackAndWhite="1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EB71-167C-43BD-A3A4-9756B3F8696C}">
  <sheetPr>
    <pageSetUpPr fitToPage="1"/>
  </sheetPr>
  <dimension ref="A1:H66"/>
  <sheetViews>
    <sheetView workbookViewId="0">
      <selection activeCell="G8" sqref="G8:H8"/>
    </sheetView>
  </sheetViews>
  <sheetFormatPr defaultRowHeight="15.75" x14ac:dyDescent="0.25"/>
  <cols>
    <col min="1" max="1" width="25.75" customWidth="1"/>
    <col min="4" max="4" width="9" style="327"/>
  </cols>
  <sheetData>
    <row r="1" spans="1:8" s="85" customFormat="1" ht="17.25" customHeight="1" x14ac:dyDescent="0.25">
      <c r="D1" s="324"/>
    </row>
    <row r="2" spans="1:8" s="85" customFormat="1" ht="17.25" customHeight="1" x14ac:dyDescent="0.35">
      <c r="A2" s="234" t="s">
        <v>154</v>
      </c>
      <c r="B2" s="251" t="s">
        <v>155</v>
      </c>
      <c r="C2" s="252">
        <v>45704</v>
      </c>
      <c r="D2" s="325" t="s">
        <v>156</v>
      </c>
      <c r="E2" s="251" t="s">
        <v>155</v>
      </c>
    </row>
    <row r="3" spans="1:8" s="85" customFormat="1" ht="17.25" customHeight="1" x14ac:dyDescent="0.25">
      <c r="A3" s="251" t="s">
        <v>155</v>
      </c>
      <c r="B3" s="251" t="s">
        <v>155</v>
      </c>
      <c r="C3" s="251"/>
      <c r="D3" s="325" t="s">
        <v>155</v>
      </c>
      <c r="E3" s="251" t="s">
        <v>155</v>
      </c>
    </row>
    <row r="4" spans="1:8" s="85" customFormat="1" ht="17.25" customHeight="1" x14ac:dyDescent="0.25">
      <c r="A4" s="233" t="s">
        <v>157</v>
      </c>
      <c r="B4" s="233" t="s">
        <v>15</v>
      </c>
      <c r="C4" s="233">
        <v>2</v>
      </c>
      <c r="D4" s="325" t="s">
        <v>155</v>
      </c>
      <c r="E4" s="251"/>
      <c r="G4" s="85" t="s">
        <v>158</v>
      </c>
    </row>
    <row r="5" spans="1:8" s="85" customFormat="1" ht="17.25" customHeight="1" x14ac:dyDescent="0.25">
      <c r="A5" s="233" t="s">
        <v>159</v>
      </c>
      <c r="B5" s="233" t="s">
        <v>16</v>
      </c>
      <c r="C5" s="233">
        <v>6</v>
      </c>
      <c r="D5" s="325" t="s">
        <v>155</v>
      </c>
      <c r="E5" s="251"/>
      <c r="G5" s="146" t="s">
        <v>160</v>
      </c>
    </row>
    <row r="6" spans="1:8" s="85" customFormat="1" ht="17.25" customHeight="1" x14ac:dyDescent="0.25">
      <c r="A6" s="251" t="s">
        <v>155</v>
      </c>
      <c r="B6" s="233" t="s">
        <v>17</v>
      </c>
      <c r="C6" s="233">
        <v>6</v>
      </c>
      <c r="D6" s="325" t="s">
        <v>155</v>
      </c>
      <c r="E6" s="251" t="s">
        <v>155</v>
      </c>
    </row>
    <row r="7" spans="1:8" s="85" customFormat="1" ht="17.25" customHeight="1" x14ac:dyDescent="0.25">
      <c r="A7" s="251" t="s">
        <v>155</v>
      </c>
      <c r="B7" s="233" t="s">
        <v>18</v>
      </c>
      <c r="C7" s="233">
        <v>6</v>
      </c>
      <c r="D7" s="325" t="s">
        <v>155</v>
      </c>
      <c r="E7" s="251" t="s">
        <v>155</v>
      </c>
    </row>
    <row r="8" spans="1:8" s="85" customFormat="1" ht="17.25" customHeight="1" x14ac:dyDescent="0.25">
      <c r="A8" s="251" t="s">
        <v>155</v>
      </c>
      <c r="B8" s="233" t="s">
        <v>19</v>
      </c>
      <c r="C8" s="233">
        <v>6</v>
      </c>
      <c r="D8" s="325" t="s">
        <v>155</v>
      </c>
      <c r="E8" s="251"/>
      <c r="G8" s="146" t="s">
        <v>161</v>
      </c>
      <c r="H8" s="374"/>
    </row>
    <row r="9" spans="1:8" s="85" customFormat="1" ht="17.25" customHeight="1" x14ac:dyDescent="0.25">
      <c r="A9" s="251" t="s">
        <v>155</v>
      </c>
      <c r="B9" s="251" t="s">
        <v>155</v>
      </c>
      <c r="C9" s="251" t="s">
        <v>155</v>
      </c>
      <c r="D9" s="325" t="s">
        <v>155</v>
      </c>
      <c r="E9" s="251" t="s">
        <v>155</v>
      </c>
    </row>
    <row r="10" spans="1:8" s="85" customFormat="1" ht="17.25" customHeight="1" x14ac:dyDescent="0.25">
      <c r="A10" s="233" t="s">
        <v>56</v>
      </c>
      <c r="B10" s="233" t="s">
        <v>15</v>
      </c>
      <c r="C10" s="233">
        <v>8</v>
      </c>
      <c r="D10" s="325" t="s">
        <v>155</v>
      </c>
      <c r="E10" s="251" t="s">
        <v>155</v>
      </c>
    </row>
    <row r="11" spans="1:8" s="85" customFormat="1" ht="17.25" customHeight="1" x14ac:dyDescent="0.25">
      <c r="A11" s="233" t="s">
        <v>162</v>
      </c>
      <c r="B11" s="233" t="s">
        <v>16</v>
      </c>
      <c r="C11" s="233">
        <v>8</v>
      </c>
      <c r="D11" s="325" t="s">
        <v>155</v>
      </c>
      <c r="E11" s="251" t="s">
        <v>155</v>
      </c>
    </row>
    <row r="12" spans="1:8" s="85" customFormat="1" ht="17.25" customHeight="1" x14ac:dyDescent="0.25">
      <c r="A12" s="251" t="s">
        <v>155</v>
      </c>
      <c r="B12" s="233" t="s">
        <v>17</v>
      </c>
      <c r="C12" s="233">
        <v>8</v>
      </c>
      <c r="D12" s="325" t="s">
        <v>155</v>
      </c>
      <c r="E12" s="251" t="s">
        <v>155</v>
      </c>
    </row>
    <row r="13" spans="1:8" s="85" customFormat="1" ht="17.25" customHeight="1" x14ac:dyDescent="0.25">
      <c r="A13" s="251" t="s">
        <v>155</v>
      </c>
      <c r="B13" s="233" t="s">
        <v>18</v>
      </c>
      <c r="C13" s="233">
        <v>8</v>
      </c>
      <c r="D13" s="325" t="s">
        <v>155</v>
      </c>
      <c r="E13" s="251" t="s">
        <v>155</v>
      </c>
    </row>
    <row r="14" spans="1:8" s="85" customFormat="1" ht="17.25" customHeight="1" x14ac:dyDescent="0.25">
      <c r="A14" s="251" t="s">
        <v>155</v>
      </c>
      <c r="B14" s="233" t="s">
        <v>19</v>
      </c>
      <c r="C14" s="233">
        <v>8</v>
      </c>
      <c r="D14" s="325" t="s">
        <v>155</v>
      </c>
      <c r="E14" s="251" t="s">
        <v>155</v>
      </c>
    </row>
    <row r="15" spans="1:8" s="85" customFormat="1" ht="17.25" customHeight="1" x14ac:dyDescent="0.25">
      <c r="A15" s="251" t="s">
        <v>155</v>
      </c>
      <c r="B15" s="233" t="s">
        <v>20</v>
      </c>
      <c r="C15" s="233">
        <v>6</v>
      </c>
      <c r="D15" s="325" t="s">
        <v>155</v>
      </c>
      <c r="E15" s="251" t="s">
        <v>155</v>
      </c>
    </row>
    <row r="16" spans="1:8" s="85" customFormat="1" ht="17.25" customHeight="1" x14ac:dyDescent="0.25">
      <c r="A16" s="251" t="s">
        <v>155</v>
      </c>
      <c r="B16" s="251" t="s">
        <v>155</v>
      </c>
      <c r="C16" s="251" t="s">
        <v>155</v>
      </c>
      <c r="D16" s="325" t="s">
        <v>155</v>
      </c>
      <c r="E16" s="251" t="s">
        <v>155</v>
      </c>
    </row>
    <row r="17" spans="1:5" s="85" customFormat="1" ht="17.25" customHeight="1" x14ac:dyDescent="0.25">
      <c r="A17" s="233" t="s">
        <v>163</v>
      </c>
      <c r="B17" s="233" t="s">
        <v>15</v>
      </c>
      <c r="C17" s="233">
        <v>6</v>
      </c>
      <c r="D17" s="325" t="s">
        <v>155</v>
      </c>
      <c r="E17" s="251" t="s">
        <v>155</v>
      </c>
    </row>
    <row r="18" spans="1:5" s="85" customFormat="1" ht="17.25" customHeight="1" x14ac:dyDescent="0.25">
      <c r="A18" s="233" t="s">
        <v>31</v>
      </c>
      <c r="B18" s="233" t="s">
        <v>16</v>
      </c>
      <c r="C18" s="233">
        <v>8</v>
      </c>
      <c r="D18" s="325" t="s">
        <v>155</v>
      </c>
      <c r="E18" s="251" t="s">
        <v>155</v>
      </c>
    </row>
    <row r="19" spans="1:5" s="85" customFormat="1" ht="17.25" customHeight="1" x14ac:dyDescent="0.25">
      <c r="A19" s="251" t="s">
        <v>155</v>
      </c>
      <c r="B19" s="233" t="s">
        <v>17</v>
      </c>
      <c r="C19" s="233">
        <v>8</v>
      </c>
      <c r="D19" s="325" t="s">
        <v>155</v>
      </c>
      <c r="E19" s="251" t="s">
        <v>155</v>
      </c>
    </row>
    <row r="20" spans="1:5" s="85" customFormat="1" ht="17.25" customHeight="1" x14ac:dyDescent="0.25">
      <c r="A20" s="251" t="s">
        <v>155</v>
      </c>
      <c r="B20" s="233" t="s">
        <v>18</v>
      </c>
      <c r="C20" s="233">
        <v>8</v>
      </c>
      <c r="D20" s="325" t="s">
        <v>155</v>
      </c>
      <c r="E20" s="251" t="s">
        <v>155</v>
      </c>
    </row>
    <row r="21" spans="1:5" s="85" customFormat="1" ht="17.25" customHeight="1" x14ac:dyDescent="0.25">
      <c r="A21" s="251" t="s">
        <v>155</v>
      </c>
      <c r="B21" s="233" t="s">
        <v>19</v>
      </c>
      <c r="C21" s="233">
        <v>6</v>
      </c>
      <c r="D21" s="325" t="s">
        <v>155</v>
      </c>
      <c r="E21" s="251" t="s">
        <v>155</v>
      </c>
    </row>
    <row r="22" spans="1:5" s="85" customFormat="1" ht="17.25" customHeight="1" x14ac:dyDescent="0.25">
      <c r="A22" s="251" t="s">
        <v>155</v>
      </c>
      <c r="B22" s="233" t="s">
        <v>20</v>
      </c>
      <c r="C22" s="233">
        <v>6</v>
      </c>
      <c r="D22" s="325" t="s">
        <v>155</v>
      </c>
      <c r="E22" s="251" t="s">
        <v>155</v>
      </c>
    </row>
    <row r="23" spans="1:5" s="85" customFormat="1" ht="17.25" customHeight="1" x14ac:dyDescent="0.25">
      <c r="A23" s="251" t="s">
        <v>155</v>
      </c>
      <c r="B23" s="251" t="s">
        <v>155</v>
      </c>
      <c r="C23" s="251" t="s">
        <v>155</v>
      </c>
      <c r="D23" s="325" t="s">
        <v>155</v>
      </c>
      <c r="E23" s="251" t="s">
        <v>155</v>
      </c>
    </row>
    <row r="24" spans="1:5" s="85" customFormat="1" ht="17.25" customHeight="1" x14ac:dyDescent="0.25">
      <c r="A24" s="233" t="s">
        <v>164</v>
      </c>
      <c r="B24" s="233" t="s">
        <v>15</v>
      </c>
      <c r="C24" s="233">
        <v>8</v>
      </c>
      <c r="D24" s="325" t="s">
        <v>155</v>
      </c>
      <c r="E24" s="251" t="s">
        <v>155</v>
      </c>
    </row>
    <row r="25" spans="1:5" s="85" customFormat="1" ht="17.25" customHeight="1" x14ac:dyDescent="0.25">
      <c r="A25" s="233" t="s">
        <v>165</v>
      </c>
      <c r="B25" s="233" t="s">
        <v>16</v>
      </c>
      <c r="C25" s="233">
        <v>8</v>
      </c>
      <c r="D25" s="325" t="s">
        <v>155</v>
      </c>
      <c r="E25" s="251" t="s">
        <v>155</v>
      </c>
    </row>
    <row r="26" spans="1:5" s="85" customFormat="1" ht="17.25" customHeight="1" x14ac:dyDescent="0.25">
      <c r="A26" s="251" t="s">
        <v>155</v>
      </c>
      <c r="B26" s="233" t="s">
        <v>17</v>
      </c>
      <c r="C26" s="233">
        <v>6</v>
      </c>
      <c r="D26" s="325" t="s">
        <v>155</v>
      </c>
      <c r="E26" s="251" t="s">
        <v>155</v>
      </c>
    </row>
    <row r="27" spans="1:5" s="85" customFormat="1" ht="17.25" customHeight="1" x14ac:dyDescent="0.25">
      <c r="A27" s="251" t="s">
        <v>155</v>
      </c>
      <c r="B27" s="233" t="s">
        <v>18</v>
      </c>
      <c r="C27" s="233">
        <v>6</v>
      </c>
      <c r="D27" s="325" t="s">
        <v>155</v>
      </c>
      <c r="E27" s="251" t="s">
        <v>155</v>
      </c>
    </row>
    <row r="28" spans="1:5" s="85" customFormat="1" ht="17.25" customHeight="1" x14ac:dyDescent="0.25">
      <c r="A28" s="251" t="s">
        <v>155</v>
      </c>
      <c r="B28" s="233" t="s">
        <v>19</v>
      </c>
      <c r="C28" s="233">
        <v>4</v>
      </c>
      <c r="D28" s="325" t="s">
        <v>155</v>
      </c>
      <c r="E28" s="251" t="s">
        <v>155</v>
      </c>
    </row>
    <row r="29" spans="1:5" s="85" customFormat="1" ht="17.25" customHeight="1" x14ac:dyDescent="0.25">
      <c r="A29" s="251" t="s">
        <v>155</v>
      </c>
      <c r="B29" s="251" t="s">
        <v>155</v>
      </c>
      <c r="C29" s="251" t="s">
        <v>155</v>
      </c>
      <c r="D29" s="325" t="s">
        <v>155</v>
      </c>
      <c r="E29" s="251" t="s">
        <v>155</v>
      </c>
    </row>
    <row r="30" spans="1:5" s="85" customFormat="1" ht="17.25" customHeight="1" x14ac:dyDescent="0.25">
      <c r="A30" s="233" t="s">
        <v>163</v>
      </c>
      <c r="B30" s="233" t="s">
        <v>15</v>
      </c>
      <c r="C30" s="233">
        <v>4</v>
      </c>
      <c r="D30" s="325" t="s">
        <v>155</v>
      </c>
      <c r="E30" s="251" t="s">
        <v>155</v>
      </c>
    </row>
    <row r="31" spans="1:5" s="85" customFormat="1" ht="17.25" customHeight="1" x14ac:dyDescent="0.25">
      <c r="A31" s="233" t="s">
        <v>166</v>
      </c>
      <c r="B31" s="233" t="s">
        <v>16</v>
      </c>
      <c r="C31" s="233">
        <v>6</v>
      </c>
      <c r="D31" s="325" t="s">
        <v>155</v>
      </c>
      <c r="E31" s="251" t="s">
        <v>155</v>
      </c>
    </row>
    <row r="32" spans="1:5" s="85" customFormat="1" ht="17.25" customHeight="1" x14ac:dyDescent="0.25">
      <c r="A32" s="251" t="s">
        <v>155</v>
      </c>
      <c r="B32" s="233" t="s">
        <v>17</v>
      </c>
      <c r="C32" s="233">
        <v>6</v>
      </c>
      <c r="D32" s="325" t="s">
        <v>155</v>
      </c>
      <c r="E32" s="251" t="s">
        <v>155</v>
      </c>
    </row>
    <row r="33" spans="1:5" s="85" customFormat="1" ht="17.25" customHeight="1" x14ac:dyDescent="0.25">
      <c r="A33" s="251" t="s">
        <v>155</v>
      </c>
      <c r="B33" s="233" t="s">
        <v>18</v>
      </c>
      <c r="C33" s="233">
        <v>6</v>
      </c>
      <c r="D33" s="325" t="s">
        <v>155</v>
      </c>
      <c r="E33" s="251" t="s">
        <v>155</v>
      </c>
    </row>
    <row r="34" spans="1:5" s="85" customFormat="1" ht="17.25" customHeight="1" x14ac:dyDescent="0.25">
      <c r="A34" s="251" t="s">
        <v>155</v>
      </c>
      <c r="B34" s="233" t="s">
        <v>19</v>
      </c>
      <c r="C34" s="233">
        <v>6</v>
      </c>
      <c r="D34" s="325" t="s">
        <v>155</v>
      </c>
      <c r="E34" s="251" t="s">
        <v>155</v>
      </c>
    </row>
    <row r="35" spans="1:5" s="85" customFormat="1" ht="17.25" customHeight="1" x14ac:dyDescent="0.25">
      <c r="A35" s="251" t="s">
        <v>155</v>
      </c>
      <c r="B35" s="233" t="s">
        <v>20</v>
      </c>
      <c r="C35" s="233">
        <v>4</v>
      </c>
      <c r="D35" s="325" t="s">
        <v>155</v>
      </c>
      <c r="E35" s="251" t="s">
        <v>155</v>
      </c>
    </row>
    <row r="36" spans="1:5" s="85" customFormat="1" ht="17.25" customHeight="1" x14ac:dyDescent="0.25">
      <c r="A36" s="251" t="s">
        <v>155</v>
      </c>
      <c r="B36" s="251" t="s">
        <v>155</v>
      </c>
      <c r="C36" s="251" t="s">
        <v>155</v>
      </c>
      <c r="D36" s="325" t="s">
        <v>155</v>
      </c>
      <c r="E36" s="251" t="s">
        <v>155</v>
      </c>
    </row>
    <row r="37" spans="1:5" s="85" customFormat="1" ht="17.25" customHeight="1" x14ac:dyDescent="0.25">
      <c r="A37" s="233" t="s">
        <v>163</v>
      </c>
      <c r="B37" s="233" t="s">
        <v>15</v>
      </c>
      <c r="C37" s="233">
        <v>4</v>
      </c>
      <c r="D37" s="325" t="s">
        <v>155</v>
      </c>
      <c r="E37" s="251" t="s">
        <v>155</v>
      </c>
    </row>
    <row r="38" spans="1:5" s="85" customFormat="1" ht="17.25" customHeight="1" x14ac:dyDescent="0.25">
      <c r="A38" s="233" t="s">
        <v>167</v>
      </c>
      <c r="B38" s="233" t="s">
        <v>16</v>
      </c>
      <c r="C38" s="233">
        <v>6</v>
      </c>
      <c r="D38" s="325" t="s">
        <v>155</v>
      </c>
      <c r="E38" s="251" t="s">
        <v>155</v>
      </c>
    </row>
    <row r="39" spans="1:5" s="85" customFormat="1" ht="17.25" customHeight="1" x14ac:dyDescent="0.25">
      <c r="A39" s="233" t="s">
        <v>168</v>
      </c>
      <c r="B39" s="233" t="s">
        <v>17</v>
      </c>
      <c r="C39" s="233">
        <v>6</v>
      </c>
      <c r="D39" s="325" t="s">
        <v>155</v>
      </c>
      <c r="E39" s="251" t="s">
        <v>155</v>
      </c>
    </row>
    <row r="40" spans="1:5" s="85" customFormat="1" ht="17.25" customHeight="1" x14ac:dyDescent="0.25">
      <c r="A40" s="251" t="s">
        <v>155</v>
      </c>
      <c r="B40" s="233" t="s">
        <v>18</v>
      </c>
      <c r="C40" s="233">
        <v>6</v>
      </c>
      <c r="D40" s="325" t="s">
        <v>155</v>
      </c>
      <c r="E40" s="251" t="s">
        <v>155</v>
      </c>
    </row>
    <row r="41" spans="1:5" s="85" customFormat="1" ht="17.25" customHeight="1" x14ac:dyDescent="0.25">
      <c r="A41" s="251" t="s">
        <v>155</v>
      </c>
      <c r="B41" s="233" t="s">
        <v>19</v>
      </c>
      <c r="C41" s="233">
        <v>6</v>
      </c>
      <c r="D41" s="325" t="s">
        <v>155</v>
      </c>
      <c r="E41" s="251" t="s">
        <v>155</v>
      </c>
    </row>
    <row r="42" spans="1:5" s="85" customFormat="1" ht="17.25" customHeight="1" x14ac:dyDescent="0.25">
      <c r="A42" s="251" t="s">
        <v>155</v>
      </c>
      <c r="B42" s="233" t="s">
        <v>20</v>
      </c>
      <c r="C42" s="233">
        <v>4</v>
      </c>
      <c r="D42" s="326"/>
      <c r="E42" s="251" t="s">
        <v>155</v>
      </c>
    </row>
    <row r="43" spans="1:5" s="85" customFormat="1" ht="17.25" customHeight="1" x14ac:dyDescent="0.25">
      <c r="A43" s="251" t="s">
        <v>155</v>
      </c>
      <c r="B43" s="251" t="s">
        <v>155</v>
      </c>
      <c r="C43" s="251" t="s">
        <v>155</v>
      </c>
      <c r="D43" s="325" t="s">
        <v>155</v>
      </c>
      <c r="E43" s="251" t="s">
        <v>155</v>
      </c>
    </row>
    <row r="44" spans="1:5" s="85" customFormat="1" ht="17.25" customHeight="1" x14ac:dyDescent="0.25">
      <c r="A44" s="233" t="s">
        <v>108</v>
      </c>
      <c r="B44" s="233" t="s">
        <v>15</v>
      </c>
      <c r="C44" s="233">
        <v>6</v>
      </c>
      <c r="D44" s="325" t="s">
        <v>155</v>
      </c>
      <c r="E44" s="251" t="s">
        <v>155</v>
      </c>
    </row>
    <row r="45" spans="1:5" s="85" customFormat="1" ht="17.25" customHeight="1" x14ac:dyDescent="0.25">
      <c r="A45" s="233" t="s">
        <v>169</v>
      </c>
      <c r="B45" s="233" t="s">
        <v>16</v>
      </c>
      <c r="C45" s="233">
        <v>8</v>
      </c>
      <c r="D45" s="325" t="s">
        <v>155</v>
      </c>
      <c r="E45" s="251" t="s">
        <v>155</v>
      </c>
    </row>
    <row r="46" spans="1:5" s="85" customFormat="1" ht="14.25" customHeight="1" x14ac:dyDescent="0.25">
      <c r="A46" s="251" t="s">
        <v>170</v>
      </c>
      <c r="B46" s="233" t="s">
        <v>17</v>
      </c>
      <c r="C46" s="233">
        <v>8</v>
      </c>
      <c r="D46" s="325" t="s">
        <v>155</v>
      </c>
      <c r="E46" s="251" t="s">
        <v>155</v>
      </c>
    </row>
    <row r="47" spans="1:5" s="85" customFormat="1" ht="17.25" customHeight="1" x14ac:dyDescent="0.25">
      <c r="A47" s="251" t="s">
        <v>155</v>
      </c>
      <c r="B47" s="233" t="s">
        <v>18</v>
      </c>
      <c r="C47" s="233">
        <v>8</v>
      </c>
      <c r="D47" s="325" t="s">
        <v>155</v>
      </c>
      <c r="E47" s="251" t="s">
        <v>155</v>
      </c>
    </row>
    <row r="48" spans="1:5" s="85" customFormat="1" ht="17.25" customHeight="1" x14ac:dyDescent="0.25">
      <c r="A48" s="251" t="s">
        <v>155</v>
      </c>
      <c r="B48" s="233" t="s">
        <v>19</v>
      </c>
      <c r="C48" s="233">
        <v>8</v>
      </c>
      <c r="D48" s="325" t="s">
        <v>155</v>
      </c>
      <c r="E48" s="251" t="s">
        <v>155</v>
      </c>
    </row>
    <row r="49" spans="1:5" s="85" customFormat="1" ht="17.25" customHeight="1" x14ac:dyDescent="0.25">
      <c r="A49" s="251" t="s">
        <v>155</v>
      </c>
      <c r="B49" s="233" t="s">
        <v>20</v>
      </c>
      <c r="C49" s="233">
        <v>6</v>
      </c>
      <c r="D49" s="325" t="s">
        <v>155</v>
      </c>
      <c r="E49" s="251" t="s">
        <v>155</v>
      </c>
    </row>
    <row r="50" spans="1:5" s="85" customFormat="1" ht="17.25" customHeight="1" x14ac:dyDescent="0.25">
      <c r="A50" s="251" t="s">
        <v>155</v>
      </c>
      <c r="B50" s="251" t="s">
        <v>155</v>
      </c>
      <c r="C50" s="251" t="s">
        <v>155</v>
      </c>
      <c r="D50" s="325" t="s">
        <v>155</v>
      </c>
      <c r="E50" s="251" t="s">
        <v>155</v>
      </c>
    </row>
    <row r="51" spans="1:5" s="85" customFormat="1" ht="17.25" customHeight="1" x14ac:dyDescent="0.25">
      <c r="A51" s="233" t="s">
        <v>108</v>
      </c>
      <c r="B51" s="233" t="s">
        <v>15</v>
      </c>
      <c r="C51" s="233">
        <v>4</v>
      </c>
      <c r="D51" s="325" t="s">
        <v>155</v>
      </c>
      <c r="E51" s="251" t="s">
        <v>155</v>
      </c>
    </row>
    <row r="52" spans="1:5" s="85" customFormat="1" ht="17.25" customHeight="1" x14ac:dyDescent="0.25">
      <c r="A52" s="233" t="s">
        <v>171</v>
      </c>
      <c r="B52" s="233" t="s">
        <v>16</v>
      </c>
      <c r="C52" s="233">
        <v>6</v>
      </c>
      <c r="D52" s="325" t="s">
        <v>155</v>
      </c>
      <c r="E52" s="251" t="s">
        <v>155</v>
      </c>
    </row>
    <row r="53" spans="1:5" s="85" customFormat="1" ht="16.5" customHeight="1" x14ac:dyDescent="0.25">
      <c r="A53" s="233" t="s">
        <v>170</v>
      </c>
      <c r="B53" s="233" t="s">
        <v>17</v>
      </c>
      <c r="C53" s="233">
        <v>6</v>
      </c>
      <c r="D53" s="325" t="s">
        <v>155</v>
      </c>
      <c r="E53" s="251" t="s">
        <v>155</v>
      </c>
    </row>
    <row r="54" spans="1:5" s="85" customFormat="1" ht="16.5" customHeight="1" x14ac:dyDescent="0.25">
      <c r="A54" s="251" t="s">
        <v>155</v>
      </c>
      <c r="B54" s="233" t="s">
        <v>18</v>
      </c>
      <c r="C54" s="233">
        <v>6</v>
      </c>
      <c r="D54" s="325" t="s">
        <v>155</v>
      </c>
      <c r="E54" s="251" t="s">
        <v>155</v>
      </c>
    </row>
    <row r="55" spans="1:5" s="85" customFormat="1" ht="15.75" customHeight="1" x14ac:dyDescent="0.25">
      <c r="A55" s="251" t="s">
        <v>155</v>
      </c>
      <c r="B55" s="233" t="s">
        <v>19</v>
      </c>
      <c r="C55" s="233">
        <v>6</v>
      </c>
      <c r="D55" s="325" t="s">
        <v>155</v>
      </c>
      <c r="E55" s="251" t="s">
        <v>155</v>
      </c>
    </row>
    <row r="56" spans="1:5" s="85" customFormat="1" ht="14.25" customHeight="1" x14ac:dyDescent="0.25">
      <c r="A56" s="251" t="s">
        <v>155</v>
      </c>
      <c r="B56" s="233" t="s">
        <v>20</v>
      </c>
      <c r="C56" s="233">
        <v>4</v>
      </c>
      <c r="D56" s="325" t="s">
        <v>155</v>
      </c>
      <c r="E56" s="251" t="s">
        <v>155</v>
      </c>
    </row>
    <row r="57" spans="1:5" s="85" customFormat="1" ht="18.75" customHeight="1" x14ac:dyDescent="0.25">
      <c r="A57" s="251" t="s">
        <v>155</v>
      </c>
      <c r="B57" s="251" t="s">
        <v>155</v>
      </c>
      <c r="C57" s="251" t="s">
        <v>155</v>
      </c>
      <c r="D57" s="325" t="s">
        <v>155</v>
      </c>
      <c r="E57" s="251" t="s">
        <v>155</v>
      </c>
    </row>
    <row r="58" spans="1:5" s="85" customFormat="1" ht="16.5" customHeight="1" x14ac:dyDescent="0.25">
      <c r="A58" s="233" t="s">
        <v>108</v>
      </c>
      <c r="B58" s="233" t="s">
        <v>15</v>
      </c>
      <c r="C58" s="233">
        <v>0</v>
      </c>
      <c r="D58" s="325" t="s">
        <v>155</v>
      </c>
      <c r="E58" s="251" t="s">
        <v>155</v>
      </c>
    </row>
    <row r="59" spans="1:5" s="85" customFormat="1" ht="18" customHeight="1" x14ac:dyDescent="0.25">
      <c r="A59" s="233" t="s">
        <v>172</v>
      </c>
      <c r="B59" s="233" t="s">
        <v>16</v>
      </c>
      <c r="C59" s="233">
        <v>6</v>
      </c>
      <c r="D59" s="325" t="s">
        <v>155</v>
      </c>
      <c r="E59" s="251" t="s">
        <v>155</v>
      </c>
    </row>
    <row r="60" spans="1:5" s="85" customFormat="1" ht="16.5" customHeight="1" x14ac:dyDescent="0.25">
      <c r="A60" s="233" t="s">
        <v>170</v>
      </c>
      <c r="B60" s="233" t="s">
        <v>17</v>
      </c>
      <c r="C60" s="233">
        <v>6</v>
      </c>
      <c r="D60" s="325" t="s">
        <v>155</v>
      </c>
      <c r="E60" s="251" t="s">
        <v>155</v>
      </c>
    </row>
    <row r="61" spans="1:5" s="85" customFormat="1" ht="15" customHeight="1" x14ac:dyDescent="0.25">
      <c r="A61" s="251" t="s">
        <v>155</v>
      </c>
      <c r="B61" s="233" t="s">
        <v>18</v>
      </c>
      <c r="C61" s="233">
        <v>6</v>
      </c>
      <c r="D61" s="325" t="s">
        <v>155</v>
      </c>
      <c r="E61" s="251" t="s">
        <v>155</v>
      </c>
    </row>
    <row r="62" spans="1:5" s="85" customFormat="1" ht="16.5" customHeight="1" x14ac:dyDescent="0.25">
      <c r="A62" s="251" t="s">
        <v>155</v>
      </c>
      <c r="B62" s="233" t="s">
        <v>19</v>
      </c>
      <c r="C62" s="233">
        <v>6</v>
      </c>
      <c r="D62" s="325" t="s">
        <v>155</v>
      </c>
      <c r="E62" s="251" t="s">
        <v>155</v>
      </c>
    </row>
    <row r="63" spans="1:5" s="85" customFormat="1" ht="11.25" customHeight="1" x14ac:dyDescent="0.25">
      <c r="A63" s="251" t="s">
        <v>155</v>
      </c>
      <c r="B63" s="233" t="s">
        <v>20</v>
      </c>
      <c r="C63" s="233">
        <v>4</v>
      </c>
      <c r="D63" s="326"/>
      <c r="E63" s="251" t="s">
        <v>155</v>
      </c>
    </row>
    <row r="64" spans="1:5" s="85" customFormat="1" ht="37.5" hidden="1" customHeight="1" x14ac:dyDescent="0.25">
      <c r="A64" s="251" t="s">
        <v>155</v>
      </c>
      <c r="B64" s="251" t="s">
        <v>155</v>
      </c>
      <c r="C64" s="251" t="s">
        <v>155</v>
      </c>
      <c r="D64" s="325" t="s">
        <v>155</v>
      </c>
      <c r="E64" s="251" t="s">
        <v>155</v>
      </c>
    </row>
    <row r="65" spans="1:4" s="85" customFormat="1" ht="17.25" customHeight="1" x14ac:dyDescent="0.25">
      <c r="D65" s="324"/>
    </row>
    <row r="66" spans="1:4" s="85" customFormat="1" x14ac:dyDescent="0.25">
      <c r="A66" s="85" t="s">
        <v>173</v>
      </c>
      <c r="C66" s="85">
        <v>314</v>
      </c>
      <c r="D66" s="324"/>
    </row>
  </sheetData>
  <pageMargins left="0.7" right="0.7" top="0.75" bottom="0.75" header="0.3" footer="0.3"/>
  <pageSetup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5EC0-82E2-4121-AE89-E59A97BA5B58}">
  <dimension ref="A2:D39"/>
  <sheetViews>
    <sheetView topLeftCell="A6" workbookViewId="0">
      <selection activeCell="A27" sqref="A27"/>
    </sheetView>
  </sheetViews>
  <sheetFormatPr defaultRowHeight="15.75" x14ac:dyDescent="0.25"/>
  <cols>
    <col min="1" max="1" width="16" customWidth="1"/>
  </cols>
  <sheetData>
    <row r="2" spans="1:4" x14ac:dyDescent="0.25">
      <c r="A2" s="85"/>
      <c r="B2" s="85"/>
      <c r="C2" s="85"/>
      <c r="D2" s="85"/>
    </row>
    <row r="3" spans="1:4" x14ac:dyDescent="0.25">
      <c r="A3" s="85" t="s">
        <v>174</v>
      </c>
      <c r="B3" s="85"/>
      <c r="C3" s="85"/>
      <c r="D3" s="85"/>
    </row>
    <row r="4" spans="1:4" x14ac:dyDescent="0.25">
      <c r="A4" s="85" t="s">
        <v>175</v>
      </c>
      <c r="B4" s="85"/>
      <c r="C4" s="85"/>
      <c r="D4" s="85"/>
    </row>
    <row r="5" spans="1:4" x14ac:dyDescent="0.25">
      <c r="A5" s="85" t="s">
        <v>176</v>
      </c>
      <c r="B5" s="85"/>
      <c r="C5" s="85"/>
      <c r="D5" s="85"/>
    </row>
    <row r="6" spans="1:4" x14ac:dyDescent="0.25">
      <c r="A6" s="85" t="s">
        <v>177</v>
      </c>
      <c r="B6" s="85"/>
      <c r="C6" s="85"/>
      <c r="D6" s="85"/>
    </row>
    <row r="7" spans="1:4" x14ac:dyDescent="0.25">
      <c r="A7" s="85" t="s">
        <v>178</v>
      </c>
      <c r="B7" s="85"/>
      <c r="C7" s="85" t="s">
        <v>179</v>
      </c>
      <c r="D7" s="85"/>
    </row>
    <row r="8" spans="1:4" x14ac:dyDescent="0.25">
      <c r="A8" s="85"/>
      <c r="B8" s="85"/>
      <c r="C8" s="85"/>
      <c r="D8" s="85"/>
    </row>
    <row r="9" spans="1:4" x14ac:dyDescent="0.25">
      <c r="A9" s="85"/>
      <c r="B9" s="85"/>
      <c r="C9" s="85"/>
      <c r="D9" s="85"/>
    </row>
    <row r="10" spans="1:4" x14ac:dyDescent="0.25">
      <c r="A10" s="85" t="s">
        <v>23</v>
      </c>
      <c r="B10" t="s">
        <v>15</v>
      </c>
      <c r="C10">
        <v>4</v>
      </c>
    </row>
    <row r="11" spans="1:4" x14ac:dyDescent="0.25">
      <c r="B11" t="s">
        <v>16</v>
      </c>
      <c r="C11">
        <v>8</v>
      </c>
    </row>
    <row r="12" spans="1:4" x14ac:dyDescent="0.25">
      <c r="B12" t="s">
        <v>17</v>
      </c>
      <c r="C12">
        <v>10</v>
      </c>
    </row>
    <row r="13" spans="1:4" x14ac:dyDescent="0.25">
      <c r="B13" t="s">
        <v>18</v>
      </c>
      <c r="C13">
        <v>10</v>
      </c>
    </row>
    <row r="14" spans="1:4" x14ac:dyDescent="0.25">
      <c r="B14" t="s">
        <v>19</v>
      </c>
      <c r="C14">
        <v>8</v>
      </c>
    </row>
    <row r="15" spans="1:4" x14ac:dyDescent="0.25">
      <c r="B15" t="s">
        <v>20</v>
      </c>
      <c r="C15">
        <v>6</v>
      </c>
    </row>
    <row r="18" spans="1:3" x14ac:dyDescent="0.25">
      <c r="A18" s="85" t="s">
        <v>180</v>
      </c>
      <c r="B18" t="s">
        <v>15</v>
      </c>
      <c r="C18">
        <v>4</v>
      </c>
    </row>
    <row r="19" spans="1:3" x14ac:dyDescent="0.25">
      <c r="B19" t="s">
        <v>16</v>
      </c>
      <c r="C19">
        <v>8</v>
      </c>
    </row>
    <row r="20" spans="1:3" x14ac:dyDescent="0.25">
      <c r="B20" t="s">
        <v>17</v>
      </c>
      <c r="C20">
        <v>10</v>
      </c>
    </row>
    <row r="21" spans="1:3" x14ac:dyDescent="0.25">
      <c r="B21" t="s">
        <v>18</v>
      </c>
      <c r="C21">
        <v>10</v>
      </c>
    </row>
    <row r="22" spans="1:3" x14ac:dyDescent="0.25">
      <c r="B22" t="s">
        <v>19</v>
      </c>
      <c r="C22">
        <v>8</v>
      </c>
    </row>
    <row r="23" spans="1:3" x14ac:dyDescent="0.25">
      <c r="B23" t="s">
        <v>20</v>
      </c>
      <c r="C23">
        <v>6</v>
      </c>
    </row>
    <row r="26" spans="1:3" x14ac:dyDescent="0.25">
      <c r="A26" s="273" t="s">
        <v>26</v>
      </c>
      <c r="B26" t="s">
        <v>15</v>
      </c>
      <c r="C26">
        <v>4</v>
      </c>
    </row>
    <row r="27" spans="1:3" x14ac:dyDescent="0.25">
      <c r="B27" t="s">
        <v>16</v>
      </c>
      <c r="C27">
        <v>8</v>
      </c>
    </row>
    <row r="28" spans="1:3" x14ac:dyDescent="0.25">
      <c r="B28" t="s">
        <v>17</v>
      </c>
      <c r="C28">
        <v>10</v>
      </c>
    </row>
    <row r="29" spans="1:3" x14ac:dyDescent="0.25">
      <c r="B29" t="s">
        <v>18</v>
      </c>
      <c r="C29">
        <v>10</v>
      </c>
    </row>
    <row r="30" spans="1:3" x14ac:dyDescent="0.25">
      <c r="B30" t="s">
        <v>19</v>
      </c>
      <c r="C30">
        <v>8</v>
      </c>
    </row>
    <row r="31" spans="1:3" x14ac:dyDescent="0.25">
      <c r="B31" t="s">
        <v>20</v>
      </c>
      <c r="C31">
        <v>6</v>
      </c>
    </row>
    <row r="34" spans="1:3" x14ac:dyDescent="0.25">
      <c r="A34" s="85" t="s">
        <v>69</v>
      </c>
      <c r="B34" t="s">
        <v>15</v>
      </c>
      <c r="C34">
        <v>4</v>
      </c>
    </row>
    <row r="35" spans="1:3" x14ac:dyDescent="0.25">
      <c r="B35" t="s">
        <v>16</v>
      </c>
      <c r="C35">
        <v>8</v>
      </c>
    </row>
    <row r="36" spans="1:3" x14ac:dyDescent="0.25">
      <c r="B36" t="s">
        <v>17</v>
      </c>
      <c r="C36">
        <v>10</v>
      </c>
    </row>
    <row r="37" spans="1:3" x14ac:dyDescent="0.25">
      <c r="B37" t="s">
        <v>18</v>
      </c>
      <c r="C37">
        <v>10</v>
      </c>
    </row>
    <row r="38" spans="1:3" x14ac:dyDescent="0.25">
      <c r="B38" t="s">
        <v>19</v>
      </c>
      <c r="C38">
        <v>8</v>
      </c>
    </row>
    <row r="39" spans="1:3" x14ac:dyDescent="0.25">
      <c r="B39" t="s">
        <v>20</v>
      </c>
      <c r="C3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3ADA-1E37-4432-AD06-2083D586E4FC}">
  <sheetPr>
    <pageSetUpPr fitToPage="1"/>
  </sheetPr>
  <dimension ref="A2:E16"/>
  <sheetViews>
    <sheetView workbookViewId="0">
      <selection activeCell="J14" sqref="J14"/>
    </sheetView>
  </sheetViews>
  <sheetFormatPr defaultRowHeight="15.75" x14ac:dyDescent="0.25"/>
  <cols>
    <col min="5" max="5" width="17.625" customWidth="1"/>
  </cols>
  <sheetData>
    <row r="2" spans="1:5" x14ac:dyDescent="0.25">
      <c r="A2" s="85" t="s">
        <v>181</v>
      </c>
    </row>
    <row r="4" spans="1:5" x14ac:dyDescent="0.25">
      <c r="A4" s="87" t="s">
        <v>182</v>
      </c>
      <c r="B4" s="87"/>
      <c r="C4" s="128" t="s">
        <v>183</v>
      </c>
      <c r="D4" s="128"/>
      <c r="E4" t="s">
        <v>184</v>
      </c>
    </row>
    <row r="6" spans="1:5" x14ac:dyDescent="0.25">
      <c r="A6" t="s">
        <v>185</v>
      </c>
      <c r="D6" s="129">
        <v>50</v>
      </c>
      <c r="E6">
        <v>56</v>
      </c>
    </row>
    <row r="8" spans="1:5" x14ac:dyDescent="0.25">
      <c r="A8" t="s">
        <v>186</v>
      </c>
      <c r="D8" s="129">
        <v>50</v>
      </c>
      <c r="E8">
        <v>44</v>
      </c>
    </row>
    <row r="10" spans="1:5" x14ac:dyDescent="0.25">
      <c r="A10" t="s">
        <v>187</v>
      </c>
      <c r="D10" s="129">
        <v>50</v>
      </c>
      <c r="E10">
        <v>57</v>
      </c>
    </row>
    <row r="12" spans="1:5" x14ac:dyDescent="0.25">
      <c r="A12" s="88" t="s">
        <v>188</v>
      </c>
      <c r="D12">
        <v>50</v>
      </c>
      <c r="E12">
        <v>41</v>
      </c>
    </row>
    <row r="14" spans="1:5" x14ac:dyDescent="0.25">
      <c r="D14" t="s">
        <v>189</v>
      </c>
      <c r="E14">
        <f>SUM(E6:E13)</f>
        <v>198</v>
      </c>
    </row>
    <row r="16" spans="1:5" x14ac:dyDescent="0.25">
      <c r="E16" t="s">
        <v>150</v>
      </c>
    </row>
  </sheetData>
  <pageMargins left="0.7" right="0.7" top="0.75" bottom="0.75" header="0.3" footer="0.3"/>
  <pageSetup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8FD6-6079-435F-B052-FD8BB55229E6}">
  <dimension ref="A3:C9"/>
  <sheetViews>
    <sheetView workbookViewId="0">
      <selection activeCell="B11" sqref="B11"/>
    </sheetView>
  </sheetViews>
  <sheetFormatPr defaultRowHeight="15.75" x14ac:dyDescent="0.25"/>
  <sheetData>
    <row r="3" spans="1:3" x14ac:dyDescent="0.25">
      <c r="A3" s="85" t="s">
        <v>190</v>
      </c>
      <c r="B3" s="85"/>
      <c r="C3" s="85"/>
    </row>
    <row r="6" spans="1:3" x14ac:dyDescent="0.25">
      <c r="A6" t="s">
        <v>191</v>
      </c>
    </row>
    <row r="8" spans="1:3" x14ac:dyDescent="0.25">
      <c r="A8" t="s">
        <v>192</v>
      </c>
    </row>
    <row r="9" spans="1:3" x14ac:dyDescent="0.25">
      <c r="A9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0E2D-251B-45DB-B296-8F4A07891BE9}">
  <sheetPr>
    <pageSetUpPr fitToPage="1"/>
  </sheetPr>
  <dimension ref="A1:K25"/>
  <sheetViews>
    <sheetView workbookViewId="0">
      <selection activeCell="S13" sqref="S13"/>
    </sheetView>
  </sheetViews>
  <sheetFormatPr defaultRowHeight="15.75" x14ac:dyDescent="0.25"/>
  <cols>
    <col min="1" max="1" width="19.25" customWidth="1"/>
    <col min="4" max="4" width="12.625" customWidth="1"/>
    <col min="6" max="6" width="13.25" hidden="1" customWidth="1"/>
    <col min="7" max="7" width="0" hidden="1" customWidth="1"/>
    <col min="8" max="8" width="13.375" hidden="1" customWidth="1"/>
    <col min="9" max="9" width="0" hidden="1" customWidth="1"/>
    <col min="11" max="11" width="27.375" customWidth="1"/>
  </cols>
  <sheetData>
    <row r="1" spans="1:11" x14ac:dyDescent="0.25">
      <c r="A1" s="122" t="s">
        <v>194</v>
      </c>
    </row>
    <row r="4" spans="1:11" ht="18.75" x14ac:dyDescent="0.3">
      <c r="A4" s="5"/>
      <c r="B4" s="5"/>
      <c r="C4" s="1" t="s">
        <v>10</v>
      </c>
      <c r="D4" s="1" t="s">
        <v>195</v>
      </c>
      <c r="E4" s="1" t="s">
        <v>11</v>
      </c>
      <c r="F4" s="5" t="s">
        <v>196</v>
      </c>
      <c r="G4" s="2" t="s">
        <v>13</v>
      </c>
      <c r="H4" s="74" t="s">
        <v>196</v>
      </c>
      <c r="I4" s="306" t="s">
        <v>59</v>
      </c>
      <c r="J4" s="65"/>
      <c r="K4" s="65"/>
    </row>
    <row r="5" spans="1:11" ht="18" x14ac:dyDescent="0.25">
      <c r="A5" s="5"/>
      <c r="B5" s="5"/>
      <c r="C5" s="9"/>
      <c r="D5" s="15"/>
      <c r="E5" s="10"/>
      <c r="F5" s="10"/>
      <c r="G5" s="10"/>
      <c r="H5" s="15"/>
      <c r="I5" s="307"/>
      <c r="J5" s="65"/>
      <c r="K5" s="65"/>
    </row>
    <row r="6" spans="1:11" ht="18.75" x14ac:dyDescent="0.3">
      <c r="A6" s="123" t="s">
        <v>194</v>
      </c>
      <c r="B6" s="5"/>
      <c r="C6" s="9"/>
      <c r="D6" s="15"/>
      <c r="E6" s="10"/>
      <c r="F6" s="10"/>
      <c r="G6" s="11"/>
      <c r="H6" s="15"/>
      <c r="I6" s="307"/>
      <c r="J6" s="65"/>
      <c r="K6" s="65"/>
    </row>
    <row r="7" spans="1:11" ht="18" x14ac:dyDescent="0.25">
      <c r="A7" s="5"/>
      <c r="B7" s="5"/>
      <c r="C7" s="9"/>
      <c r="D7" s="15"/>
      <c r="E7" s="10"/>
      <c r="F7" s="10"/>
      <c r="G7" s="11"/>
      <c r="H7" s="15"/>
      <c r="I7" s="307"/>
      <c r="J7" s="65"/>
      <c r="K7" s="65"/>
    </row>
    <row r="8" spans="1:11" ht="18.75" x14ac:dyDescent="0.3">
      <c r="A8" s="7" t="s">
        <v>21</v>
      </c>
      <c r="B8" s="3" t="s">
        <v>197</v>
      </c>
      <c r="C8" s="9">
        <v>0</v>
      </c>
      <c r="D8" s="15">
        <v>8</v>
      </c>
      <c r="E8" s="10">
        <v>20</v>
      </c>
      <c r="F8" s="10"/>
      <c r="G8" s="11"/>
      <c r="H8" s="15"/>
      <c r="I8" s="307"/>
      <c r="J8" s="65"/>
      <c r="K8" s="65"/>
    </row>
    <row r="9" spans="1:11" ht="18.75" x14ac:dyDescent="0.3">
      <c r="A9" s="8" t="s">
        <v>24</v>
      </c>
      <c r="B9" s="3" t="s">
        <v>197</v>
      </c>
      <c r="C9" s="9">
        <v>8</v>
      </c>
      <c r="D9" s="15"/>
      <c r="E9" s="10">
        <v>40</v>
      </c>
      <c r="F9" s="10"/>
      <c r="G9" s="11"/>
      <c r="H9" s="15"/>
      <c r="I9" s="307"/>
      <c r="J9" s="65"/>
      <c r="K9" s="65"/>
    </row>
    <row r="10" spans="1:11" ht="18.75" x14ac:dyDescent="0.3">
      <c r="A10" s="8" t="s">
        <v>198</v>
      </c>
      <c r="B10" s="3" t="s">
        <v>197</v>
      </c>
      <c r="C10" s="9">
        <v>8</v>
      </c>
      <c r="D10" s="15"/>
      <c r="E10" s="10">
        <v>40</v>
      </c>
      <c r="F10" s="10"/>
      <c r="G10" s="11"/>
      <c r="H10" s="15"/>
      <c r="I10" s="307"/>
      <c r="J10" s="65"/>
      <c r="K10" s="65"/>
    </row>
    <row r="11" spans="1:11" ht="18.75" x14ac:dyDescent="0.3">
      <c r="A11" s="8" t="s">
        <v>199</v>
      </c>
      <c r="B11" s="3" t="s">
        <v>197</v>
      </c>
      <c r="C11" s="9">
        <v>8</v>
      </c>
      <c r="D11" s="15"/>
      <c r="E11" s="10">
        <v>40</v>
      </c>
      <c r="F11" s="10"/>
      <c r="G11" s="11"/>
      <c r="H11" s="15"/>
      <c r="I11" s="307"/>
      <c r="J11" s="65"/>
      <c r="K11" s="65"/>
    </row>
    <row r="12" spans="1:11" ht="18.75" x14ac:dyDescent="0.3">
      <c r="A12" s="8" t="s">
        <v>200</v>
      </c>
      <c r="B12" s="3" t="s">
        <v>197</v>
      </c>
      <c r="C12" s="9">
        <v>8</v>
      </c>
      <c r="D12" s="15"/>
      <c r="E12" s="10">
        <v>40</v>
      </c>
      <c r="F12" s="10"/>
      <c r="G12" s="11"/>
      <c r="H12" s="15"/>
      <c r="I12" s="307"/>
      <c r="J12" s="65"/>
      <c r="K12" s="65"/>
    </row>
    <row r="13" spans="1:11" ht="18.75" x14ac:dyDescent="0.3">
      <c r="A13" s="8" t="s">
        <v>201</v>
      </c>
      <c r="B13" s="3" t="s">
        <v>197</v>
      </c>
      <c r="C13" s="9">
        <v>0</v>
      </c>
      <c r="D13" s="15"/>
      <c r="E13" s="10">
        <v>20</v>
      </c>
      <c r="F13" s="10"/>
      <c r="G13" s="11"/>
      <c r="H13" s="15"/>
      <c r="I13" s="307"/>
      <c r="J13" s="65"/>
      <c r="K13" s="65"/>
    </row>
    <row r="14" spans="1:11" ht="18.75" x14ac:dyDescent="0.3">
      <c r="A14" s="8" t="s">
        <v>163</v>
      </c>
      <c r="B14" s="3" t="s">
        <v>197</v>
      </c>
      <c r="C14" s="9">
        <v>0</v>
      </c>
      <c r="D14" s="15"/>
      <c r="E14" s="10">
        <v>0</v>
      </c>
      <c r="F14" s="10"/>
      <c r="G14" s="11"/>
      <c r="H14" s="15"/>
      <c r="I14" s="307"/>
      <c r="J14" s="65"/>
      <c r="K14" s="65"/>
    </row>
    <row r="15" spans="1:11" ht="18.75" x14ac:dyDescent="0.3">
      <c r="A15" s="6"/>
      <c r="B15" s="6"/>
      <c r="C15" s="12"/>
      <c r="D15" s="16"/>
      <c r="E15" s="12"/>
      <c r="F15" s="12"/>
      <c r="G15" s="12"/>
      <c r="H15" s="16"/>
      <c r="I15" s="12"/>
      <c r="J15" s="65"/>
      <c r="K15" s="65"/>
    </row>
    <row r="16" spans="1:11" ht="18.75" x14ac:dyDescent="0.3">
      <c r="A16" s="7" t="s">
        <v>21</v>
      </c>
      <c r="B16" s="3" t="s">
        <v>202</v>
      </c>
      <c r="C16" s="9">
        <v>6</v>
      </c>
      <c r="D16" s="15">
        <v>2</v>
      </c>
      <c r="E16" s="10">
        <v>15</v>
      </c>
      <c r="F16" s="10"/>
      <c r="G16" s="11"/>
      <c r="H16" s="15"/>
      <c r="I16" s="307"/>
      <c r="J16" s="65"/>
      <c r="K16" s="65"/>
    </row>
    <row r="17" spans="1:11" ht="18.75" x14ac:dyDescent="0.3">
      <c r="A17" s="8" t="s">
        <v>24</v>
      </c>
      <c r="B17" s="3" t="s">
        <v>202</v>
      </c>
      <c r="C17" s="9">
        <v>8</v>
      </c>
      <c r="D17" s="15"/>
      <c r="E17" s="10">
        <v>20</v>
      </c>
      <c r="F17" s="10"/>
      <c r="G17" s="11"/>
      <c r="H17" s="15"/>
      <c r="I17" s="307"/>
      <c r="J17" s="65"/>
      <c r="K17" s="65"/>
    </row>
    <row r="18" spans="1:11" ht="18.75" x14ac:dyDescent="0.3">
      <c r="A18" s="8" t="s">
        <v>198</v>
      </c>
      <c r="B18" s="3" t="s">
        <v>202</v>
      </c>
      <c r="C18" s="9">
        <v>0</v>
      </c>
      <c r="D18" s="15"/>
      <c r="E18" s="10">
        <v>10</v>
      </c>
      <c r="F18" s="10"/>
      <c r="G18" s="11"/>
      <c r="H18" s="15"/>
      <c r="I18" s="307"/>
      <c r="J18" s="65"/>
      <c r="K18" s="65"/>
    </row>
    <row r="19" spans="1:11" ht="18.75" x14ac:dyDescent="0.3">
      <c r="A19" s="8" t="s">
        <v>199</v>
      </c>
      <c r="B19" s="3" t="s">
        <v>202</v>
      </c>
      <c r="C19" s="9">
        <v>8</v>
      </c>
      <c r="D19" s="15"/>
      <c r="E19" s="10">
        <v>30</v>
      </c>
      <c r="F19" s="10"/>
      <c r="G19" s="11"/>
      <c r="H19" s="15"/>
      <c r="I19" s="307"/>
      <c r="J19" s="65"/>
      <c r="K19" s="65"/>
    </row>
    <row r="20" spans="1:11" ht="18.75" x14ac:dyDescent="0.3">
      <c r="A20" s="8" t="s">
        <v>200</v>
      </c>
      <c r="B20" s="3" t="s">
        <v>202</v>
      </c>
      <c r="C20" s="9">
        <v>8</v>
      </c>
      <c r="D20" s="15"/>
      <c r="E20" s="18">
        <v>40</v>
      </c>
      <c r="F20" s="10"/>
      <c r="G20" s="11"/>
      <c r="H20" s="15"/>
      <c r="I20" s="307"/>
      <c r="J20" s="65"/>
      <c r="K20" s="65"/>
    </row>
    <row r="21" spans="1:11" ht="18.75" x14ac:dyDescent="0.3">
      <c r="A21" s="8" t="s">
        <v>201</v>
      </c>
      <c r="B21" s="3" t="s">
        <v>202</v>
      </c>
      <c r="C21" s="19">
        <v>0</v>
      </c>
      <c r="D21" s="17"/>
      <c r="E21" s="18">
        <v>15</v>
      </c>
      <c r="F21" s="13"/>
      <c r="G21" s="14"/>
      <c r="H21" s="17"/>
      <c r="I21" s="308"/>
      <c r="J21" s="65"/>
      <c r="K21" s="65"/>
    </row>
    <row r="22" spans="1:11" ht="18.75" x14ac:dyDescent="0.3">
      <c r="A22" s="8" t="s">
        <v>163</v>
      </c>
      <c r="B22" s="3" t="s">
        <v>202</v>
      </c>
      <c r="C22" s="9">
        <v>0</v>
      </c>
      <c r="D22" s="15"/>
      <c r="E22" s="10">
        <v>0</v>
      </c>
      <c r="F22" s="10"/>
      <c r="G22" s="11"/>
      <c r="H22" s="15"/>
      <c r="I22" s="307"/>
      <c r="J22" s="65"/>
      <c r="K22" s="65"/>
    </row>
    <row r="23" spans="1:11" ht="18.75" x14ac:dyDescent="0.3">
      <c r="A23" s="75" t="s">
        <v>59</v>
      </c>
      <c r="B23" s="76"/>
      <c r="C23" s="77">
        <v>62</v>
      </c>
      <c r="D23" s="78">
        <v>10</v>
      </c>
      <c r="E23" s="79">
        <f>SUM(E8:E22)</f>
        <v>330</v>
      </c>
      <c r="F23" s="13"/>
      <c r="G23" s="14"/>
      <c r="H23" s="17"/>
      <c r="I23" s="308"/>
      <c r="J23" s="65"/>
      <c r="K23" s="65"/>
    </row>
    <row r="25" spans="1:11" x14ac:dyDescent="0.25">
      <c r="E25" t="s">
        <v>150</v>
      </c>
    </row>
  </sheetData>
  <pageMargins left="0.7" right="0.7" top="0.75" bottom="0.75" header="0.3" footer="0.3"/>
  <pageSetup fitToHeight="0" orientation="portrait" blackAndWhite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B57D-C8C9-474F-BAE4-DE1B4F050C2C}">
  <dimension ref="A3:B6"/>
  <sheetViews>
    <sheetView workbookViewId="0">
      <selection activeCell="A3" sqref="A3"/>
    </sheetView>
  </sheetViews>
  <sheetFormatPr defaultRowHeight="15.75" x14ac:dyDescent="0.25"/>
  <sheetData>
    <row r="3" spans="1:2" ht="18.75" x14ac:dyDescent="0.3">
      <c r="A3" s="269" t="s">
        <v>203</v>
      </c>
      <c r="B3" s="85"/>
    </row>
    <row r="6" spans="1:2" x14ac:dyDescent="0.25">
      <c r="A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JACKETS</vt:lpstr>
      <vt:lpstr>SHAWLS</vt:lpstr>
      <vt:lpstr>RAIN JACKETS</vt:lpstr>
      <vt:lpstr>WOODVILLE STITCH</vt:lpstr>
      <vt:lpstr>STATIONS</vt:lpstr>
      <vt:lpstr>COASTAL JERSEY</vt:lpstr>
      <vt:lpstr>WEEKENDER</vt:lpstr>
      <vt:lpstr>KIDS JACKETS</vt:lpstr>
      <vt:lpstr>VESTS NEW</vt:lpstr>
      <vt:lpstr>TONGA BEANIE</vt:lpstr>
      <vt:lpstr>KORU BEANIE</vt:lpstr>
      <vt:lpstr>SOCKS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Claudine Douglas</dc:creator>
  <cp:keywords/>
  <dc:description/>
  <cp:lastModifiedBy>Lyall Randell</cp:lastModifiedBy>
  <cp:revision/>
  <dcterms:created xsi:type="dcterms:W3CDTF">2024-08-01T05:11:51Z</dcterms:created>
  <dcterms:modified xsi:type="dcterms:W3CDTF">2025-07-19T10:32:40Z</dcterms:modified>
  <cp:category/>
  <cp:contentStatus/>
</cp:coreProperties>
</file>