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ork\go\src\rain\cmd\tant\"/>
    </mc:Choice>
  </mc:AlternateContent>
  <xr:revisionPtr revIDLastSave="0" documentId="13_ncr:1_{6AA91576-945B-4345-88B9-159D203FC3E4}" xr6:coauthVersionLast="47" xr6:coauthVersionMax="47" xr10:uidLastSave="{00000000-0000-0000-0000-000000000000}"/>
  <bookViews>
    <workbookView minimized="1" xWindow="26430" yWindow="3345" windowWidth="21600" windowHeight="11835" firstSheet="8" activeTab="23" xr2:uid="{F5469752-30C4-4226-B1D7-BB261D31E003}"/>
  </bookViews>
  <sheets>
    <sheet name="1" sheetId="32" r:id="rId1"/>
    <sheet name="2" sheetId="33" r:id="rId2"/>
    <sheet name="3" sheetId="42" r:id="rId3"/>
    <sheet name="4" sheetId="50" r:id="rId4"/>
    <sheet name="5" sheetId="45" r:id="rId5"/>
    <sheet name="6" sheetId="51" r:id="rId6"/>
    <sheet name="7" sheetId="48" r:id="rId7"/>
    <sheet name="8" sheetId="55" r:id="rId8"/>
    <sheet name="9" sheetId="56" r:id="rId9"/>
    <sheet name="10" sheetId="57" r:id="rId10"/>
    <sheet name="11" sheetId="53" r:id="rId11"/>
    <sheet name="12" sheetId="52" r:id="rId12"/>
    <sheet name="总计" sheetId="1" r:id="rId13"/>
    <sheet name="13" sheetId="58" r:id="rId14"/>
    <sheet name="14" sheetId="59" r:id="rId15"/>
    <sheet name="17" sheetId="63" r:id="rId16"/>
    <sheet name="18" sheetId="64" r:id="rId17"/>
    <sheet name="19" sheetId="65" r:id="rId18"/>
    <sheet name="20" sheetId="75" r:id="rId19"/>
    <sheet name="22" sheetId="74" r:id="rId20"/>
    <sheet name="后夹" sheetId="46" r:id="rId21"/>
    <sheet name="4楼蒙" sheetId="54" r:id="rId22"/>
    <sheet name="前夹" sheetId="47" r:id="rId23"/>
    <sheet name="门面" sheetId="77" r:id="rId24"/>
    <sheet name="木楼" sheetId="79" r:id="rId25"/>
    <sheet name="三楼" sheetId="49" r:id="rId26"/>
    <sheet name="后工具房" sheetId="80" r:id="rId27"/>
    <sheet name="二楼" sheetId="2" r:id="rId28"/>
    <sheet name="小杨" sheetId="44" r:id="rId29"/>
    <sheet name="15" sheetId="60" r:id="rId30"/>
    <sheet name="16" sheetId="62" r:id="rId31"/>
    <sheet name="工具房" sheetId="76" r:id="rId32"/>
    <sheet name="模板" sheetId="43" r:id="rId33"/>
    <sheet name="模板 (2)" sheetId="61" r:id="rId3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4" i="54" l="1"/>
  <c r="G5" i="50"/>
  <c r="C5" i="50"/>
  <c r="G6" i="45"/>
  <c r="I6" i="45" s="1"/>
  <c r="C6" i="45"/>
  <c r="E6" i="45" s="1"/>
  <c r="C7" i="45"/>
  <c r="E7" i="45" s="1"/>
  <c r="G7" i="45"/>
  <c r="I7" i="45" s="1"/>
  <c r="J4" i="47"/>
  <c r="J5" i="47"/>
  <c r="J6" i="47"/>
  <c r="J7" i="47"/>
  <c r="J8" i="47"/>
  <c r="J9" i="47"/>
  <c r="J10" i="47"/>
  <c r="J11" i="47"/>
  <c r="J12" i="47"/>
  <c r="J13" i="47"/>
  <c r="G4" i="47"/>
  <c r="G5" i="47"/>
  <c r="G6" i="47"/>
  <c r="G7" i="47"/>
  <c r="G8" i="47"/>
  <c r="G9" i="47"/>
  <c r="C6" i="47"/>
  <c r="L11" i="48"/>
  <c r="G7" i="42"/>
  <c r="G6" i="42"/>
  <c r="G5" i="42"/>
  <c r="C7" i="42"/>
  <c r="C6" i="42"/>
  <c r="C5" i="42"/>
  <c r="L16" i="33"/>
  <c r="G6" i="32"/>
  <c r="G5" i="32"/>
  <c r="C5" i="32"/>
  <c r="C6" i="32"/>
  <c r="E6" i="32" s="1"/>
  <c r="C7" i="32"/>
  <c r="C8" i="32"/>
  <c r="E8" i="32" s="1"/>
  <c r="K8" i="32" s="1"/>
  <c r="C9" i="32"/>
  <c r="E9" i="32" s="1"/>
  <c r="K9" i="32" s="1"/>
  <c r="C10" i="32"/>
  <c r="E10" i="32" s="1"/>
  <c r="K10" i="32" s="1"/>
  <c r="C11" i="32"/>
  <c r="E11" i="32" s="1"/>
  <c r="K11" i="32" s="1"/>
  <c r="G7" i="55"/>
  <c r="L12" i="32"/>
  <c r="G11" i="49"/>
  <c r="I11" i="49"/>
  <c r="O7" i="49"/>
  <c r="J4" i="76"/>
  <c r="J13" i="76"/>
  <c r="J10" i="76"/>
  <c r="J7" i="76"/>
  <c r="L7" i="2"/>
  <c r="J5" i="2"/>
  <c r="J6" i="2"/>
  <c r="J7" i="2"/>
  <c r="H8" i="2"/>
  <c r="J8" i="2"/>
  <c r="H9" i="2"/>
  <c r="J9" i="2"/>
  <c r="J10" i="2"/>
  <c r="J11" i="2"/>
  <c r="J12" i="2"/>
  <c r="J13" i="2"/>
  <c r="J14" i="2"/>
  <c r="J15" i="2"/>
  <c r="F5" i="2"/>
  <c r="F6" i="2"/>
  <c r="F7" i="2"/>
  <c r="D8" i="2"/>
  <c r="F8" i="2"/>
  <c r="D9" i="2"/>
  <c r="F9" i="2"/>
  <c r="F10" i="2"/>
  <c r="F11" i="2"/>
  <c r="F12" i="2"/>
  <c r="F13" i="2"/>
  <c r="F14" i="2"/>
  <c r="F15" i="2"/>
  <c r="D7" i="2"/>
  <c r="G15" i="80"/>
  <c r="I15" i="80"/>
  <c r="C15" i="80"/>
  <c r="E15" i="80"/>
  <c r="K15" i="80"/>
  <c r="G14" i="80"/>
  <c r="I14" i="80"/>
  <c r="C14" i="80"/>
  <c r="E14" i="80"/>
  <c r="K14" i="80"/>
  <c r="I13" i="80"/>
  <c r="G13" i="80"/>
  <c r="C13" i="80"/>
  <c r="E13" i="80"/>
  <c r="K13" i="80"/>
  <c r="G12" i="80"/>
  <c r="I12" i="80"/>
  <c r="C12" i="80"/>
  <c r="E12" i="80"/>
  <c r="K12" i="80"/>
  <c r="G11" i="80"/>
  <c r="I11" i="80"/>
  <c r="C11" i="80"/>
  <c r="E11" i="80"/>
  <c r="K11" i="80"/>
  <c r="G10" i="80"/>
  <c r="I10" i="80"/>
  <c r="C10" i="80"/>
  <c r="E10" i="80"/>
  <c r="K10" i="80" s="1"/>
  <c r="I9" i="80"/>
  <c r="G9" i="80"/>
  <c r="C9" i="80"/>
  <c r="E9" i="80"/>
  <c r="K9" i="80" s="1"/>
  <c r="G8" i="80"/>
  <c r="I8" i="80"/>
  <c r="C8" i="80"/>
  <c r="E8" i="80" s="1"/>
  <c r="K8" i="80" s="1"/>
  <c r="I7" i="80"/>
  <c r="G7" i="80"/>
  <c r="C7" i="80"/>
  <c r="E7" i="80" s="1"/>
  <c r="K7" i="80" s="1"/>
  <c r="I6" i="80"/>
  <c r="G6" i="80"/>
  <c r="C6" i="80"/>
  <c r="E6" i="80"/>
  <c r="K6" i="80" s="1"/>
  <c r="G5" i="80"/>
  <c r="I5" i="80"/>
  <c r="C5" i="80"/>
  <c r="E5" i="80" s="1"/>
  <c r="K5" i="80" s="1"/>
  <c r="G4" i="80"/>
  <c r="I4" i="80"/>
  <c r="C4" i="80"/>
  <c r="E4" i="80" s="1"/>
  <c r="K4" i="80" s="1"/>
  <c r="G3" i="80"/>
  <c r="E3" i="80"/>
  <c r="K3" i="80"/>
  <c r="G15" i="79"/>
  <c r="I15" i="79"/>
  <c r="C15" i="79"/>
  <c r="E15" i="79"/>
  <c r="G14" i="79"/>
  <c r="I14" i="79"/>
  <c r="E14" i="79"/>
  <c r="K14" i="79"/>
  <c r="C14" i="79"/>
  <c r="G13" i="79"/>
  <c r="I13" i="79"/>
  <c r="C13" i="79"/>
  <c r="E13" i="79"/>
  <c r="K13" i="79"/>
  <c r="I12" i="79"/>
  <c r="G12" i="79"/>
  <c r="C12" i="79"/>
  <c r="E12" i="79"/>
  <c r="K12" i="79"/>
  <c r="G11" i="79"/>
  <c r="I11" i="79"/>
  <c r="C11" i="79"/>
  <c r="E11" i="79"/>
  <c r="K11" i="79"/>
  <c r="G10" i="79"/>
  <c r="I10" i="79"/>
  <c r="C10" i="79"/>
  <c r="E10" i="79"/>
  <c r="K10" i="79"/>
  <c r="G9" i="79"/>
  <c r="I9" i="79"/>
  <c r="C9" i="79"/>
  <c r="E9" i="79"/>
  <c r="K9" i="79"/>
  <c r="G8" i="79"/>
  <c r="I8" i="79"/>
  <c r="C8" i="79"/>
  <c r="E8" i="79"/>
  <c r="K8" i="79" s="1"/>
  <c r="G7" i="79"/>
  <c r="I7" i="79"/>
  <c r="C7" i="79"/>
  <c r="E7" i="79" s="1"/>
  <c r="K7" i="79" s="1"/>
  <c r="G6" i="79"/>
  <c r="I6" i="79"/>
  <c r="C6" i="79"/>
  <c r="E6" i="79"/>
  <c r="G5" i="79"/>
  <c r="I5" i="79"/>
  <c r="C5" i="79"/>
  <c r="E5" i="79"/>
  <c r="G4" i="79"/>
  <c r="I4" i="79"/>
  <c r="C4" i="79"/>
  <c r="E4" i="79"/>
  <c r="G3" i="79"/>
  <c r="E3" i="79"/>
  <c r="K3" i="79"/>
  <c r="J4" i="77"/>
  <c r="F3" i="77"/>
  <c r="B3" i="77"/>
  <c r="G15" i="77"/>
  <c r="I15" i="77"/>
  <c r="C15" i="77"/>
  <c r="E15" i="77"/>
  <c r="K15" i="77"/>
  <c r="G14" i="77"/>
  <c r="I14" i="77"/>
  <c r="C14" i="77"/>
  <c r="E14" i="77"/>
  <c r="K14" i="77"/>
  <c r="I13" i="77"/>
  <c r="G13" i="77"/>
  <c r="C13" i="77"/>
  <c r="E13" i="77"/>
  <c r="K13" i="77"/>
  <c r="G12" i="77"/>
  <c r="I12" i="77"/>
  <c r="E12" i="77"/>
  <c r="K12" i="77"/>
  <c r="C12" i="77"/>
  <c r="G11" i="77"/>
  <c r="I11" i="77"/>
  <c r="E11" i="77"/>
  <c r="C11" i="77"/>
  <c r="G10" i="77"/>
  <c r="I10" i="77"/>
  <c r="C10" i="77"/>
  <c r="E10" i="77"/>
  <c r="K10" i="77"/>
  <c r="G9" i="77"/>
  <c r="I9" i="77"/>
  <c r="C9" i="77"/>
  <c r="E9" i="77"/>
  <c r="G8" i="77"/>
  <c r="I8" i="77"/>
  <c r="C8" i="77"/>
  <c r="E8" i="77"/>
  <c r="G7" i="77"/>
  <c r="I7" i="77"/>
  <c r="K7" i="77"/>
  <c r="C7" i="77"/>
  <c r="E7" i="77"/>
  <c r="G6" i="77"/>
  <c r="I6" i="77"/>
  <c r="C6" i="77"/>
  <c r="E6" i="77"/>
  <c r="G5" i="77"/>
  <c r="I5" i="77"/>
  <c r="C5" i="77"/>
  <c r="E5" i="77"/>
  <c r="G4" i="77"/>
  <c r="I4" i="77"/>
  <c r="C4" i="77"/>
  <c r="E4" i="77"/>
  <c r="G3" i="77"/>
  <c r="E3" i="77"/>
  <c r="K3" i="77"/>
  <c r="I15" i="76"/>
  <c r="G15" i="76"/>
  <c r="E15" i="76"/>
  <c r="K15" i="76"/>
  <c r="C15" i="76"/>
  <c r="G14" i="76"/>
  <c r="I14" i="76"/>
  <c r="E14" i="76"/>
  <c r="C14" i="76"/>
  <c r="G13" i="76"/>
  <c r="I13" i="76"/>
  <c r="E13" i="76"/>
  <c r="C13" i="76"/>
  <c r="G12" i="76"/>
  <c r="I12" i="76"/>
  <c r="C12" i="76"/>
  <c r="E12" i="76"/>
  <c r="K12" i="76"/>
  <c r="G11" i="76"/>
  <c r="I11" i="76" s="1"/>
  <c r="K11" i="76" s="1"/>
  <c r="C11" i="76"/>
  <c r="E11" i="76"/>
  <c r="G10" i="76"/>
  <c r="I10" i="76"/>
  <c r="C10" i="76"/>
  <c r="E10" i="76" s="1"/>
  <c r="K10" i="76" s="1"/>
  <c r="I9" i="76"/>
  <c r="G9" i="76"/>
  <c r="C9" i="76"/>
  <c r="E9" i="76" s="1"/>
  <c r="G8" i="76"/>
  <c r="I8" i="76" s="1"/>
  <c r="C8" i="76"/>
  <c r="E8" i="76" s="1"/>
  <c r="G7" i="76"/>
  <c r="I7" i="76" s="1"/>
  <c r="C7" i="76"/>
  <c r="E7" i="76" s="1"/>
  <c r="G6" i="76"/>
  <c r="I6" i="76" s="1"/>
  <c r="C6" i="76"/>
  <c r="E6" i="76" s="1"/>
  <c r="G5" i="76"/>
  <c r="I5" i="76" s="1"/>
  <c r="C5" i="76"/>
  <c r="E5" i="76" s="1"/>
  <c r="I4" i="76"/>
  <c r="G4" i="76"/>
  <c r="C4" i="76"/>
  <c r="E4" i="76" s="1"/>
  <c r="G3" i="76"/>
  <c r="E3" i="76"/>
  <c r="K3" i="76"/>
  <c r="G15" i="75"/>
  <c r="I15" i="75"/>
  <c r="C15" i="75"/>
  <c r="E15" i="75"/>
  <c r="K15" i="75"/>
  <c r="G14" i="75"/>
  <c r="I14" i="75"/>
  <c r="C14" i="75"/>
  <c r="E14" i="75"/>
  <c r="K14" i="75"/>
  <c r="I13" i="75"/>
  <c r="G13" i="75"/>
  <c r="C13" i="75"/>
  <c r="E13" i="75"/>
  <c r="K13" i="75"/>
  <c r="G12" i="75"/>
  <c r="I12" i="75"/>
  <c r="C12" i="75"/>
  <c r="E12" i="75"/>
  <c r="K12" i="75"/>
  <c r="G11" i="75"/>
  <c r="I11" i="75"/>
  <c r="E11" i="75"/>
  <c r="K11" i="75"/>
  <c r="C11" i="75"/>
  <c r="G10" i="75"/>
  <c r="I10" i="75"/>
  <c r="C10" i="75"/>
  <c r="E10" i="75"/>
  <c r="G9" i="75"/>
  <c r="I9" i="75"/>
  <c r="C9" i="75"/>
  <c r="E9" i="75"/>
  <c r="G8" i="75"/>
  <c r="I8" i="75"/>
  <c r="C8" i="75"/>
  <c r="E8" i="75"/>
  <c r="G7" i="75"/>
  <c r="I7" i="75"/>
  <c r="C7" i="75"/>
  <c r="E7" i="75"/>
  <c r="K7" i="75"/>
  <c r="I6" i="75"/>
  <c r="G6" i="75"/>
  <c r="C6" i="75"/>
  <c r="E6" i="75"/>
  <c r="G5" i="75"/>
  <c r="I5" i="75"/>
  <c r="C5" i="75"/>
  <c r="E5" i="75"/>
  <c r="G4" i="75"/>
  <c r="I4" i="75"/>
  <c r="C4" i="75"/>
  <c r="E4" i="75"/>
  <c r="G3" i="75"/>
  <c r="E3" i="75"/>
  <c r="K3" i="75"/>
  <c r="G15" i="74"/>
  <c r="I15" i="74"/>
  <c r="C15" i="74"/>
  <c r="E15" i="74"/>
  <c r="G14" i="74"/>
  <c r="I14" i="74"/>
  <c r="E14" i="74"/>
  <c r="K14" i="74"/>
  <c r="C14" i="74"/>
  <c r="G13" i="74"/>
  <c r="I13" i="74"/>
  <c r="C13" i="74"/>
  <c r="E13" i="74"/>
  <c r="I12" i="74"/>
  <c r="G12" i="74"/>
  <c r="C12" i="74"/>
  <c r="E12" i="74"/>
  <c r="K12" i="74"/>
  <c r="G11" i="74"/>
  <c r="I11" i="74"/>
  <c r="C11" i="74"/>
  <c r="E11" i="74"/>
  <c r="K11" i="74"/>
  <c r="G10" i="74"/>
  <c r="I10" i="74"/>
  <c r="C10" i="74"/>
  <c r="E10" i="74"/>
  <c r="K10" i="74"/>
  <c r="G9" i="74"/>
  <c r="I9" i="74"/>
  <c r="C9" i="74"/>
  <c r="E9" i="74"/>
  <c r="G8" i="74"/>
  <c r="I8" i="74"/>
  <c r="C8" i="74"/>
  <c r="E8" i="74"/>
  <c r="K8" i="74"/>
  <c r="G7" i="74"/>
  <c r="I7" i="74"/>
  <c r="C7" i="74"/>
  <c r="E7" i="74"/>
  <c r="K7" i="74"/>
  <c r="G6" i="74"/>
  <c r="I6" i="74"/>
  <c r="C6" i="74"/>
  <c r="E6" i="74"/>
  <c r="G5" i="74"/>
  <c r="I5" i="74"/>
  <c r="C5" i="74"/>
  <c r="E5" i="74"/>
  <c r="K5" i="74"/>
  <c r="G4" i="74"/>
  <c r="I4" i="74"/>
  <c r="C4" i="74"/>
  <c r="E4" i="74"/>
  <c r="G3" i="74"/>
  <c r="E3" i="74"/>
  <c r="K3" i="74"/>
  <c r="M5" i="64"/>
  <c r="G15" i="65"/>
  <c r="I15" i="65"/>
  <c r="C15" i="65"/>
  <c r="E15" i="65"/>
  <c r="K15" i="65"/>
  <c r="G14" i="65"/>
  <c r="I14" i="65"/>
  <c r="C14" i="65"/>
  <c r="E14" i="65"/>
  <c r="K14" i="65"/>
  <c r="I13" i="65"/>
  <c r="G13" i="65"/>
  <c r="C13" i="65"/>
  <c r="E13" i="65"/>
  <c r="K13" i="65"/>
  <c r="G12" i="65"/>
  <c r="I12" i="65"/>
  <c r="C12" i="65"/>
  <c r="E12" i="65"/>
  <c r="K12" i="65"/>
  <c r="G11" i="65"/>
  <c r="I11" i="65"/>
  <c r="C11" i="65"/>
  <c r="E11" i="65"/>
  <c r="K11" i="65"/>
  <c r="G10" i="65"/>
  <c r="I10" i="65"/>
  <c r="C10" i="65"/>
  <c r="E10" i="65"/>
  <c r="G9" i="65"/>
  <c r="I9" i="65"/>
  <c r="C9" i="65"/>
  <c r="E9" i="65"/>
  <c r="G8" i="65"/>
  <c r="I8" i="65"/>
  <c r="C8" i="65"/>
  <c r="E8" i="65"/>
  <c r="G7" i="65"/>
  <c r="I7" i="65"/>
  <c r="C7" i="65"/>
  <c r="E7" i="65"/>
  <c r="G6" i="65"/>
  <c r="I6" i="65"/>
  <c r="C6" i="65"/>
  <c r="E6" i="65"/>
  <c r="G5" i="65"/>
  <c r="I5" i="65"/>
  <c r="C5" i="65"/>
  <c r="E5" i="65"/>
  <c r="G4" i="65"/>
  <c r="I4" i="65"/>
  <c r="C4" i="65"/>
  <c r="E4" i="65"/>
  <c r="G3" i="65"/>
  <c r="E3" i="65"/>
  <c r="K3" i="65"/>
  <c r="G15" i="64"/>
  <c r="I15" i="64"/>
  <c r="C15" i="64"/>
  <c r="E15" i="64"/>
  <c r="K15" i="64"/>
  <c r="G14" i="64"/>
  <c r="I14" i="64"/>
  <c r="E14" i="64"/>
  <c r="K14" i="64"/>
  <c r="C14" i="64"/>
  <c r="G13" i="64"/>
  <c r="I13" i="64"/>
  <c r="C13" i="64"/>
  <c r="E13" i="64"/>
  <c r="G12" i="64"/>
  <c r="I12" i="64"/>
  <c r="C12" i="64"/>
  <c r="E12" i="64"/>
  <c r="K12" i="64"/>
  <c r="G11" i="64"/>
  <c r="I11" i="64"/>
  <c r="C11" i="64"/>
  <c r="E11" i="64"/>
  <c r="K11" i="64"/>
  <c r="G10" i="64"/>
  <c r="I10" i="64"/>
  <c r="C10" i="64"/>
  <c r="E10" i="64"/>
  <c r="G9" i="64"/>
  <c r="I9" i="64"/>
  <c r="C9" i="64"/>
  <c r="E9" i="64"/>
  <c r="K9" i="64"/>
  <c r="G8" i="64"/>
  <c r="I8" i="64"/>
  <c r="C8" i="64"/>
  <c r="E8" i="64"/>
  <c r="G7" i="64"/>
  <c r="I7" i="64"/>
  <c r="C7" i="64"/>
  <c r="E7" i="64"/>
  <c r="K7" i="64"/>
  <c r="G6" i="64"/>
  <c r="I6" i="64"/>
  <c r="C6" i="64"/>
  <c r="E6" i="64"/>
  <c r="G5" i="64"/>
  <c r="I5" i="64"/>
  <c r="C5" i="64"/>
  <c r="E5" i="64"/>
  <c r="G4" i="64"/>
  <c r="I4" i="64"/>
  <c r="C4" i="64"/>
  <c r="E4" i="64"/>
  <c r="G3" i="64"/>
  <c r="E3" i="64"/>
  <c r="K3" i="64"/>
  <c r="G15" i="63"/>
  <c r="I15" i="63"/>
  <c r="C15" i="63"/>
  <c r="E15" i="63"/>
  <c r="K15" i="63"/>
  <c r="G14" i="63"/>
  <c r="I14" i="63"/>
  <c r="C14" i="63"/>
  <c r="E14" i="63"/>
  <c r="K14" i="63"/>
  <c r="I13" i="63"/>
  <c r="G13" i="63"/>
  <c r="C13" i="63"/>
  <c r="E13" i="63"/>
  <c r="K13" i="63"/>
  <c r="G12" i="63"/>
  <c r="I12" i="63"/>
  <c r="C12" i="63"/>
  <c r="E12" i="63"/>
  <c r="K12" i="63"/>
  <c r="G11" i="63"/>
  <c r="I11" i="63"/>
  <c r="C11" i="63"/>
  <c r="E11" i="63"/>
  <c r="K11" i="63"/>
  <c r="G10" i="63"/>
  <c r="I10" i="63"/>
  <c r="C10" i="63"/>
  <c r="E10" i="63"/>
  <c r="K10" i="63"/>
  <c r="G9" i="63"/>
  <c r="I9" i="63"/>
  <c r="C9" i="63"/>
  <c r="E9" i="63"/>
  <c r="K9" i="63"/>
  <c r="G8" i="63"/>
  <c r="I8" i="63"/>
  <c r="C8" i="63"/>
  <c r="E8" i="63"/>
  <c r="K8" i="63"/>
  <c r="G7" i="63"/>
  <c r="I7" i="63"/>
  <c r="C7" i="63"/>
  <c r="E7" i="63"/>
  <c r="I6" i="63"/>
  <c r="G6" i="63"/>
  <c r="C6" i="63"/>
  <c r="E6" i="63"/>
  <c r="G5" i="63"/>
  <c r="I5" i="63"/>
  <c r="C5" i="63"/>
  <c r="E5" i="63"/>
  <c r="G4" i="63"/>
  <c r="I4" i="63"/>
  <c r="C4" i="63"/>
  <c r="E4" i="63"/>
  <c r="G3" i="63"/>
  <c r="E3" i="63"/>
  <c r="K3" i="63"/>
  <c r="G15" i="62"/>
  <c r="I15" i="62"/>
  <c r="C15" i="62"/>
  <c r="E15" i="62"/>
  <c r="G14" i="62"/>
  <c r="I14" i="62"/>
  <c r="E14" i="62"/>
  <c r="K14" i="62"/>
  <c r="C14" i="62"/>
  <c r="G13" i="62"/>
  <c r="I13" i="62"/>
  <c r="C13" i="62"/>
  <c r="E13" i="62"/>
  <c r="K13" i="62"/>
  <c r="G12" i="62"/>
  <c r="I12" i="62"/>
  <c r="C12" i="62"/>
  <c r="E12" i="62"/>
  <c r="K12" i="62"/>
  <c r="I11" i="62"/>
  <c r="G11" i="62"/>
  <c r="C11" i="62"/>
  <c r="E11" i="62"/>
  <c r="K11" i="62"/>
  <c r="I10" i="62"/>
  <c r="G10" i="62"/>
  <c r="C10" i="62"/>
  <c r="E10" i="62"/>
  <c r="K10" i="62"/>
  <c r="I9" i="62"/>
  <c r="K9" i="62"/>
  <c r="G9" i="62"/>
  <c r="E9" i="62"/>
  <c r="C9" i="62"/>
  <c r="G8" i="62"/>
  <c r="I8" i="62"/>
  <c r="E8" i="62"/>
  <c r="K8" i="62"/>
  <c r="C8" i="62"/>
  <c r="G7" i="62"/>
  <c r="I7" i="62"/>
  <c r="E7" i="62"/>
  <c r="K7" i="62"/>
  <c r="C7" i="62"/>
  <c r="G6" i="62"/>
  <c r="I6" i="62"/>
  <c r="C6" i="62"/>
  <c r="E6" i="62"/>
  <c r="G5" i="62"/>
  <c r="I5" i="62"/>
  <c r="C5" i="62"/>
  <c r="E5" i="62"/>
  <c r="K5" i="62"/>
  <c r="I4" i="62"/>
  <c r="G4" i="62"/>
  <c r="C4" i="62"/>
  <c r="E4" i="62"/>
  <c r="K4" i="62"/>
  <c r="G3" i="62"/>
  <c r="E3" i="62"/>
  <c r="K3" i="62"/>
  <c r="G15" i="61"/>
  <c r="I15" i="61"/>
  <c r="C15" i="61"/>
  <c r="E15" i="61"/>
  <c r="K15" i="61"/>
  <c r="G14" i="61"/>
  <c r="I14" i="61"/>
  <c r="C14" i="61"/>
  <c r="E14" i="61"/>
  <c r="K14" i="61"/>
  <c r="I13" i="61"/>
  <c r="G13" i="61"/>
  <c r="C13" i="61"/>
  <c r="E13" i="61"/>
  <c r="K13" i="61"/>
  <c r="G12" i="61"/>
  <c r="I12" i="61"/>
  <c r="C12" i="61"/>
  <c r="E12" i="61"/>
  <c r="K12" i="61"/>
  <c r="G11" i="61"/>
  <c r="I11" i="61"/>
  <c r="E11" i="61"/>
  <c r="K11" i="61"/>
  <c r="C11" i="61"/>
  <c r="I10" i="61"/>
  <c r="G10" i="61"/>
  <c r="C10" i="61"/>
  <c r="E10" i="61"/>
  <c r="K10" i="61"/>
  <c r="G9" i="61"/>
  <c r="I9" i="61"/>
  <c r="C9" i="61"/>
  <c r="E9" i="61"/>
  <c r="K9" i="61"/>
  <c r="G8" i="61"/>
  <c r="I8" i="61"/>
  <c r="K8" i="61"/>
  <c r="E8" i="61"/>
  <c r="C8" i="61"/>
  <c r="I7" i="61"/>
  <c r="G7" i="61"/>
  <c r="C7" i="61"/>
  <c r="E7" i="61"/>
  <c r="K7" i="61"/>
  <c r="I6" i="61"/>
  <c r="G6" i="61"/>
  <c r="C6" i="61"/>
  <c r="E6" i="61"/>
  <c r="K6" i="61"/>
  <c r="G5" i="61"/>
  <c r="I5" i="61"/>
  <c r="E5" i="61"/>
  <c r="K5" i="61"/>
  <c r="C5" i="61"/>
  <c r="G4" i="61"/>
  <c r="I4" i="61"/>
  <c r="E4" i="61"/>
  <c r="C4" i="61"/>
  <c r="G3" i="61"/>
  <c r="E3" i="61"/>
  <c r="K3" i="61"/>
  <c r="G15" i="60"/>
  <c r="I15" i="60"/>
  <c r="C15" i="60"/>
  <c r="E15" i="60"/>
  <c r="K15" i="60"/>
  <c r="G14" i="60"/>
  <c r="I14" i="60"/>
  <c r="C14" i="60"/>
  <c r="E14" i="60"/>
  <c r="K14" i="60"/>
  <c r="I13" i="60"/>
  <c r="G13" i="60"/>
  <c r="C13" i="60"/>
  <c r="E13" i="60"/>
  <c r="K13" i="60"/>
  <c r="I12" i="60"/>
  <c r="G12" i="60"/>
  <c r="C12" i="60"/>
  <c r="E12" i="60"/>
  <c r="K12" i="60"/>
  <c r="G11" i="60"/>
  <c r="I11" i="60"/>
  <c r="E11" i="60"/>
  <c r="C11" i="60"/>
  <c r="G10" i="60"/>
  <c r="I10" i="60"/>
  <c r="E10" i="60"/>
  <c r="K10" i="60"/>
  <c r="C10" i="60"/>
  <c r="G9" i="60"/>
  <c r="I9" i="60"/>
  <c r="C9" i="60"/>
  <c r="E9" i="60"/>
  <c r="K9" i="60"/>
  <c r="I8" i="60"/>
  <c r="G8" i="60"/>
  <c r="C8" i="60"/>
  <c r="E8" i="60"/>
  <c r="K8" i="60"/>
  <c r="G7" i="60"/>
  <c r="I7" i="60"/>
  <c r="C7" i="60"/>
  <c r="E7" i="60"/>
  <c r="K7" i="60"/>
  <c r="I6" i="60"/>
  <c r="K6" i="60"/>
  <c r="G6" i="60"/>
  <c r="E6" i="60"/>
  <c r="C6" i="60"/>
  <c r="G5" i="60"/>
  <c r="I5" i="60"/>
  <c r="C5" i="60"/>
  <c r="E5" i="60"/>
  <c r="K5" i="60"/>
  <c r="G4" i="60"/>
  <c r="I4" i="60"/>
  <c r="E4" i="60"/>
  <c r="K4" i="60"/>
  <c r="C4" i="60"/>
  <c r="G3" i="60"/>
  <c r="E3" i="60"/>
  <c r="K3" i="60"/>
  <c r="G15" i="59"/>
  <c r="I15" i="59"/>
  <c r="C15" i="59"/>
  <c r="E15" i="59"/>
  <c r="K15" i="59"/>
  <c r="G14" i="59"/>
  <c r="I14" i="59"/>
  <c r="C14" i="59"/>
  <c r="E14" i="59"/>
  <c r="K14" i="59"/>
  <c r="I13" i="59"/>
  <c r="G13" i="59"/>
  <c r="C13" i="59"/>
  <c r="E13" i="59"/>
  <c r="K13" i="59"/>
  <c r="G12" i="59"/>
  <c r="I12" i="59"/>
  <c r="C12" i="59"/>
  <c r="E12" i="59"/>
  <c r="K12" i="59"/>
  <c r="G11" i="59"/>
  <c r="I11" i="59"/>
  <c r="C11" i="59"/>
  <c r="E11" i="59"/>
  <c r="K11" i="59"/>
  <c r="G10" i="59"/>
  <c r="I10" i="59"/>
  <c r="C10" i="59"/>
  <c r="E10" i="59"/>
  <c r="K10" i="59"/>
  <c r="G9" i="59"/>
  <c r="I9" i="59"/>
  <c r="C9" i="59"/>
  <c r="E9" i="59"/>
  <c r="K9" i="59"/>
  <c r="G8" i="59"/>
  <c r="I8" i="59"/>
  <c r="C8" i="59"/>
  <c r="E8" i="59"/>
  <c r="K8" i="59"/>
  <c r="G7" i="59"/>
  <c r="I7" i="59"/>
  <c r="C7" i="59"/>
  <c r="E7" i="59"/>
  <c r="G6" i="59"/>
  <c r="I6" i="59"/>
  <c r="C6" i="59"/>
  <c r="E6" i="59"/>
  <c r="G5" i="59"/>
  <c r="I5" i="59"/>
  <c r="C5" i="59"/>
  <c r="E5" i="59"/>
  <c r="G4" i="59"/>
  <c r="I4" i="59"/>
  <c r="C4" i="59"/>
  <c r="E4" i="59"/>
  <c r="K4" i="59"/>
  <c r="G3" i="59"/>
  <c r="E3" i="59"/>
  <c r="K3" i="59"/>
  <c r="I15" i="58"/>
  <c r="G15" i="58"/>
  <c r="C15" i="58"/>
  <c r="E15" i="58"/>
  <c r="K15" i="58"/>
  <c r="G14" i="58"/>
  <c r="I14" i="58"/>
  <c r="E14" i="58"/>
  <c r="K14" i="58"/>
  <c r="C14" i="58"/>
  <c r="I13" i="58"/>
  <c r="G13" i="58"/>
  <c r="E13" i="58"/>
  <c r="K13" i="58"/>
  <c r="C13" i="58"/>
  <c r="I12" i="58"/>
  <c r="G12" i="58"/>
  <c r="C12" i="58"/>
  <c r="E12" i="58"/>
  <c r="K12" i="58"/>
  <c r="G11" i="58"/>
  <c r="I11" i="58"/>
  <c r="C11" i="58"/>
  <c r="E11" i="58"/>
  <c r="K11" i="58"/>
  <c r="C10" i="58"/>
  <c r="E10" i="58"/>
  <c r="G10" i="58"/>
  <c r="I10" i="58"/>
  <c r="K10" i="58"/>
  <c r="G9" i="58"/>
  <c r="I9" i="58"/>
  <c r="C9" i="58"/>
  <c r="E9" i="58"/>
  <c r="K9" i="58"/>
  <c r="G8" i="58"/>
  <c r="I8" i="58"/>
  <c r="C8" i="58"/>
  <c r="E8" i="58"/>
  <c r="G7" i="58"/>
  <c r="I7" i="58"/>
  <c r="C7" i="58"/>
  <c r="E7" i="58"/>
  <c r="K7" i="58"/>
  <c r="I6" i="58"/>
  <c r="G6" i="58"/>
  <c r="C6" i="58"/>
  <c r="E6" i="58"/>
  <c r="K6" i="58"/>
  <c r="G5" i="58"/>
  <c r="I5" i="58"/>
  <c r="C5" i="58"/>
  <c r="E5" i="58"/>
  <c r="K5" i="58"/>
  <c r="G4" i="58"/>
  <c r="I4" i="58"/>
  <c r="E4" i="58"/>
  <c r="C4" i="58"/>
  <c r="G3" i="58"/>
  <c r="E3" i="58"/>
  <c r="K3" i="58"/>
  <c r="G15" i="57"/>
  <c r="I15" i="57"/>
  <c r="C15" i="57"/>
  <c r="E15" i="57"/>
  <c r="G14" i="57"/>
  <c r="I14" i="57"/>
  <c r="C14" i="57"/>
  <c r="E14" i="57"/>
  <c r="G13" i="57"/>
  <c r="I13" i="57"/>
  <c r="C13" i="57"/>
  <c r="E13" i="57"/>
  <c r="G12" i="57"/>
  <c r="I12" i="57"/>
  <c r="C12" i="57"/>
  <c r="E12" i="57"/>
  <c r="G11" i="57"/>
  <c r="I11" i="57"/>
  <c r="C11" i="57"/>
  <c r="E11" i="57"/>
  <c r="G10" i="57"/>
  <c r="I10" i="57"/>
  <c r="C10" i="57"/>
  <c r="E10" i="57"/>
  <c r="K10" i="57"/>
  <c r="G9" i="57"/>
  <c r="I9" i="57"/>
  <c r="K9" i="57"/>
  <c r="C9" i="57"/>
  <c r="E9" i="57"/>
  <c r="G8" i="57"/>
  <c r="I8" i="57"/>
  <c r="C8" i="57"/>
  <c r="E8" i="57"/>
  <c r="G7" i="57"/>
  <c r="I7" i="57"/>
  <c r="C7" i="57"/>
  <c r="E7" i="57"/>
  <c r="G6" i="57"/>
  <c r="I6" i="57"/>
  <c r="C6" i="57"/>
  <c r="E6" i="57"/>
  <c r="G5" i="57"/>
  <c r="I5" i="57"/>
  <c r="C5" i="57"/>
  <c r="E5" i="57"/>
  <c r="G4" i="57"/>
  <c r="I4" i="57"/>
  <c r="C4" i="57"/>
  <c r="E4" i="57" s="1"/>
  <c r="K4" i="57" s="1"/>
  <c r="G3" i="57"/>
  <c r="E3" i="57"/>
  <c r="K3" i="57"/>
  <c r="G15" i="56"/>
  <c r="I15" i="56"/>
  <c r="C15" i="56"/>
  <c r="E15" i="56"/>
  <c r="K15" i="56"/>
  <c r="G14" i="56"/>
  <c r="I14" i="56"/>
  <c r="C14" i="56"/>
  <c r="E14" i="56"/>
  <c r="K14" i="56"/>
  <c r="I13" i="56"/>
  <c r="G13" i="56"/>
  <c r="C13" i="56"/>
  <c r="E13" i="56"/>
  <c r="K13" i="56"/>
  <c r="G12" i="56"/>
  <c r="I12" i="56"/>
  <c r="C12" i="56"/>
  <c r="E12" i="56"/>
  <c r="K12" i="56"/>
  <c r="G11" i="56"/>
  <c r="I11" i="56"/>
  <c r="E11" i="56"/>
  <c r="K11" i="56"/>
  <c r="C11" i="56"/>
  <c r="G10" i="56"/>
  <c r="I10" i="56"/>
  <c r="C10" i="56"/>
  <c r="E10" i="56"/>
  <c r="K10" i="56"/>
  <c r="G9" i="56"/>
  <c r="I9" i="56"/>
  <c r="C9" i="56"/>
  <c r="E9" i="56"/>
  <c r="K9" i="56"/>
  <c r="G8" i="56"/>
  <c r="I8" i="56" s="1"/>
  <c r="C8" i="56"/>
  <c r="E8" i="56" s="1"/>
  <c r="G7" i="56"/>
  <c r="I7" i="56" s="1"/>
  <c r="C7" i="56"/>
  <c r="E7" i="56" s="1"/>
  <c r="G6" i="56"/>
  <c r="I6" i="56"/>
  <c r="E6" i="56"/>
  <c r="C6" i="56"/>
  <c r="G5" i="56"/>
  <c r="I5" i="56" s="1"/>
  <c r="C5" i="56"/>
  <c r="E5" i="56" s="1"/>
  <c r="G4" i="56"/>
  <c r="I4" i="56" s="1"/>
  <c r="C4" i="56"/>
  <c r="E4" i="56" s="1"/>
  <c r="K3" i="56"/>
  <c r="G3" i="56"/>
  <c r="E3" i="56"/>
  <c r="I15" i="55"/>
  <c r="G15" i="55"/>
  <c r="C15" i="55"/>
  <c r="E15" i="55"/>
  <c r="K15" i="55"/>
  <c r="G14" i="55"/>
  <c r="I14" i="55"/>
  <c r="C14" i="55"/>
  <c r="E14" i="55"/>
  <c r="K14" i="55"/>
  <c r="G13" i="55"/>
  <c r="I13" i="55"/>
  <c r="K13" i="55"/>
  <c r="E13" i="55"/>
  <c r="C13" i="55"/>
  <c r="G12" i="55"/>
  <c r="I12" i="55"/>
  <c r="C12" i="55"/>
  <c r="E12" i="55"/>
  <c r="K12" i="55"/>
  <c r="I11" i="55"/>
  <c r="G11" i="55"/>
  <c r="C11" i="55"/>
  <c r="E11" i="55"/>
  <c r="K11" i="55"/>
  <c r="G10" i="55"/>
  <c r="I10" i="55"/>
  <c r="C10" i="55"/>
  <c r="E10" i="55"/>
  <c r="K10" i="55"/>
  <c r="G9" i="55"/>
  <c r="I9" i="55"/>
  <c r="C9" i="55"/>
  <c r="E9" i="55"/>
  <c r="G8" i="55"/>
  <c r="I8" i="55"/>
  <c r="C8" i="55"/>
  <c r="E8" i="55"/>
  <c r="I7" i="55"/>
  <c r="C7" i="55"/>
  <c r="E7" i="55"/>
  <c r="K7" i="55"/>
  <c r="G6" i="55"/>
  <c r="I6" i="55"/>
  <c r="C6" i="55"/>
  <c r="E6" i="55"/>
  <c r="G5" i="55"/>
  <c r="I5" i="55"/>
  <c r="C5" i="55"/>
  <c r="E5" i="55"/>
  <c r="G4" i="55"/>
  <c r="I4" i="55"/>
  <c r="C4" i="55"/>
  <c r="E4" i="55"/>
  <c r="G3" i="55"/>
  <c r="E3" i="55"/>
  <c r="K3" i="55"/>
  <c r="G15" i="54"/>
  <c r="I15" i="54"/>
  <c r="C15" i="54"/>
  <c r="E15" i="54"/>
  <c r="K15" i="54"/>
  <c r="G14" i="54"/>
  <c r="I14" i="54"/>
  <c r="C14" i="54"/>
  <c r="E14" i="54"/>
  <c r="K14" i="54"/>
  <c r="I13" i="54"/>
  <c r="G13" i="54"/>
  <c r="C13" i="54"/>
  <c r="E13" i="54"/>
  <c r="K13" i="54"/>
  <c r="G12" i="54"/>
  <c r="I12" i="54"/>
  <c r="C12" i="54"/>
  <c r="E12" i="54"/>
  <c r="K12" i="54"/>
  <c r="G11" i="54"/>
  <c r="I11" i="54"/>
  <c r="C11" i="54"/>
  <c r="E11" i="54"/>
  <c r="K11" i="54"/>
  <c r="G10" i="54"/>
  <c r="I10" i="54"/>
  <c r="C10" i="54"/>
  <c r="E10" i="54"/>
  <c r="K10" i="54"/>
  <c r="G9" i="54"/>
  <c r="I9" i="54"/>
  <c r="C9" i="54"/>
  <c r="E9" i="54"/>
  <c r="K9" i="54"/>
  <c r="G8" i="54"/>
  <c r="I8" i="54"/>
  <c r="C8" i="54"/>
  <c r="E8" i="54"/>
  <c r="G7" i="54"/>
  <c r="I7" i="54"/>
  <c r="C7" i="54"/>
  <c r="E7" i="54"/>
  <c r="G6" i="54"/>
  <c r="I6" i="54"/>
  <c r="E6" i="54"/>
  <c r="C6" i="54"/>
  <c r="G5" i="54"/>
  <c r="I5" i="54"/>
  <c r="C5" i="54"/>
  <c r="E5" i="54"/>
  <c r="K5" i="54"/>
  <c r="G4" i="54"/>
  <c r="I4" i="54"/>
  <c r="C4" i="54"/>
  <c r="E4" i="54"/>
  <c r="K4" i="54"/>
  <c r="G3" i="54"/>
  <c r="E3" i="54"/>
  <c r="K3" i="54"/>
  <c r="G15" i="53"/>
  <c r="I15" i="53"/>
  <c r="C15" i="53"/>
  <c r="E15" i="53"/>
  <c r="K15" i="53"/>
  <c r="G14" i="53"/>
  <c r="I14" i="53"/>
  <c r="C14" i="53"/>
  <c r="E14" i="53"/>
  <c r="K14" i="53"/>
  <c r="I13" i="53"/>
  <c r="G13" i="53"/>
  <c r="C13" i="53"/>
  <c r="E13" i="53"/>
  <c r="K13" i="53"/>
  <c r="G12" i="53"/>
  <c r="I12" i="53"/>
  <c r="C12" i="53"/>
  <c r="E12" i="53"/>
  <c r="K12" i="53"/>
  <c r="G11" i="53"/>
  <c r="I11" i="53"/>
  <c r="C11" i="53"/>
  <c r="E11" i="53"/>
  <c r="K11" i="53"/>
  <c r="G10" i="53"/>
  <c r="I10" i="53"/>
  <c r="C10" i="53"/>
  <c r="E10" i="53"/>
  <c r="K10" i="53"/>
  <c r="G9" i="53"/>
  <c r="I9" i="53"/>
  <c r="C9" i="53"/>
  <c r="E9" i="53"/>
  <c r="K9" i="53"/>
  <c r="G8" i="53"/>
  <c r="I8" i="53"/>
  <c r="C8" i="53"/>
  <c r="E8" i="53"/>
  <c r="K8" i="53"/>
  <c r="G7" i="53"/>
  <c r="I7" i="53"/>
  <c r="C7" i="53"/>
  <c r="E7" i="53"/>
  <c r="K7" i="53"/>
  <c r="I6" i="53"/>
  <c r="G6" i="53"/>
  <c r="C6" i="53"/>
  <c r="E6" i="53"/>
  <c r="G5" i="53"/>
  <c r="I5" i="53"/>
  <c r="C5" i="53"/>
  <c r="E5" i="53"/>
  <c r="G4" i="53"/>
  <c r="I4" i="53"/>
  <c r="C4" i="53"/>
  <c r="E4" i="53"/>
  <c r="G3" i="53"/>
  <c r="E3" i="53"/>
  <c r="K3" i="53"/>
  <c r="G15" i="52"/>
  <c r="I15" i="52"/>
  <c r="C15" i="52"/>
  <c r="E15" i="52"/>
  <c r="K15" i="52"/>
  <c r="G14" i="52"/>
  <c r="I14" i="52"/>
  <c r="C14" i="52"/>
  <c r="E14" i="52"/>
  <c r="K14" i="52"/>
  <c r="I13" i="52"/>
  <c r="G13" i="52"/>
  <c r="C13" i="52"/>
  <c r="E13" i="52"/>
  <c r="K13" i="52"/>
  <c r="G12" i="52"/>
  <c r="I12" i="52"/>
  <c r="C12" i="52"/>
  <c r="E12" i="52"/>
  <c r="K12" i="52"/>
  <c r="G11" i="52"/>
  <c r="I11" i="52"/>
  <c r="C11" i="52"/>
  <c r="E11" i="52"/>
  <c r="K11" i="52"/>
  <c r="G10" i="52"/>
  <c r="I10" i="52"/>
  <c r="C10" i="52"/>
  <c r="E10" i="52"/>
  <c r="K10" i="52"/>
  <c r="G9" i="52"/>
  <c r="I9" i="52"/>
  <c r="C9" i="52"/>
  <c r="E9" i="52"/>
  <c r="K9" i="52"/>
  <c r="G8" i="52"/>
  <c r="I8" i="52"/>
  <c r="C8" i="52"/>
  <c r="E8" i="52"/>
  <c r="K8" i="52"/>
  <c r="G7" i="52"/>
  <c r="I7" i="52"/>
  <c r="C7" i="52"/>
  <c r="E7" i="52"/>
  <c r="G6" i="52"/>
  <c r="I6" i="52"/>
  <c r="C6" i="52"/>
  <c r="E6" i="52"/>
  <c r="G5" i="52"/>
  <c r="I5" i="52"/>
  <c r="C5" i="52"/>
  <c r="E5" i="52"/>
  <c r="G4" i="52"/>
  <c r="I4" i="52"/>
  <c r="C4" i="52"/>
  <c r="E4" i="52"/>
  <c r="G3" i="52"/>
  <c r="E3" i="52"/>
  <c r="K3" i="52"/>
  <c r="H5" i="2"/>
  <c r="H6" i="2"/>
  <c r="H7" i="2"/>
  <c r="H10" i="2"/>
  <c r="H11" i="2"/>
  <c r="H12" i="2"/>
  <c r="H13" i="2"/>
  <c r="H14" i="2"/>
  <c r="H15" i="2"/>
  <c r="H4" i="2"/>
  <c r="D5" i="2"/>
  <c r="D6" i="2"/>
  <c r="D10" i="2"/>
  <c r="D11" i="2"/>
  <c r="D12" i="2"/>
  <c r="D13" i="2"/>
  <c r="D14" i="2"/>
  <c r="D15" i="2"/>
  <c r="D4" i="2"/>
  <c r="F4" i="2"/>
  <c r="G15" i="51"/>
  <c r="I15" i="51"/>
  <c r="C15" i="51"/>
  <c r="E15" i="51"/>
  <c r="K15" i="51"/>
  <c r="G14" i="51"/>
  <c r="I14" i="51"/>
  <c r="C14" i="51"/>
  <c r="E14" i="51"/>
  <c r="K14" i="51"/>
  <c r="I13" i="51"/>
  <c r="G13" i="51"/>
  <c r="C13" i="51"/>
  <c r="E13" i="51"/>
  <c r="K13" i="51"/>
  <c r="G12" i="51"/>
  <c r="I12" i="51"/>
  <c r="C12" i="51"/>
  <c r="E12" i="51"/>
  <c r="K12" i="51"/>
  <c r="G11" i="51"/>
  <c r="I11" i="51"/>
  <c r="K11" i="51"/>
  <c r="E11" i="51"/>
  <c r="C11" i="51"/>
  <c r="G10" i="51"/>
  <c r="I10" i="51"/>
  <c r="C10" i="51"/>
  <c r="E10" i="51"/>
  <c r="K10" i="51"/>
  <c r="G9" i="51"/>
  <c r="I9" i="51"/>
  <c r="C9" i="51"/>
  <c r="E9" i="51"/>
  <c r="G8" i="51"/>
  <c r="I8" i="51"/>
  <c r="C8" i="51"/>
  <c r="E8" i="51"/>
  <c r="G7" i="51"/>
  <c r="I7" i="51"/>
  <c r="C7" i="51"/>
  <c r="E7" i="51"/>
  <c r="K7" i="51"/>
  <c r="I6" i="51"/>
  <c r="G6" i="51"/>
  <c r="C6" i="51"/>
  <c r="E6" i="51"/>
  <c r="K6" i="51"/>
  <c r="G5" i="51"/>
  <c r="I5" i="51"/>
  <c r="C5" i="51"/>
  <c r="E5" i="51"/>
  <c r="G4" i="51"/>
  <c r="I4" i="51"/>
  <c r="E4" i="51"/>
  <c r="K4" i="51"/>
  <c r="C4" i="51"/>
  <c r="G3" i="51"/>
  <c r="E3" i="51"/>
  <c r="K3" i="51"/>
  <c r="G13" i="50"/>
  <c r="I13" i="50" s="1"/>
  <c r="C13" i="50"/>
  <c r="E13" i="50" s="1"/>
  <c r="K13" i="50" s="1"/>
  <c r="I12" i="50"/>
  <c r="G12" i="50"/>
  <c r="C12" i="50"/>
  <c r="E12" i="50"/>
  <c r="K12" i="50" s="1"/>
  <c r="G11" i="50"/>
  <c r="I11" i="50" s="1"/>
  <c r="C11" i="50"/>
  <c r="E11" i="50" s="1"/>
  <c r="G10" i="50"/>
  <c r="I10" i="50"/>
  <c r="E10" i="50"/>
  <c r="K10" i="50" s="1"/>
  <c r="C10" i="50"/>
  <c r="G9" i="50"/>
  <c r="I9" i="50" s="1"/>
  <c r="C9" i="50"/>
  <c r="E9" i="50" s="1"/>
  <c r="G8" i="50"/>
  <c r="I8" i="50" s="1"/>
  <c r="C8" i="50"/>
  <c r="E8" i="50" s="1"/>
  <c r="G7" i="50"/>
  <c r="I7" i="50" s="1"/>
  <c r="C7" i="50"/>
  <c r="E7" i="50"/>
  <c r="K7" i="50" s="1"/>
  <c r="G6" i="50"/>
  <c r="I6" i="50"/>
  <c r="C6" i="50"/>
  <c r="E6" i="50"/>
  <c r="K6" i="50" s="1"/>
  <c r="I5" i="50"/>
  <c r="E5" i="50"/>
  <c r="K5" i="50" s="1"/>
  <c r="G4" i="50"/>
  <c r="I4" i="50"/>
  <c r="C4" i="50"/>
  <c r="E4" i="50"/>
  <c r="E3" i="50"/>
  <c r="K3" i="50"/>
  <c r="I15" i="49"/>
  <c r="G15" i="49"/>
  <c r="C15" i="49"/>
  <c r="E15" i="49"/>
  <c r="K15" i="49"/>
  <c r="G14" i="49"/>
  <c r="I14" i="49"/>
  <c r="C14" i="49"/>
  <c r="E14" i="49"/>
  <c r="K14" i="49"/>
  <c r="K13" i="49"/>
  <c r="I13" i="49"/>
  <c r="G13" i="49"/>
  <c r="E13" i="49"/>
  <c r="C13" i="49"/>
  <c r="G12" i="49"/>
  <c r="I12" i="49"/>
  <c r="C12" i="49"/>
  <c r="E12" i="49"/>
  <c r="C11" i="49"/>
  <c r="E11" i="49"/>
  <c r="K11" i="49"/>
  <c r="G10" i="49"/>
  <c r="I10" i="49"/>
  <c r="C10" i="49"/>
  <c r="E10" i="49"/>
  <c r="K10" i="49"/>
  <c r="G9" i="49"/>
  <c r="I9" i="49"/>
  <c r="C9" i="49"/>
  <c r="E9" i="49"/>
  <c r="K9" i="49"/>
  <c r="G8" i="49"/>
  <c r="I8" i="49"/>
  <c r="C8" i="49"/>
  <c r="E8" i="49"/>
  <c r="G7" i="49"/>
  <c r="I7" i="49"/>
  <c r="C7" i="49"/>
  <c r="E7" i="49"/>
  <c r="G6" i="49"/>
  <c r="I6" i="49"/>
  <c r="C6" i="49"/>
  <c r="E6" i="49"/>
  <c r="G5" i="49"/>
  <c r="I5" i="49"/>
  <c r="C5" i="49"/>
  <c r="E5" i="49"/>
  <c r="G4" i="49"/>
  <c r="I4" i="49"/>
  <c r="C4" i="49"/>
  <c r="E4" i="49"/>
  <c r="K4" i="49"/>
  <c r="G3" i="49"/>
  <c r="E3" i="49"/>
  <c r="K3" i="49"/>
  <c r="G5" i="44"/>
  <c r="G15" i="48"/>
  <c r="I15" i="48"/>
  <c r="C15" i="48"/>
  <c r="E15" i="48"/>
  <c r="K15" i="48"/>
  <c r="G14" i="48"/>
  <c r="I14" i="48"/>
  <c r="C14" i="48"/>
  <c r="E14" i="48"/>
  <c r="K14" i="48"/>
  <c r="I13" i="48"/>
  <c r="G13" i="48"/>
  <c r="C13" i="48"/>
  <c r="E13" i="48"/>
  <c r="K13" i="48"/>
  <c r="G12" i="48"/>
  <c r="I12" i="48" s="1"/>
  <c r="C12" i="48"/>
  <c r="E12" i="48" s="1"/>
  <c r="G11" i="48"/>
  <c r="I11" i="48" s="1"/>
  <c r="C11" i="48"/>
  <c r="E11" i="48" s="1"/>
  <c r="G10" i="48"/>
  <c r="I10" i="48" s="1"/>
  <c r="K10" i="48" s="1"/>
  <c r="C10" i="48"/>
  <c r="E10" i="48"/>
  <c r="G9" i="48"/>
  <c r="I9" i="48" s="1"/>
  <c r="K9" i="48" s="1"/>
  <c r="C9" i="48"/>
  <c r="E9" i="48"/>
  <c r="I8" i="48"/>
  <c r="G8" i="48"/>
  <c r="C8" i="48"/>
  <c r="E8" i="48"/>
  <c r="G7" i="48"/>
  <c r="I7" i="48"/>
  <c r="C7" i="48"/>
  <c r="E7" i="48"/>
  <c r="K7" i="48"/>
  <c r="I6" i="48"/>
  <c r="G6" i="48"/>
  <c r="C6" i="48"/>
  <c r="E6" i="48"/>
  <c r="K6" i="48"/>
  <c r="G5" i="48"/>
  <c r="I5" i="48"/>
  <c r="C5" i="48"/>
  <c r="E5" i="48"/>
  <c r="K5" i="48"/>
  <c r="G4" i="48"/>
  <c r="I4" i="48"/>
  <c r="C4" i="48"/>
  <c r="E4" i="48"/>
  <c r="K4" i="48"/>
  <c r="G3" i="48"/>
  <c r="E3" i="48"/>
  <c r="K3" i="48"/>
  <c r="J3" i="47"/>
  <c r="G13" i="47"/>
  <c r="I13" i="47" s="1"/>
  <c r="C13" i="47"/>
  <c r="E13" i="47" s="1"/>
  <c r="G12" i="47"/>
  <c r="I12" i="47" s="1"/>
  <c r="C12" i="47"/>
  <c r="E12" i="47" s="1"/>
  <c r="K12" i="47" s="1"/>
  <c r="G11" i="47"/>
  <c r="I11" i="47" s="1"/>
  <c r="C11" i="47"/>
  <c r="E11" i="47" s="1"/>
  <c r="K11" i="47" s="1"/>
  <c r="G10" i="47"/>
  <c r="I10" i="47" s="1"/>
  <c r="C10" i="47"/>
  <c r="E10" i="47"/>
  <c r="K10" i="47" s="1"/>
  <c r="I9" i="47"/>
  <c r="C9" i="47"/>
  <c r="E9" i="47" s="1"/>
  <c r="K9" i="47" s="1"/>
  <c r="I8" i="47"/>
  <c r="C8" i="47"/>
  <c r="E8" i="47" s="1"/>
  <c r="I7" i="47"/>
  <c r="K7" i="47" s="1"/>
  <c r="C7" i="47"/>
  <c r="E7" i="47"/>
  <c r="I6" i="47"/>
  <c r="E6" i="47"/>
  <c r="K6" i="47" s="1"/>
  <c r="I5" i="47"/>
  <c r="C5" i="47"/>
  <c r="E5" i="47" s="1"/>
  <c r="I4" i="47"/>
  <c r="C4" i="47"/>
  <c r="E4" i="47" s="1"/>
  <c r="K4" i="47" s="1"/>
  <c r="G3" i="47"/>
  <c r="E3" i="47"/>
  <c r="K3" i="47"/>
  <c r="K4" i="46"/>
  <c r="K5" i="46"/>
  <c r="K6" i="46"/>
  <c r="K7" i="46"/>
  <c r="G9" i="46"/>
  <c r="I9" i="46" s="1"/>
  <c r="C9" i="46"/>
  <c r="E9" i="46" s="1"/>
  <c r="C10" i="46"/>
  <c r="E10" i="46"/>
  <c r="G10" i="46"/>
  <c r="I10" i="46"/>
  <c r="K10" i="46"/>
  <c r="C11" i="46"/>
  <c r="E11" i="46"/>
  <c r="G11" i="46"/>
  <c r="I11" i="46"/>
  <c r="K11" i="46"/>
  <c r="K12" i="46"/>
  <c r="K13" i="46"/>
  <c r="K14" i="46"/>
  <c r="K15" i="46"/>
  <c r="K4" i="43"/>
  <c r="K5" i="43"/>
  <c r="K6" i="43"/>
  <c r="K7" i="43"/>
  <c r="K8" i="43"/>
  <c r="K9" i="43"/>
  <c r="K10" i="43"/>
  <c r="K11" i="43"/>
  <c r="K12" i="43"/>
  <c r="K13" i="43"/>
  <c r="K14" i="43"/>
  <c r="K15" i="43"/>
  <c r="G15" i="46"/>
  <c r="I15" i="46"/>
  <c r="C15" i="46"/>
  <c r="E15" i="46"/>
  <c r="G14" i="46"/>
  <c r="I14" i="46"/>
  <c r="C14" i="46"/>
  <c r="E14" i="46"/>
  <c r="I13" i="46"/>
  <c r="G13" i="46"/>
  <c r="C13" i="46"/>
  <c r="E13" i="46"/>
  <c r="I12" i="46"/>
  <c r="G12" i="46"/>
  <c r="C12" i="46"/>
  <c r="E12" i="46"/>
  <c r="G8" i="46"/>
  <c r="I8" i="46" s="1"/>
  <c r="C8" i="46"/>
  <c r="E8" i="46"/>
  <c r="G7" i="46"/>
  <c r="I7" i="46"/>
  <c r="C7" i="46"/>
  <c r="E7" i="46"/>
  <c r="I6" i="46"/>
  <c r="G6" i="46"/>
  <c r="C6" i="46"/>
  <c r="E6" i="46"/>
  <c r="G5" i="46"/>
  <c r="I5" i="46"/>
  <c r="C5" i="46"/>
  <c r="E5" i="46"/>
  <c r="G4" i="46"/>
  <c r="I4" i="46"/>
  <c r="C4" i="46"/>
  <c r="E4" i="46"/>
  <c r="G3" i="46"/>
  <c r="E3" i="46"/>
  <c r="K3" i="46"/>
  <c r="C8" i="45"/>
  <c r="E8" i="45" s="1"/>
  <c r="G8" i="45"/>
  <c r="I8" i="45" s="1"/>
  <c r="K3" i="43"/>
  <c r="G13" i="45"/>
  <c r="I13" i="45" s="1"/>
  <c r="C13" i="45"/>
  <c r="E13" i="45" s="1"/>
  <c r="K13" i="45" s="1"/>
  <c r="G12" i="45"/>
  <c r="I12" i="45"/>
  <c r="C12" i="45"/>
  <c r="E12" i="45"/>
  <c r="K12" i="45" s="1"/>
  <c r="I11" i="45"/>
  <c r="G11" i="45"/>
  <c r="C11" i="45"/>
  <c r="E11" i="45" s="1"/>
  <c r="K11" i="45" s="1"/>
  <c r="G10" i="45"/>
  <c r="I10" i="45" s="1"/>
  <c r="C10" i="45"/>
  <c r="E10" i="45" s="1"/>
  <c r="K10" i="45" s="1"/>
  <c r="G9" i="45"/>
  <c r="I9" i="45"/>
  <c r="C9" i="45"/>
  <c r="E9" i="45" s="1"/>
  <c r="K9" i="45" s="1"/>
  <c r="G5" i="45"/>
  <c r="I5" i="45" s="1"/>
  <c r="K5" i="45" s="1"/>
  <c r="C5" i="45"/>
  <c r="E5" i="45"/>
  <c r="G4" i="45"/>
  <c r="I4" i="45"/>
  <c r="C4" i="45"/>
  <c r="E4" i="45" s="1"/>
  <c r="K4" i="45" s="1"/>
  <c r="G3" i="45"/>
  <c r="E3" i="45"/>
  <c r="G15" i="44"/>
  <c r="I15" i="44"/>
  <c r="C15" i="44"/>
  <c r="E15" i="44"/>
  <c r="K15" i="44"/>
  <c r="G14" i="44"/>
  <c r="I14" i="44"/>
  <c r="C14" i="44"/>
  <c r="E14" i="44"/>
  <c r="K14" i="44"/>
  <c r="I13" i="44"/>
  <c r="G13" i="44"/>
  <c r="C13" i="44"/>
  <c r="E13" i="44"/>
  <c r="K13" i="44"/>
  <c r="G12" i="44"/>
  <c r="I12" i="44"/>
  <c r="C12" i="44"/>
  <c r="E12" i="44"/>
  <c r="K12" i="44"/>
  <c r="G11" i="44"/>
  <c r="I11" i="44"/>
  <c r="C11" i="44"/>
  <c r="E11" i="44"/>
  <c r="G10" i="44"/>
  <c r="I10" i="44"/>
  <c r="C10" i="44"/>
  <c r="E10" i="44"/>
  <c r="G9" i="44"/>
  <c r="I9" i="44"/>
  <c r="C9" i="44"/>
  <c r="E9" i="44"/>
  <c r="G8" i="44"/>
  <c r="I8" i="44"/>
  <c r="K8" i="44"/>
  <c r="C8" i="44"/>
  <c r="E8" i="44"/>
  <c r="G7" i="44"/>
  <c r="I7" i="44"/>
  <c r="C7" i="44"/>
  <c r="E7" i="44"/>
  <c r="G6" i="44"/>
  <c r="I6" i="44"/>
  <c r="C6" i="44"/>
  <c r="E6" i="44"/>
  <c r="K6" i="44"/>
  <c r="I5" i="44"/>
  <c r="C5" i="44"/>
  <c r="E5" i="44"/>
  <c r="G4" i="44"/>
  <c r="I4" i="44"/>
  <c r="C4" i="44"/>
  <c r="E4" i="44"/>
  <c r="G3" i="44"/>
  <c r="E3" i="44"/>
  <c r="K3" i="44"/>
  <c r="G15" i="43"/>
  <c r="I15" i="43"/>
  <c r="C15" i="43"/>
  <c r="E15" i="43"/>
  <c r="G14" i="43"/>
  <c r="I14" i="43"/>
  <c r="C14" i="43"/>
  <c r="E14" i="43"/>
  <c r="G13" i="43"/>
  <c r="I13" i="43"/>
  <c r="C13" i="43"/>
  <c r="E13" i="43"/>
  <c r="G12" i="43"/>
  <c r="I12" i="43"/>
  <c r="C12" i="43"/>
  <c r="E12" i="43"/>
  <c r="G11" i="43"/>
  <c r="I11" i="43"/>
  <c r="E11" i="43"/>
  <c r="C11" i="43"/>
  <c r="G10" i="43"/>
  <c r="I10" i="43"/>
  <c r="C10" i="43"/>
  <c r="E10" i="43"/>
  <c r="G9" i="43"/>
  <c r="I9" i="43"/>
  <c r="C9" i="43"/>
  <c r="E9" i="43"/>
  <c r="G8" i="43"/>
  <c r="I8" i="43"/>
  <c r="C8" i="43"/>
  <c r="E8" i="43"/>
  <c r="G7" i="43"/>
  <c r="I7" i="43"/>
  <c r="C7" i="43"/>
  <c r="E7" i="43"/>
  <c r="G6" i="43"/>
  <c r="I6" i="43"/>
  <c r="C6" i="43"/>
  <c r="E6" i="43"/>
  <c r="G5" i="43"/>
  <c r="I5" i="43"/>
  <c r="C5" i="43"/>
  <c r="E5" i="43"/>
  <c r="G4" i="43"/>
  <c r="I4" i="43"/>
  <c r="C4" i="43"/>
  <c r="E4" i="43"/>
  <c r="G3" i="43"/>
  <c r="E3" i="43"/>
  <c r="I7" i="42"/>
  <c r="E7" i="42"/>
  <c r="K7" i="42" s="1"/>
  <c r="I6" i="42"/>
  <c r="E6" i="42"/>
  <c r="I5" i="42"/>
  <c r="E5" i="42"/>
  <c r="G4" i="42"/>
  <c r="I4" i="42"/>
  <c r="C4" i="42"/>
  <c r="E4" i="42"/>
  <c r="K4" i="42" s="1"/>
  <c r="G3" i="42"/>
  <c r="E3" i="42"/>
  <c r="K3" i="42"/>
  <c r="I5" i="32"/>
  <c r="I7" i="32"/>
  <c r="I8" i="32"/>
  <c r="I9" i="32"/>
  <c r="I10" i="32"/>
  <c r="E5" i="32"/>
  <c r="K5" i="32" s="1"/>
  <c r="E7" i="32"/>
  <c r="K7" i="32" s="1"/>
  <c r="I6" i="32"/>
  <c r="G7" i="32"/>
  <c r="G8" i="32"/>
  <c r="G9" i="32"/>
  <c r="G10" i="32"/>
  <c r="G11" i="32"/>
  <c r="I11" i="32" s="1"/>
  <c r="G4" i="32"/>
  <c r="I4" i="32" s="1"/>
  <c r="G3" i="32"/>
  <c r="K3" i="32"/>
  <c r="E3" i="32"/>
  <c r="C4" i="32"/>
  <c r="E4" i="32"/>
  <c r="K15" i="33"/>
  <c r="G15" i="33"/>
  <c r="C15" i="33"/>
  <c r="K14" i="33"/>
  <c r="G14" i="33"/>
  <c r="C14" i="33"/>
  <c r="K13" i="33"/>
  <c r="G13" i="33"/>
  <c r="C13" i="33"/>
  <c r="K12" i="33"/>
  <c r="G12" i="33"/>
  <c r="C12" i="33"/>
  <c r="K11" i="33"/>
  <c r="G11" i="33"/>
  <c r="C11" i="33"/>
  <c r="K10" i="33"/>
  <c r="G10" i="33"/>
  <c r="C10" i="33"/>
  <c r="K9" i="33"/>
  <c r="G9" i="33"/>
  <c r="C9" i="33"/>
  <c r="K8" i="33"/>
  <c r="G8" i="33"/>
  <c r="C8" i="33"/>
  <c r="K7" i="33"/>
  <c r="G7" i="33"/>
  <c r="C7" i="33"/>
  <c r="K6" i="33"/>
  <c r="G6" i="33"/>
  <c r="C6" i="33"/>
  <c r="K5" i="33"/>
  <c r="G5" i="33"/>
  <c r="C5" i="33"/>
  <c r="G4" i="33"/>
  <c r="I4" i="33"/>
  <c r="C4" i="33"/>
  <c r="E4" i="33"/>
  <c r="K4" i="33"/>
  <c r="L5" i="2"/>
  <c r="L6" i="2"/>
  <c r="L8" i="2"/>
  <c r="L9" i="2"/>
  <c r="L10" i="2"/>
  <c r="L11" i="2"/>
  <c r="L12" i="2"/>
  <c r="L13" i="2"/>
  <c r="L14" i="2"/>
  <c r="L15" i="2"/>
  <c r="J4" i="2"/>
  <c r="K8" i="54"/>
  <c r="K4" i="50"/>
  <c r="K4" i="79"/>
  <c r="K5" i="79"/>
  <c r="K15" i="79"/>
  <c r="K6" i="79"/>
  <c r="K11" i="77"/>
  <c r="K13" i="76"/>
  <c r="K4" i="77"/>
  <c r="K14" i="76"/>
  <c r="K4" i="75"/>
  <c r="K6" i="75"/>
  <c r="K4" i="74"/>
  <c r="K15" i="74"/>
  <c r="K13" i="74"/>
  <c r="K5" i="75"/>
  <c r="K6" i="74"/>
  <c r="K4" i="65"/>
  <c r="K6" i="65"/>
  <c r="K7" i="65"/>
  <c r="K6" i="64"/>
  <c r="K4" i="64"/>
  <c r="K8" i="64"/>
  <c r="K5" i="64"/>
  <c r="K10" i="64"/>
  <c r="K13" i="64"/>
  <c r="K5" i="65"/>
  <c r="K7" i="63"/>
  <c r="K4" i="63"/>
  <c r="K5" i="63"/>
  <c r="K6" i="63"/>
  <c r="K15" i="62"/>
  <c r="K6" i="62"/>
  <c r="K4" i="61"/>
  <c r="K11" i="60"/>
  <c r="K6" i="59"/>
  <c r="K7" i="59"/>
  <c r="K5" i="59"/>
  <c r="K4" i="58"/>
  <c r="K8" i="58"/>
  <c r="K8" i="57"/>
  <c r="K13" i="57"/>
  <c r="K6" i="57"/>
  <c r="K14" i="57"/>
  <c r="K7" i="57"/>
  <c r="K15" i="57"/>
  <c r="K5" i="57"/>
  <c r="K12" i="57"/>
  <c r="K6" i="56"/>
  <c r="K5" i="55"/>
  <c r="K4" i="55"/>
  <c r="K6" i="55"/>
  <c r="K7" i="54"/>
  <c r="K6" i="54"/>
  <c r="K4" i="53"/>
  <c r="K5" i="53"/>
  <c r="K6" i="53"/>
  <c r="K4" i="52"/>
  <c r="K7" i="52"/>
  <c r="K6" i="52"/>
  <c r="K5" i="52"/>
  <c r="L4" i="2"/>
  <c r="K8" i="51"/>
  <c r="K5" i="51"/>
  <c r="K5" i="49"/>
  <c r="K7" i="49"/>
  <c r="K12" i="49"/>
  <c r="K8" i="49"/>
  <c r="K6" i="49"/>
  <c r="K4" i="44"/>
  <c r="K7" i="44"/>
  <c r="K5" i="44"/>
  <c r="K8" i="48"/>
  <c r="K8" i="77"/>
  <c r="K9" i="77"/>
  <c r="K5" i="77"/>
  <c r="K6" i="77"/>
  <c r="K9" i="74"/>
  <c r="K8" i="75"/>
  <c r="K9" i="75"/>
  <c r="K10" i="75"/>
  <c r="K8" i="55"/>
  <c r="K9" i="55"/>
  <c r="K8" i="65"/>
  <c r="K9" i="65"/>
  <c r="K10" i="65"/>
  <c r="K9" i="44"/>
  <c r="K10" i="44"/>
  <c r="K11" i="44"/>
  <c r="K11" i="57"/>
  <c r="K4" i="56" l="1"/>
  <c r="K5" i="56"/>
  <c r="K7" i="56"/>
  <c r="K8" i="56"/>
  <c r="K9" i="46"/>
  <c r="K8" i="46"/>
  <c r="K5" i="76"/>
  <c r="K6" i="76"/>
  <c r="K7" i="76"/>
  <c r="K8" i="76"/>
  <c r="K9" i="76"/>
  <c r="K4" i="76"/>
  <c r="K8" i="50"/>
  <c r="K9" i="50"/>
  <c r="K11" i="50"/>
  <c r="K6" i="45"/>
  <c r="K7" i="45"/>
  <c r="K8" i="45"/>
  <c r="K5" i="47"/>
  <c r="K8" i="47"/>
  <c r="K13" i="47"/>
  <c r="K11" i="48"/>
  <c r="K12" i="48"/>
  <c r="K5" i="42"/>
  <c r="K6" i="42"/>
  <c r="K6" i="32"/>
  <c r="K4" i="32"/>
</calcChain>
</file>

<file path=xl/sharedStrings.xml><?xml version="1.0" encoding="utf-8"?>
<sst xmlns="http://schemas.openxmlformats.org/spreadsheetml/2006/main" count="764" uniqueCount="133">
  <si>
    <t>月份</t>
  </si>
  <si>
    <t>耗电度数</t>
  </si>
  <si>
    <t>单价</t>
  </si>
  <si>
    <t>电费</t>
  </si>
  <si>
    <t>数量</t>
  </si>
  <si>
    <t>水费</t>
  </si>
  <si>
    <t>房租</t>
  </si>
  <si>
    <t>总计金额</t>
  </si>
  <si>
    <t>应收</t>
  </si>
  <si>
    <t>收租方式</t>
  </si>
  <si>
    <t>1月</t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</si>
  <si>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</si>
  <si>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</si>
  <si>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</si>
  <si>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</si>
  <si>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</si>
  <si>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</si>
  <si>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</si>
  <si>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</si>
  <si>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</si>
  <si>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</si>
  <si>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</si>
  <si>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水起</t>
    <phoneticPr fontId="1" type="noConversion"/>
  </si>
  <si>
    <t>电起</t>
    <phoneticPr fontId="1" type="noConversion"/>
  </si>
  <si>
    <t>二楼</t>
    <phoneticPr fontId="1" type="noConversion"/>
  </si>
  <si>
    <t>季度</t>
    <phoneticPr fontId="1" type="noConversion"/>
  </si>
  <si>
    <t>剩余应收</t>
    <phoneticPr fontId="1" type="noConversion"/>
  </si>
  <si>
    <t>初始值</t>
    <phoneticPr fontId="1" type="noConversion"/>
  </si>
  <si>
    <t>季度付</t>
    <phoneticPr fontId="1" type="noConversion"/>
  </si>
  <si>
    <t>一号</t>
    <phoneticPr fontId="1" type="noConversion"/>
  </si>
  <si>
    <t>水电一起</t>
    <phoneticPr fontId="1" type="noConversion"/>
  </si>
  <si>
    <t>3号红缨</t>
    <phoneticPr fontId="1" type="noConversion"/>
  </si>
  <si>
    <t>几号</t>
    <phoneticPr fontId="1" type="noConversion"/>
  </si>
  <si>
    <t>小杨2楼中间</t>
    <phoneticPr fontId="1" type="noConversion"/>
  </si>
  <si>
    <t>已收</t>
    <phoneticPr fontId="1" type="noConversion"/>
  </si>
  <si>
    <t>5号</t>
    <phoneticPr fontId="1" type="noConversion"/>
  </si>
  <si>
    <t>后夹</t>
  </si>
  <si>
    <t>前夹</t>
  </si>
  <si>
    <t>电话:18208193305</t>
    <phoneticPr fontId="1" type="noConversion"/>
  </si>
  <si>
    <t>以收</t>
    <phoneticPr fontId="1" type="noConversion"/>
  </si>
  <si>
    <t>三楼(自家)</t>
    <phoneticPr fontId="1" type="noConversion"/>
  </si>
  <si>
    <t>电话</t>
    <phoneticPr fontId="1" type="noConversion"/>
  </si>
  <si>
    <t>无水电</t>
    <phoneticPr fontId="1" type="noConversion"/>
  </si>
  <si>
    <t>4号</t>
    <phoneticPr fontId="1" type="noConversion"/>
  </si>
  <si>
    <t>6号</t>
    <phoneticPr fontId="1" type="noConversion"/>
  </si>
  <si>
    <t>半年</t>
    <phoneticPr fontId="1" type="noConversion"/>
  </si>
  <si>
    <t>7号</t>
    <phoneticPr fontId="1" type="noConversion"/>
  </si>
  <si>
    <t>每月17号</t>
    <phoneticPr fontId="1" type="noConversion"/>
  </si>
  <si>
    <t>押金:800</t>
    <phoneticPr fontId="1" type="noConversion"/>
  </si>
  <si>
    <t>2号</t>
    <phoneticPr fontId="1" type="noConversion"/>
  </si>
  <si>
    <t>水电不计算</t>
    <phoneticPr fontId="1" type="noConversion"/>
  </si>
  <si>
    <t>气起</t>
    <phoneticPr fontId="1" type="noConversion"/>
  </si>
  <si>
    <t>12号</t>
    <phoneticPr fontId="1" type="noConversion"/>
  </si>
  <si>
    <t>月付</t>
    <phoneticPr fontId="1" type="noConversion"/>
  </si>
  <si>
    <t>11号</t>
    <phoneticPr fontId="1" type="noConversion"/>
  </si>
  <si>
    <t>4楼</t>
    <phoneticPr fontId="1" type="noConversion"/>
  </si>
  <si>
    <t>每月缴水电</t>
    <phoneticPr fontId="1" type="noConversion"/>
  </si>
  <si>
    <t>每月房租</t>
    <phoneticPr fontId="1" type="noConversion"/>
  </si>
  <si>
    <t>17号</t>
    <phoneticPr fontId="1" type="noConversion"/>
  </si>
  <si>
    <t>8号</t>
    <phoneticPr fontId="1" type="noConversion"/>
  </si>
  <si>
    <t>9号</t>
    <phoneticPr fontId="1" type="noConversion"/>
  </si>
  <si>
    <t>14号</t>
  </si>
  <si>
    <t>14号</t>
    <phoneticPr fontId="1" type="noConversion"/>
  </si>
  <si>
    <t>10号</t>
    <phoneticPr fontId="1" type="noConversion"/>
  </si>
  <si>
    <t>要收</t>
    <phoneticPr fontId="1" type="noConversion"/>
  </si>
  <si>
    <t>无房租</t>
    <phoneticPr fontId="1" type="noConversion"/>
  </si>
  <si>
    <t>13号</t>
    <phoneticPr fontId="1" type="noConversion"/>
  </si>
  <si>
    <t>无房租600仓库</t>
    <phoneticPr fontId="1" type="noConversion"/>
  </si>
  <si>
    <t>才来</t>
    <phoneticPr fontId="1" type="noConversion"/>
  </si>
  <si>
    <t>15号</t>
    <phoneticPr fontId="1" type="noConversion"/>
  </si>
  <si>
    <t>16号</t>
    <phoneticPr fontId="1" type="noConversion"/>
  </si>
  <si>
    <t>房租600</t>
    <phoneticPr fontId="1" type="noConversion"/>
  </si>
  <si>
    <t>水电</t>
    <phoneticPr fontId="1" type="noConversion"/>
  </si>
  <si>
    <t>18号</t>
    <phoneticPr fontId="1" type="noConversion"/>
  </si>
  <si>
    <t>19号</t>
    <phoneticPr fontId="1" type="noConversion"/>
  </si>
  <si>
    <t>电话:</t>
    <phoneticPr fontId="1" type="noConversion"/>
  </si>
  <si>
    <t>张潘</t>
    <phoneticPr fontId="1" type="noConversion"/>
  </si>
  <si>
    <t>22号</t>
    <phoneticPr fontId="1" type="noConversion"/>
  </si>
  <si>
    <t>20号</t>
    <phoneticPr fontId="1" type="noConversion"/>
  </si>
  <si>
    <t>3号侄儿</t>
    <phoneticPr fontId="1" type="noConversion"/>
  </si>
  <si>
    <t>工具房</t>
    <phoneticPr fontId="1" type="noConversion"/>
  </si>
  <si>
    <t>无人</t>
    <phoneticPr fontId="1" type="noConversion"/>
  </si>
  <si>
    <t>门面</t>
    <phoneticPr fontId="1" type="noConversion"/>
  </si>
  <si>
    <t>木楼</t>
  </si>
  <si>
    <t>木楼</t>
    <phoneticPr fontId="1" type="noConversion"/>
  </si>
  <si>
    <t>后工具房</t>
    <phoneticPr fontId="1" type="noConversion"/>
  </si>
  <si>
    <t>前夹</t>
    <phoneticPr fontId="1" type="noConversion"/>
  </si>
  <si>
    <t>后夹</t>
    <phoneticPr fontId="1" type="noConversion"/>
  </si>
  <si>
    <t>看不到水表</t>
    <phoneticPr fontId="1" type="noConversion"/>
  </si>
  <si>
    <t>后工具房(电瓶车)</t>
    <phoneticPr fontId="1" type="noConversion"/>
  </si>
  <si>
    <t>4/18号走</t>
    <phoneticPr fontId="1" type="noConversion"/>
  </si>
  <si>
    <t>100水电</t>
    <phoneticPr fontId="1" type="noConversion"/>
  </si>
  <si>
    <t>欠了59</t>
    <phoneticPr fontId="1" type="noConversion"/>
  </si>
  <si>
    <t>蒙</t>
    <phoneticPr fontId="1" type="noConversion"/>
  </si>
  <si>
    <t>蒙4楼</t>
    <phoneticPr fontId="1" type="noConversion"/>
  </si>
  <si>
    <t>季度缴纳</t>
    <phoneticPr fontId="1" type="noConversion"/>
  </si>
  <si>
    <t>1 4 7 10月</t>
    <phoneticPr fontId="1" type="noConversion"/>
  </si>
  <si>
    <t>2 5 8 11月</t>
    <phoneticPr fontId="1" type="noConversion"/>
  </si>
  <si>
    <t>3 6 9 12月</t>
    <phoneticPr fontId="1" type="noConversion"/>
  </si>
  <si>
    <t>每月付</t>
    <phoneticPr fontId="1" type="noConversion"/>
  </si>
  <si>
    <t>无房租每月水电</t>
    <phoneticPr fontId="1" type="noConversion"/>
  </si>
  <si>
    <t>无水电整个房租</t>
    <phoneticPr fontId="1" type="noConversion"/>
  </si>
  <si>
    <t>1号</t>
    <phoneticPr fontId="1" type="noConversion"/>
  </si>
  <si>
    <t>押金:200</t>
    <phoneticPr fontId="1" type="noConversion"/>
  </si>
  <si>
    <t>宋道兵</t>
    <phoneticPr fontId="1" type="noConversion"/>
  </si>
  <si>
    <t>未出租</t>
    <phoneticPr fontId="1" type="noConversion"/>
  </si>
  <si>
    <t>21号</t>
    <phoneticPr fontId="1" type="noConversion"/>
  </si>
  <si>
    <t>下周五之前给</t>
    <phoneticPr fontId="1" type="noConversion"/>
  </si>
  <si>
    <t>谢明江</t>
    <phoneticPr fontId="1" type="noConversion"/>
  </si>
  <si>
    <t>3楼</t>
    <phoneticPr fontId="1" type="noConversion"/>
  </si>
  <si>
    <t>2楼</t>
    <phoneticPr fontId="1" type="noConversion"/>
  </si>
  <si>
    <t>小杨</t>
    <phoneticPr fontId="1" type="noConversion"/>
  </si>
  <si>
    <t>有微信</t>
    <phoneticPr fontId="1" type="noConversion"/>
  </si>
  <si>
    <t>押金230</t>
    <phoneticPr fontId="1" type="noConversion"/>
  </si>
  <si>
    <t>已收4317.2</t>
    <phoneticPr fontId="1" type="noConversion"/>
  </si>
  <si>
    <t>0标识提醒</t>
    <phoneticPr fontId="1" type="noConversion"/>
  </si>
  <si>
    <t>1标识一交</t>
    <phoneticPr fontId="1" type="noConversion"/>
  </si>
  <si>
    <t>25号</t>
  </si>
  <si>
    <t>2号</t>
  </si>
  <si>
    <t>总计</t>
    <phoneticPr fontId="1" type="noConversion"/>
  </si>
  <si>
    <t>206·6</t>
  </si>
  <si>
    <t>16号</t>
  </si>
  <si>
    <t>旧租户</t>
    <phoneticPr fontId="1" type="noConversion"/>
  </si>
  <si>
    <t>周孝东</t>
    <phoneticPr fontId="1" type="noConversion"/>
  </si>
  <si>
    <t>季付</t>
    <phoneticPr fontId="1" type="noConversion"/>
  </si>
  <si>
    <t>新入住</t>
    <phoneticPr fontId="1" type="noConversion"/>
  </si>
  <si>
    <t>押金430</t>
    <phoneticPr fontId="1" type="noConversion"/>
  </si>
  <si>
    <t>厨房水表</t>
    <phoneticPr fontId="1" type="noConversion"/>
  </si>
  <si>
    <t>已收1500</t>
    <phoneticPr fontId="1" type="noConversion"/>
  </si>
  <si>
    <t>已收</t>
  </si>
  <si>
    <t>19号</t>
  </si>
  <si>
    <t>2023-7-12入住</t>
    <phoneticPr fontId="1" type="noConversion"/>
  </si>
  <si>
    <t>到8/12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</si>
</sst>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4" fontId="0" fillId="0" borderId="0" xfId="0" applyNumberFormat="1">
      <alignment vertical="center"/>
    </xf>
    <xf numFmtId="58" fontId="0" fillId="0" borderId="0" xfId="0" applyNumberFormat="1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microsoft.com/office/2017/10/relationships/person" Target="persons/person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5F386-BCEC-435B-9404-5FCE38D13A34}">
  <dimension ref="A1:N12"/>
  <sheetViews>
    <sheetView workbookViewId="0">
      <selection activeCell="B4" sqref="B4"/>
    </sheetView>
  </sheetViews>
  <sheetFormatPr defaultRowHeight="14.25" x14ac:dyDescent="0.2"/>
  <cols>
    <col min="2" max="2" width="12.125" customWidth="1"/>
  </cols>
  <sheetData>
    <row r="1" spans="1:14" x14ac:dyDescent="0.2">
      <c r="A1" t="s">
        <v>29</v>
      </c>
      <c r="B1" t="s">
        <v>30</v>
      </c>
      <c r="C1">
        <v>960</v>
      </c>
    </row>
    <row r="2" spans="1:14" x14ac:dyDescent="0.2">
      <c r="A2" t="s">
        <v>0</v>
      </c>
      <c r="B2" t="s">
        <v>23</v>
      </c>
      <c r="C2" t="s">
        <v>1</v>
      </c>
      <c r="D2" t="s">
        <v>2</v>
      </c>
      <c r="E2" t="s">
        <v>3</v>
      </c>
      <c r="F2" t="s">
        <v>22</v>
      </c>
      <c r="G2" t="s">
        <v>4</v>
      </c>
      <c r="H2" t="s">
        <v>2</v>
      </c>
      <c r="I2" t="s">
        <v>5</v>
      </c>
      <c r="J2" t="s">
        <v>6</v>
      </c>
      <c r="K2" t="s">
        <v>7</v>
      </c>
      <c r="L2" t="s">
        <v>8</v>
      </c>
      <c r="M2" t="s">
        <v>26</v>
      </c>
      <c r="N2" t="s">
        <v>9</v>
      </c>
    </row>
    <row r="3" spans="1:14" x14ac:dyDescent="0.2">
      <c r="A3" t="s">
        <v>27</v>
      </c>
      <c r="B3">
        <v>4508</v>
      </c>
      <c r="C3">
        <v>0</v>
      </c>
      <c r="D3">
        <v>1.2</v>
      </c>
      <c r="E3">
        <f>C3*D3</f>
        <v>0</v>
      </c>
      <c r="F3">
        <v>260</v>
      </c>
      <c r="G3">
        <f>F4-F3</f>
        <v>0</v>
      </c>
      <c r="H3">
        <v>5</v>
      </c>
      <c r="I3">
        <v>0</v>
      </c>
      <c r="J3">
        <v>840</v>
      </c>
      <c r="K3">
        <f t="shared" ref="K3" si="0">E3+I3+J3</f>
        <v>840</v>
      </c>
      <c r="N3" t="s">
        <v>28</v>
      </c>
    </row>
    <row r="4" spans="1:14" x14ac:dyDescent="0.2">
      <c r="A4">
        <v>1</v>
      </c>
      <c r="B4">
        <v>4599</v>
      </c>
      <c r="C4">
        <f>B4-B3</f>
        <v>91</v>
      </c>
      <c r="D4">
        <v>1.2</v>
      </c>
      <c r="E4">
        <f>C4*D4</f>
        <v>109.2</v>
      </c>
      <c r="F4">
        <v>260</v>
      </c>
      <c r="G4">
        <f>F4-F3</f>
        <v>0</v>
      </c>
      <c r="H4">
        <v>5</v>
      </c>
      <c r="I4">
        <f>G4*H4</f>
        <v>0</v>
      </c>
      <c r="J4">
        <v>840</v>
      </c>
      <c r="K4">
        <f>E4+I4+J4</f>
        <v>949.2</v>
      </c>
      <c r="L4">
        <v>949.2</v>
      </c>
      <c r="M4">
        <v>0</v>
      </c>
    </row>
    <row r="5" spans="1:14" x14ac:dyDescent="0.2">
      <c r="A5">
        <v>4</v>
      </c>
      <c r="B5">
        <v>4683</v>
      </c>
      <c r="C5">
        <f>B5-B4</f>
        <v>84</v>
      </c>
      <c r="D5">
        <v>1.2</v>
      </c>
      <c r="E5">
        <f t="shared" ref="E5:E11" si="1">C5*D5</f>
        <v>100.8</v>
      </c>
      <c r="F5">
        <v>262</v>
      </c>
      <c r="G5">
        <f>F5-F4</f>
        <v>2</v>
      </c>
      <c r="H5">
        <v>5</v>
      </c>
      <c r="I5">
        <f t="shared" ref="I5:I11" si="2">G5*H5</f>
        <v>10</v>
      </c>
      <c r="J5">
        <v>840</v>
      </c>
      <c r="K5">
        <f t="shared" ref="K5:K11" si="3">E5+I5+J5</f>
        <v>950.8</v>
      </c>
      <c r="L5">
        <v>960.8</v>
      </c>
      <c r="M5">
        <v>0</v>
      </c>
    </row>
    <row r="6" spans="1:14" x14ac:dyDescent="0.2">
      <c r="A6">
        <v>7</v>
      </c>
      <c r="B6">
        <v>4717</v>
      </c>
      <c r="C6">
        <f>B6-B5</f>
        <v>34</v>
      </c>
      <c r="D6">
        <v>1.2</v>
      </c>
      <c r="E6">
        <f t="shared" si="1"/>
        <v>40.799999999999997</v>
      </c>
      <c r="F6">
        <v>264</v>
      </c>
      <c r="G6">
        <f>F6-F5</f>
        <v>2</v>
      </c>
      <c r="H6">
        <v>5</v>
      </c>
      <c r="I6">
        <f t="shared" si="2"/>
        <v>10</v>
      </c>
      <c r="J6">
        <v>840</v>
      </c>
      <c r="K6">
        <f t="shared" si="3"/>
        <v>890.8</v>
      </c>
      <c r="L6">
        <v>0</v>
      </c>
      <c r="M6">
        <v>0</v>
      </c>
    </row>
    <row r="7" spans="1:14" x14ac:dyDescent="0.2">
      <c r="A7">
        <v>10</v>
      </c>
      <c r="C7">
        <f t="shared" ref="C7:C11" si="4">B7-B6</f>
        <v>-4717</v>
      </c>
      <c r="D7">
        <v>1.2</v>
      </c>
      <c r="E7">
        <f t="shared" si="1"/>
        <v>-5660.4</v>
      </c>
      <c r="G7">
        <f t="shared" ref="G7:G11" si="5">F7-F6</f>
        <v>-264</v>
      </c>
      <c r="H7">
        <v>5</v>
      </c>
      <c r="I7">
        <f t="shared" si="2"/>
        <v>-1320</v>
      </c>
      <c r="K7">
        <f t="shared" si="3"/>
        <v>-6980.4</v>
      </c>
    </row>
    <row r="8" spans="1:14" x14ac:dyDescent="0.2">
      <c r="A8">
        <v>1</v>
      </c>
      <c r="C8">
        <f t="shared" si="4"/>
        <v>0</v>
      </c>
      <c r="D8">
        <v>1.2</v>
      </c>
      <c r="E8">
        <f t="shared" si="1"/>
        <v>0</v>
      </c>
      <c r="G8">
        <f t="shared" si="5"/>
        <v>0</v>
      </c>
      <c r="H8">
        <v>5</v>
      </c>
      <c r="I8">
        <f t="shared" si="2"/>
        <v>0</v>
      </c>
      <c r="K8">
        <f t="shared" si="3"/>
        <v>0</v>
      </c>
    </row>
    <row r="9" spans="1:14" x14ac:dyDescent="0.2">
      <c r="A9">
        <v>4</v>
      </c>
      <c r="C9">
        <f t="shared" si="4"/>
        <v>0</v>
      </c>
      <c r="D9">
        <v>1.2</v>
      </c>
      <c r="E9">
        <f t="shared" si="1"/>
        <v>0</v>
      </c>
      <c r="G9">
        <f t="shared" si="5"/>
        <v>0</v>
      </c>
      <c r="H9">
        <v>5</v>
      </c>
      <c r="I9">
        <f t="shared" si="2"/>
        <v>0</v>
      </c>
      <c r="J9">
        <v>840</v>
      </c>
      <c r="K9">
        <f t="shared" si="3"/>
        <v>840</v>
      </c>
      <c r="L9">
        <v>0</v>
      </c>
    </row>
    <row r="10" spans="1:14" x14ac:dyDescent="0.2">
      <c r="A10">
        <v>7</v>
      </c>
      <c r="C10">
        <f t="shared" si="4"/>
        <v>0</v>
      </c>
      <c r="D10">
        <v>1.2</v>
      </c>
      <c r="E10">
        <f t="shared" si="1"/>
        <v>0</v>
      </c>
      <c r="G10">
        <f t="shared" si="5"/>
        <v>0</v>
      </c>
      <c r="H10">
        <v>5</v>
      </c>
      <c r="I10">
        <f t="shared" si="2"/>
        <v>0</v>
      </c>
      <c r="K10">
        <f t="shared" si="3"/>
        <v>0</v>
      </c>
    </row>
    <row r="11" spans="1:14" x14ac:dyDescent="0.2">
      <c r="A11">
        <v>10</v>
      </c>
      <c r="C11">
        <f t="shared" si="4"/>
        <v>0</v>
      </c>
      <c r="D11">
        <v>1.2</v>
      </c>
      <c r="E11">
        <f t="shared" si="1"/>
        <v>0</v>
      </c>
      <c r="G11">
        <f t="shared" si="5"/>
        <v>0</v>
      </c>
      <c r="H11">
        <v>5</v>
      </c>
      <c r="I11">
        <f t="shared" si="2"/>
        <v>0</v>
      </c>
      <c r="K11">
        <f t="shared" si="3"/>
        <v>0</v>
      </c>
      <c r="L11">
        <v>0</v>
      </c>
    </row>
    <row r="12" spans="1:14" x14ac:dyDescent="0.2">
      <c r="A12" t="s">
        <v>119</v>
      </c>
      <c r="L12" s="3">
        <f>SUM(L4:L11)</f>
        <v>1910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B06CB-A9C7-4B72-A1A9-ECCB048F8FAC}">
  <dimension ref="A1:N15"/>
  <sheetViews>
    <sheetView workbookViewId="0">
      <selection activeCell="F24" sqref="F24"/>
    </sheetView>
  </sheetViews>
  <sheetFormatPr defaultRowHeight="14.25" x14ac:dyDescent="0.2"/>
  <cols>
    <col min="2" max="2" width="12.125" customWidth="1"/>
  </cols>
  <sheetData>
    <row r="1" spans="1:14" x14ac:dyDescent="0.2">
      <c r="A1" t="s">
        <v>63</v>
      </c>
      <c r="B1" t="s">
        <v>30</v>
      </c>
      <c r="C1" t="s">
        <v>28</v>
      </c>
      <c r="D1" t="s">
        <v>65</v>
      </c>
    </row>
    <row r="2" spans="1:14" x14ac:dyDescent="0.2">
      <c r="A2" t="s">
        <v>0</v>
      </c>
      <c r="B2" t="s">
        <v>23</v>
      </c>
      <c r="C2" t="s">
        <v>1</v>
      </c>
      <c r="D2" t="s">
        <v>2</v>
      </c>
      <c r="E2" t="s">
        <v>3</v>
      </c>
      <c r="F2" t="s">
        <v>22</v>
      </c>
      <c r="G2" t="s">
        <v>4</v>
      </c>
      <c r="H2" t="s">
        <v>2</v>
      </c>
      <c r="I2" t="s">
        <v>5</v>
      </c>
      <c r="J2" t="s">
        <v>6</v>
      </c>
      <c r="K2" t="s">
        <v>7</v>
      </c>
      <c r="L2" t="s">
        <v>8</v>
      </c>
      <c r="M2" t="s">
        <v>26</v>
      </c>
      <c r="N2" t="s">
        <v>9</v>
      </c>
    </row>
    <row r="3" spans="1:14" x14ac:dyDescent="0.2">
      <c r="A3" t="s">
        <v>27</v>
      </c>
      <c r="B3">
        <v>4299</v>
      </c>
      <c r="C3">
        <v>0</v>
      </c>
      <c r="D3">
        <v>1.2</v>
      </c>
      <c r="E3">
        <f>C3*D3</f>
        <v>0</v>
      </c>
      <c r="F3">
        <v>205</v>
      </c>
      <c r="G3">
        <f>F4-F3</f>
        <v>0</v>
      </c>
      <c r="H3">
        <v>5</v>
      </c>
      <c r="I3">
        <v>0</v>
      </c>
      <c r="J3">
        <v>0</v>
      </c>
      <c r="K3">
        <f>E3+I3+J3</f>
        <v>0</v>
      </c>
    </row>
    <row r="4" spans="1:14" x14ac:dyDescent="0.2">
      <c r="A4">
        <v>1</v>
      </c>
      <c r="B4">
        <v>4299</v>
      </c>
      <c r="C4">
        <f>B4-B3</f>
        <v>0</v>
      </c>
      <c r="D4">
        <v>1.2</v>
      </c>
      <c r="E4">
        <f>C4*D4</f>
        <v>0</v>
      </c>
      <c r="F4">
        <v>205</v>
      </c>
      <c r="G4">
        <f>F4-F3</f>
        <v>0</v>
      </c>
      <c r="H4">
        <v>5</v>
      </c>
      <c r="I4">
        <f>G4*H4</f>
        <v>0</v>
      </c>
      <c r="K4">
        <f t="shared" ref="K4:K15" si="0">E4+I4+J4</f>
        <v>0</v>
      </c>
      <c r="L4">
        <v>1</v>
      </c>
    </row>
    <row r="5" spans="1:14" x14ac:dyDescent="0.2">
      <c r="A5">
        <v>2</v>
      </c>
      <c r="B5">
        <v>4351</v>
      </c>
      <c r="C5">
        <f t="shared" ref="C5:C15" si="1">B5-B4</f>
        <v>52</v>
      </c>
      <c r="D5">
        <v>1.2</v>
      </c>
      <c r="E5">
        <f t="shared" ref="E5:E15" si="2">C5*D5</f>
        <v>62.4</v>
      </c>
      <c r="F5">
        <v>212</v>
      </c>
      <c r="G5">
        <f>F5-F4</f>
        <v>7</v>
      </c>
      <c r="H5">
        <v>5</v>
      </c>
      <c r="I5">
        <f t="shared" ref="I5:I15" si="3">G5*H5</f>
        <v>35</v>
      </c>
      <c r="K5">
        <f t="shared" si="0"/>
        <v>97.4</v>
      </c>
    </row>
    <row r="6" spans="1:14" x14ac:dyDescent="0.2">
      <c r="A6">
        <v>3</v>
      </c>
      <c r="B6">
        <v>4401</v>
      </c>
      <c r="C6">
        <f t="shared" si="1"/>
        <v>50</v>
      </c>
      <c r="D6">
        <v>1.2</v>
      </c>
      <c r="E6">
        <f t="shared" si="2"/>
        <v>60</v>
      </c>
      <c r="F6">
        <v>212</v>
      </c>
      <c r="G6">
        <f>F6-F5</f>
        <v>0</v>
      </c>
      <c r="H6">
        <v>5</v>
      </c>
      <c r="I6">
        <f t="shared" si="3"/>
        <v>0</v>
      </c>
      <c r="K6">
        <f t="shared" si="0"/>
        <v>60</v>
      </c>
    </row>
    <row r="7" spans="1:14" x14ac:dyDescent="0.2">
      <c r="A7">
        <v>4</v>
      </c>
      <c r="B7">
        <v>4401</v>
      </c>
      <c r="C7">
        <f t="shared" si="1"/>
        <v>0</v>
      </c>
      <c r="D7">
        <v>1.2</v>
      </c>
      <c r="E7">
        <f t="shared" si="2"/>
        <v>0</v>
      </c>
      <c r="F7">
        <v>212</v>
      </c>
      <c r="G7">
        <f t="shared" ref="G7:G15" si="4">F7-F6</f>
        <v>0</v>
      </c>
      <c r="H7">
        <v>5</v>
      </c>
      <c r="I7">
        <f t="shared" si="3"/>
        <v>0</v>
      </c>
      <c r="K7">
        <f t="shared" si="0"/>
        <v>0</v>
      </c>
      <c r="L7">
        <v>1</v>
      </c>
    </row>
    <row r="8" spans="1:14" x14ac:dyDescent="0.2">
      <c r="A8">
        <v>5</v>
      </c>
      <c r="B8">
        <v>4505</v>
      </c>
      <c r="C8">
        <f t="shared" si="1"/>
        <v>104</v>
      </c>
      <c r="D8">
        <v>1.2</v>
      </c>
      <c r="E8">
        <f t="shared" si="2"/>
        <v>124.8</v>
      </c>
      <c r="F8">
        <v>217</v>
      </c>
      <c r="G8">
        <f t="shared" si="4"/>
        <v>5</v>
      </c>
      <c r="H8">
        <v>5</v>
      </c>
      <c r="I8">
        <f t="shared" si="3"/>
        <v>25</v>
      </c>
      <c r="K8">
        <f t="shared" si="0"/>
        <v>149.80000000000001</v>
      </c>
      <c r="L8">
        <v>1</v>
      </c>
      <c r="M8">
        <v>0</v>
      </c>
    </row>
    <row r="9" spans="1:14" x14ac:dyDescent="0.2">
      <c r="A9">
        <v>6</v>
      </c>
      <c r="B9">
        <v>4505</v>
      </c>
      <c r="C9">
        <f t="shared" si="1"/>
        <v>0</v>
      </c>
      <c r="D9">
        <v>1.2</v>
      </c>
      <c r="E9">
        <f t="shared" si="2"/>
        <v>0</v>
      </c>
      <c r="F9">
        <v>217</v>
      </c>
      <c r="G9">
        <f t="shared" si="4"/>
        <v>0</v>
      </c>
      <c r="H9">
        <v>5</v>
      </c>
      <c r="I9">
        <f t="shared" si="3"/>
        <v>0</v>
      </c>
      <c r="K9">
        <f t="shared" si="0"/>
        <v>0</v>
      </c>
    </row>
    <row r="10" spans="1:14" x14ac:dyDescent="0.2">
      <c r="A10">
        <v>7</v>
      </c>
      <c r="B10">
        <v>4678</v>
      </c>
      <c r="C10">
        <f t="shared" si="1"/>
        <v>173</v>
      </c>
      <c r="D10">
        <v>1.2</v>
      </c>
      <c r="E10">
        <f t="shared" si="2"/>
        <v>207.6</v>
      </c>
      <c r="F10">
        <v>226</v>
      </c>
      <c r="G10">
        <f t="shared" si="4"/>
        <v>9</v>
      </c>
      <c r="H10">
        <v>5</v>
      </c>
      <c r="I10">
        <f t="shared" si="3"/>
        <v>45</v>
      </c>
      <c r="K10">
        <f t="shared" si="0"/>
        <v>252.6</v>
      </c>
      <c r="L10">
        <v>1</v>
      </c>
      <c r="M10">
        <v>0</v>
      </c>
    </row>
    <row r="11" spans="1:14" x14ac:dyDescent="0.2">
      <c r="A11">
        <v>8</v>
      </c>
      <c r="B11">
        <v>4747</v>
      </c>
      <c r="C11">
        <f t="shared" si="1"/>
        <v>69</v>
      </c>
      <c r="D11">
        <v>1.2</v>
      </c>
      <c r="E11">
        <f t="shared" si="2"/>
        <v>82.8</v>
      </c>
      <c r="F11">
        <v>231</v>
      </c>
      <c r="G11">
        <f t="shared" si="4"/>
        <v>5</v>
      </c>
      <c r="H11">
        <v>5</v>
      </c>
      <c r="I11">
        <f t="shared" si="3"/>
        <v>25</v>
      </c>
      <c r="K11">
        <f t="shared" si="0"/>
        <v>107.8</v>
      </c>
      <c r="L11">
        <v>107</v>
      </c>
      <c r="M11">
        <v>0</v>
      </c>
    </row>
    <row r="12" spans="1:14" x14ac:dyDescent="0.2">
      <c r="A12">
        <v>9</v>
      </c>
      <c r="C12">
        <f t="shared" si="1"/>
        <v>-4747</v>
      </c>
      <c r="D12">
        <v>1.2</v>
      </c>
      <c r="E12">
        <f t="shared" si="2"/>
        <v>-5696.4</v>
      </c>
      <c r="G12">
        <f t="shared" si="4"/>
        <v>-231</v>
      </c>
      <c r="H12">
        <v>5</v>
      </c>
      <c r="I12">
        <f t="shared" si="3"/>
        <v>-1155</v>
      </c>
      <c r="K12">
        <f t="shared" si="0"/>
        <v>-6851.4</v>
      </c>
    </row>
    <row r="13" spans="1:14" x14ac:dyDescent="0.2">
      <c r="A13">
        <v>10</v>
      </c>
      <c r="C13">
        <f t="shared" si="1"/>
        <v>0</v>
      </c>
      <c r="D13">
        <v>1.2</v>
      </c>
      <c r="E13">
        <f t="shared" si="2"/>
        <v>0</v>
      </c>
      <c r="G13">
        <f t="shared" si="4"/>
        <v>0</v>
      </c>
      <c r="H13">
        <v>5</v>
      </c>
      <c r="I13">
        <f t="shared" si="3"/>
        <v>0</v>
      </c>
      <c r="K13">
        <f t="shared" si="0"/>
        <v>0</v>
      </c>
      <c r="L13">
        <v>1</v>
      </c>
    </row>
    <row r="14" spans="1:14" x14ac:dyDescent="0.2">
      <c r="A14">
        <v>11</v>
      </c>
      <c r="C14">
        <f t="shared" si="1"/>
        <v>0</v>
      </c>
      <c r="D14">
        <v>1.2</v>
      </c>
      <c r="E14">
        <f t="shared" si="2"/>
        <v>0</v>
      </c>
      <c r="G14">
        <f t="shared" si="4"/>
        <v>0</v>
      </c>
      <c r="H14">
        <v>5</v>
      </c>
      <c r="I14">
        <f t="shared" si="3"/>
        <v>0</v>
      </c>
      <c r="K14">
        <f t="shared" si="0"/>
        <v>0</v>
      </c>
    </row>
    <row r="15" spans="1:14" x14ac:dyDescent="0.2">
      <c r="A15">
        <v>12</v>
      </c>
      <c r="C15">
        <f t="shared" si="1"/>
        <v>0</v>
      </c>
      <c r="D15">
        <v>1.2</v>
      </c>
      <c r="E15">
        <f t="shared" si="2"/>
        <v>0</v>
      </c>
      <c r="G15">
        <f t="shared" si="4"/>
        <v>0</v>
      </c>
      <c r="H15">
        <v>5</v>
      </c>
      <c r="I15">
        <f t="shared" si="3"/>
        <v>0</v>
      </c>
      <c r="K15">
        <f t="shared" si="0"/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D6E4F-C3B0-496E-A656-6A21AF945BB5}">
  <dimension ref="A1:O15"/>
  <sheetViews>
    <sheetView workbookViewId="0">
      <selection activeCell="G11" sqref="G11"/>
    </sheetView>
  </sheetViews>
  <sheetFormatPr defaultRowHeight="14.25" x14ac:dyDescent="0.2"/>
  <cols>
    <col min="2" max="2" width="12.125" customWidth="1"/>
  </cols>
  <sheetData>
    <row r="1" spans="1:15" x14ac:dyDescent="0.2">
      <c r="A1" t="s">
        <v>54</v>
      </c>
      <c r="B1" t="s">
        <v>30</v>
      </c>
    </row>
    <row r="2" spans="1:15" x14ac:dyDescent="0.2">
      <c r="A2" t="s">
        <v>0</v>
      </c>
      <c r="B2" t="s">
        <v>23</v>
      </c>
      <c r="C2" t="s">
        <v>1</v>
      </c>
      <c r="D2" t="s">
        <v>2</v>
      </c>
      <c r="E2" t="s">
        <v>3</v>
      </c>
      <c r="F2" t="s">
        <v>22</v>
      </c>
      <c r="G2" t="s">
        <v>4</v>
      </c>
      <c r="H2" t="s">
        <v>2</v>
      </c>
      <c r="I2" t="s">
        <v>5</v>
      </c>
      <c r="J2" t="s">
        <v>6</v>
      </c>
      <c r="K2" t="s">
        <v>7</v>
      </c>
      <c r="L2" t="s">
        <v>8</v>
      </c>
      <c r="M2" t="s">
        <v>26</v>
      </c>
      <c r="N2" t="s">
        <v>9</v>
      </c>
      <c r="O2" t="s">
        <v>53</v>
      </c>
    </row>
    <row r="3" spans="1:15" x14ac:dyDescent="0.2">
      <c r="A3" t="s">
        <v>27</v>
      </c>
      <c r="B3">
        <v>9236</v>
      </c>
      <c r="C3">
        <v>0</v>
      </c>
      <c r="D3">
        <v>1.2</v>
      </c>
      <c r="E3">
        <f>C3*D3</f>
        <v>0</v>
      </c>
      <c r="F3">
        <v>624</v>
      </c>
      <c r="G3">
        <f>F4-F3</f>
        <v>0</v>
      </c>
      <c r="H3">
        <v>5</v>
      </c>
      <c r="I3">
        <v>0</v>
      </c>
      <c r="J3">
        <v>0</v>
      </c>
      <c r="K3">
        <f>E3+I3+J3</f>
        <v>0</v>
      </c>
      <c r="M3">
        <v>0</v>
      </c>
    </row>
    <row r="4" spans="1:15" x14ac:dyDescent="0.2">
      <c r="A4">
        <v>1</v>
      </c>
      <c r="B4">
        <v>9326</v>
      </c>
      <c r="C4">
        <f>B4-B3</f>
        <v>90</v>
      </c>
      <c r="D4">
        <v>1.2</v>
      </c>
      <c r="E4">
        <f>C4*D4</f>
        <v>108</v>
      </c>
      <c r="F4">
        <v>624</v>
      </c>
      <c r="G4">
        <f>F4-F3</f>
        <v>0</v>
      </c>
      <c r="H4">
        <v>5</v>
      </c>
      <c r="I4">
        <f>G4*H4</f>
        <v>0</v>
      </c>
      <c r="J4">
        <v>0</v>
      </c>
      <c r="K4">
        <f t="shared" ref="K4:K15" si="0">E4+I4+J4</f>
        <v>108</v>
      </c>
      <c r="L4">
        <v>1</v>
      </c>
      <c r="M4">
        <v>0</v>
      </c>
    </row>
    <row r="5" spans="1:15" x14ac:dyDescent="0.2">
      <c r="A5">
        <v>2</v>
      </c>
      <c r="B5">
        <v>9336</v>
      </c>
      <c r="C5">
        <f t="shared" ref="C5:C15" si="1">B5-B4</f>
        <v>10</v>
      </c>
      <c r="D5">
        <v>1.2</v>
      </c>
      <c r="E5">
        <f t="shared" ref="E5:E15" si="2">C5*D5</f>
        <v>12</v>
      </c>
      <c r="F5">
        <v>639</v>
      </c>
      <c r="G5">
        <f t="shared" ref="G5:G15" si="3">F5-F4</f>
        <v>15</v>
      </c>
      <c r="H5">
        <v>5</v>
      </c>
      <c r="I5">
        <f t="shared" ref="I5:I15" si="4">G5*H5</f>
        <v>75</v>
      </c>
      <c r="J5">
        <v>0</v>
      </c>
      <c r="K5">
        <f t="shared" si="0"/>
        <v>87</v>
      </c>
      <c r="L5">
        <v>1</v>
      </c>
      <c r="M5">
        <v>0</v>
      </c>
    </row>
    <row r="6" spans="1:15" x14ac:dyDescent="0.2">
      <c r="A6">
        <v>3</v>
      </c>
      <c r="B6">
        <v>9377</v>
      </c>
      <c r="C6">
        <f t="shared" si="1"/>
        <v>41</v>
      </c>
      <c r="D6">
        <v>1.2</v>
      </c>
      <c r="E6">
        <f t="shared" si="2"/>
        <v>49.199999999999996</v>
      </c>
      <c r="F6">
        <v>645</v>
      </c>
      <c r="G6">
        <f t="shared" si="3"/>
        <v>6</v>
      </c>
      <c r="H6">
        <v>5</v>
      </c>
      <c r="I6">
        <f t="shared" si="4"/>
        <v>30</v>
      </c>
      <c r="J6">
        <v>0</v>
      </c>
      <c r="K6">
        <f t="shared" si="0"/>
        <v>79.199999999999989</v>
      </c>
      <c r="L6">
        <v>1</v>
      </c>
      <c r="M6">
        <v>0</v>
      </c>
    </row>
    <row r="7" spans="1:15" x14ac:dyDescent="0.2">
      <c r="A7">
        <v>4</v>
      </c>
      <c r="B7">
        <v>9377</v>
      </c>
      <c r="C7">
        <f t="shared" si="1"/>
        <v>0</v>
      </c>
      <c r="D7">
        <v>1.2</v>
      </c>
      <c r="E7">
        <f t="shared" si="2"/>
        <v>0</v>
      </c>
      <c r="F7">
        <v>645</v>
      </c>
      <c r="G7">
        <f t="shared" si="3"/>
        <v>0</v>
      </c>
      <c r="H7">
        <v>5</v>
      </c>
      <c r="I7">
        <f t="shared" si="4"/>
        <v>0</v>
      </c>
      <c r="J7">
        <v>0</v>
      </c>
      <c r="K7">
        <f t="shared" si="0"/>
        <v>0</v>
      </c>
      <c r="L7">
        <v>1</v>
      </c>
      <c r="M7">
        <v>0</v>
      </c>
    </row>
    <row r="8" spans="1:15" x14ac:dyDescent="0.2">
      <c r="A8">
        <v>5</v>
      </c>
      <c r="B8">
        <v>9442</v>
      </c>
      <c r="C8">
        <f t="shared" si="1"/>
        <v>65</v>
      </c>
      <c r="D8">
        <v>1.2</v>
      </c>
      <c r="E8">
        <f t="shared" si="2"/>
        <v>78</v>
      </c>
      <c r="F8">
        <v>656</v>
      </c>
      <c r="G8">
        <f t="shared" si="3"/>
        <v>11</v>
      </c>
      <c r="H8">
        <v>5</v>
      </c>
      <c r="I8">
        <f t="shared" si="4"/>
        <v>55</v>
      </c>
      <c r="J8">
        <v>0</v>
      </c>
      <c r="K8">
        <f t="shared" si="0"/>
        <v>133</v>
      </c>
      <c r="L8">
        <v>1</v>
      </c>
      <c r="M8">
        <v>0</v>
      </c>
    </row>
    <row r="9" spans="1:15" x14ac:dyDescent="0.2">
      <c r="A9">
        <v>6</v>
      </c>
      <c r="B9">
        <v>9488</v>
      </c>
      <c r="C9">
        <f t="shared" si="1"/>
        <v>46</v>
      </c>
      <c r="D9">
        <v>1.2</v>
      </c>
      <c r="E9">
        <f t="shared" si="2"/>
        <v>55.199999999999996</v>
      </c>
      <c r="F9">
        <v>664</v>
      </c>
      <c r="G9">
        <f t="shared" si="3"/>
        <v>8</v>
      </c>
      <c r="H9">
        <v>5</v>
      </c>
      <c r="I9">
        <f t="shared" si="4"/>
        <v>40</v>
      </c>
      <c r="J9">
        <v>0</v>
      </c>
      <c r="K9">
        <f t="shared" si="0"/>
        <v>95.199999999999989</v>
      </c>
      <c r="L9">
        <v>1</v>
      </c>
      <c r="M9">
        <v>0</v>
      </c>
    </row>
    <row r="10" spans="1:15" x14ac:dyDescent="0.2">
      <c r="A10">
        <v>7</v>
      </c>
      <c r="B10">
        <v>9527</v>
      </c>
      <c r="C10">
        <f t="shared" si="1"/>
        <v>39</v>
      </c>
      <c r="D10">
        <v>1.2</v>
      </c>
      <c r="E10">
        <f t="shared" si="2"/>
        <v>46.8</v>
      </c>
      <c r="F10">
        <v>669</v>
      </c>
      <c r="G10">
        <f t="shared" si="3"/>
        <v>5</v>
      </c>
      <c r="H10">
        <v>5</v>
      </c>
      <c r="I10">
        <f t="shared" si="4"/>
        <v>25</v>
      </c>
      <c r="J10">
        <v>0</v>
      </c>
      <c r="K10">
        <f t="shared" si="0"/>
        <v>71.8</v>
      </c>
      <c r="L10">
        <v>1</v>
      </c>
    </row>
    <row r="11" spans="1:15" x14ac:dyDescent="0.2">
      <c r="A11">
        <v>8</v>
      </c>
      <c r="C11">
        <f t="shared" si="1"/>
        <v>-9527</v>
      </c>
      <c r="D11">
        <v>1.2</v>
      </c>
      <c r="E11">
        <f t="shared" si="2"/>
        <v>-11432.4</v>
      </c>
      <c r="G11">
        <f t="shared" si="3"/>
        <v>-669</v>
      </c>
      <c r="H11">
        <v>5</v>
      </c>
      <c r="I11">
        <f t="shared" si="4"/>
        <v>-3345</v>
      </c>
      <c r="J11">
        <v>0</v>
      </c>
      <c r="K11">
        <f t="shared" si="0"/>
        <v>-14777.4</v>
      </c>
      <c r="L11">
        <v>1</v>
      </c>
    </row>
    <row r="12" spans="1:15" x14ac:dyDescent="0.2">
      <c r="A12">
        <v>9</v>
      </c>
      <c r="C12">
        <f t="shared" si="1"/>
        <v>0</v>
      </c>
      <c r="D12">
        <v>1.2</v>
      </c>
      <c r="E12">
        <f t="shared" si="2"/>
        <v>0</v>
      </c>
      <c r="G12">
        <f t="shared" si="3"/>
        <v>0</v>
      </c>
      <c r="H12">
        <v>5</v>
      </c>
      <c r="I12">
        <f t="shared" si="4"/>
        <v>0</v>
      </c>
      <c r="J12">
        <v>0</v>
      </c>
      <c r="K12">
        <f t="shared" si="0"/>
        <v>0</v>
      </c>
      <c r="L12">
        <v>1</v>
      </c>
    </row>
    <row r="13" spans="1:15" x14ac:dyDescent="0.2">
      <c r="A13">
        <v>10</v>
      </c>
      <c r="C13">
        <f t="shared" si="1"/>
        <v>0</v>
      </c>
      <c r="D13">
        <v>1.2</v>
      </c>
      <c r="E13">
        <f t="shared" si="2"/>
        <v>0</v>
      </c>
      <c r="G13">
        <f t="shared" si="3"/>
        <v>0</v>
      </c>
      <c r="H13">
        <v>5</v>
      </c>
      <c r="I13">
        <f t="shared" si="4"/>
        <v>0</v>
      </c>
      <c r="J13">
        <v>0</v>
      </c>
      <c r="K13">
        <f t="shared" si="0"/>
        <v>0</v>
      </c>
      <c r="L13">
        <v>1</v>
      </c>
    </row>
    <row r="14" spans="1:15" x14ac:dyDescent="0.2">
      <c r="A14">
        <v>11</v>
      </c>
      <c r="C14">
        <f t="shared" si="1"/>
        <v>0</v>
      </c>
      <c r="D14">
        <v>1.2</v>
      </c>
      <c r="E14">
        <f t="shared" si="2"/>
        <v>0</v>
      </c>
      <c r="G14">
        <f t="shared" si="3"/>
        <v>0</v>
      </c>
      <c r="H14">
        <v>5</v>
      </c>
      <c r="I14">
        <f t="shared" si="4"/>
        <v>0</v>
      </c>
      <c r="J14">
        <v>0</v>
      </c>
      <c r="K14">
        <f t="shared" si="0"/>
        <v>0</v>
      </c>
      <c r="L14">
        <v>1</v>
      </c>
    </row>
    <row r="15" spans="1:15" x14ac:dyDescent="0.2">
      <c r="A15">
        <v>12</v>
      </c>
      <c r="C15">
        <f t="shared" si="1"/>
        <v>0</v>
      </c>
      <c r="D15">
        <v>1.2</v>
      </c>
      <c r="E15">
        <f t="shared" si="2"/>
        <v>0</v>
      </c>
      <c r="G15">
        <f t="shared" si="3"/>
        <v>0</v>
      </c>
      <c r="H15">
        <v>5</v>
      </c>
      <c r="I15">
        <f t="shared" si="4"/>
        <v>0</v>
      </c>
      <c r="J15">
        <v>0</v>
      </c>
      <c r="K15">
        <f t="shared" si="0"/>
        <v>0</v>
      </c>
      <c r="L15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D89EF-18DD-45DC-B8C0-2A503F415EC1}">
  <dimension ref="A1:O15"/>
  <sheetViews>
    <sheetView workbookViewId="0">
      <selection activeCell="I2" sqref="I2"/>
    </sheetView>
  </sheetViews>
  <sheetFormatPr defaultRowHeight="14.25" x14ac:dyDescent="0.2"/>
  <cols>
    <col min="2" max="2" width="12.125" customWidth="1"/>
  </cols>
  <sheetData>
    <row r="1" spans="1:15" x14ac:dyDescent="0.2">
      <c r="A1" t="s">
        <v>52</v>
      </c>
      <c r="B1" t="s">
        <v>30</v>
      </c>
    </row>
    <row r="2" spans="1:15" x14ac:dyDescent="0.2">
      <c r="A2" t="s">
        <v>0</v>
      </c>
      <c r="B2" t="s">
        <v>23</v>
      </c>
      <c r="C2" t="s">
        <v>1</v>
      </c>
      <c r="D2" t="s">
        <v>2</v>
      </c>
      <c r="E2" t="s">
        <v>3</v>
      </c>
      <c r="F2" t="s">
        <v>22</v>
      </c>
      <c r="G2" t="s">
        <v>4</v>
      </c>
      <c r="H2" t="s">
        <v>2</v>
      </c>
      <c r="I2" t="s">
        <v>5</v>
      </c>
      <c r="J2" t="s">
        <v>6</v>
      </c>
      <c r="K2" t="s">
        <v>7</v>
      </c>
      <c r="L2" t="s">
        <v>8</v>
      </c>
      <c r="M2" t="s">
        <v>26</v>
      </c>
      <c r="N2" t="s">
        <v>9</v>
      </c>
      <c r="O2" t="s">
        <v>53</v>
      </c>
    </row>
    <row r="3" spans="1:15" x14ac:dyDescent="0.2">
      <c r="A3" t="s">
        <v>27</v>
      </c>
      <c r="B3">
        <v>9078</v>
      </c>
      <c r="C3">
        <v>0</v>
      </c>
      <c r="D3">
        <v>1.2</v>
      </c>
      <c r="E3">
        <f>C3*D3</f>
        <v>0</v>
      </c>
      <c r="F3">
        <v>399</v>
      </c>
      <c r="G3">
        <f>F4-F3</f>
        <v>2</v>
      </c>
      <c r="H3">
        <v>5</v>
      </c>
      <c r="I3">
        <v>0</v>
      </c>
      <c r="J3">
        <v>0</v>
      </c>
      <c r="K3">
        <f>E3+I3+J3</f>
        <v>0</v>
      </c>
    </row>
    <row r="4" spans="1:15" x14ac:dyDescent="0.2">
      <c r="A4">
        <v>1</v>
      </c>
      <c r="B4">
        <v>9110</v>
      </c>
      <c r="C4">
        <f>B4-B3</f>
        <v>32</v>
      </c>
      <c r="D4">
        <v>1.2</v>
      </c>
      <c r="E4">
        <f>C4*D4</f>
        <v>38.4</v>
      </c>
      <c r="F4">
        <v>401</v>
      </c>
      <c r="G4">
        <f>F4-F3</f>
        <v>2</v>
      </c>
      <c r="H4">
        <v>5</v>
      </c>
      <c r="I4">
        <f>G4*H4</f>
        <v>10</v>
      </c>
      <c r="J4">
        <v>0</v>
      </c>
      <c r="K4">
        <f t="shared" ref="K4:K15" si="0">E4+I4+J4</f>
        <v>48.4</v>
      </c>
      <c r="L4">
        <v>1</v>
      </c>
      <c r="M4">
        <v>0</v>
      </c>
    </row>
    <row r="5" spans="1:15" x14ac:dyDescent="0.2">
      <c r="A5">
        <v>2</v>
      </c>
      <c r="B5">
        <v>9122</v>
      </c>
      <c r="C5">
        <f t="shared" ref="C5:C15" si="1">B5-B4</f>
        <v>12</v>
      </c>
      <c r="D5">
        <v>1.2</v>
      </c>
      <c r="E5">
        <f t="shared" ref="E5:E15" si="2">C5*D5</f>
        <v>14.399999999999999</v>
      </c>
      <c r="F5">
        <v>401</v>
      </c>
      <c r="G5">
        <f t="shared" ref="G5:G15" si="3">F5-F4</f>
        <v>0</v>
      </c>
      <c r="H5">
        <v>5</v>
      </c>
      <c r="I5">
        <f t="shared" ref="I5:I15" si="4">G5*H5</f>
        <v>0</v>
      </c>
      <c r="J5">
        <v>0</v>
      </c>
      <c r="K5">
        <f t="shared" si="0"/>
        <v>14.399999999999999</v>
      </c>
      <c r="L5">
        <v>1</v>
      </c>
      <c r="M5">
        <v>0</v>
      </c>
    </row>
    <row r="6" spans="1:15" x14ac:dyDescent="0.2">
      <c r="A6">
        <v>3</v>
      </c>
      <c r="B6">
        <v>9122</v>
      </c>
      <c r="C6">
        <f t="shared" si="1"/>
        <v>0</v>
      </c>
      <c r="D6">
        <v>1.2</v>
      </c>
      <c r="E6">
        <f t="shared" si="2"/>
        <v>0</v>
      </c>
      <c r="F6">
        <v>401</v>
      </c>
      <c r="G6">
        <f t="shared" si="3"/>
        <v>0</v>
      </c>
      <c r="H6">
        <v>5</v>
      </c>
      <c r="I6">
        <f t="shared" si="4"/>
        <v>0</v>
      </c>
      <c r="J6">
        <v>0</v>
      </c>
      <c r="K6">
        <f t="shared" si="0"/>
        <v>0</v>
      </c>
      <c r="L6">
        <v>1</v>
      </c>
      <c r="M6">
        <v>0</v>
      </c>
    </row>
    <row r="7" spans="1:15" x14ac:dyDescent="0.2">
      <c r="A7">
        <v>4</v>
      </c>
      <c r="B7">
        <v>9171</v>
      </c>
      <c r="C7">
        <f t="shared" si="1"/>
        <v>49</v>
      </c>
      <c r="D7">
        <v>1.2</v>
      </c>
      <c r="E7">
        <f t="shared" si="2"/>
        <v>58.8</v>
      </c>
      <c r="F7">
        <v>410</v>
      </c>
      <c r="G7">
        <f t="shared" si="3"/>
        <v>9</v>
      </c>
      <c r="H7">
        <v>5</v>
      </c>
      <c r="I7">
        <f t="shared" si="4"/>
        <v>45</v>
      </c>
      <c r="J7">
        <v>0</v>
      </c>
      <c r="K7">
        <f t="shared" si="0"/>
        <v>103.8</v>
      </c>
      <c r="L7">
        <v>1</v>
      </c>
      <c r="M7">
        <v>0</v>
      </c>
    </row>
    <row r="8" spans="1:15" x14ac:dyDescent="0.2">
      <c r="A8">
        <v>5</v>
      </c>
      <c r="B8">
        <v>9203</v>
      </c>
      <c r="C8">
        <f t="shared" si="1"/>
        <v>32</v>
      </c>
      <c r="D8">
        <v>1.2</v>
      </c>
      <c r="E8">
        <f t="shared" si="2"/>
        <v>38.4</v>
      </c>
      <c r="F8">
        <v>413</v>
      </c>
      <c r="G8">
        <f t="shared" si="3"/>
        <v>3</v>
      </c>
      <c r="H8">
        <v>5</v>
      </c>
      <c r="I8">
        <f t="shared" si="4"/>
        <v>15</v>
      </c>
      <c r="J8">
        <v>0</v>
      </c>
      <c r="K8">
        <f t="shared" si="0"/>
        <v>53.4</v>
      </c>
      <c r="L8">
        <v>1</v>
      </c>
      <c r="M8">
        <v>0</v>
      </c>
    </row>
    <row r="9" spans="1:15" x14ac:dyDescent="0.2">
      <c r="A9">
        <v>6</v>
      </c>
      <c r="B9">
        <v>9247</v>
      </c>
      <c r="C9">
        <f t="shared" si="1"/>
        <v>44</v>
      </c>
      <c r="D9">
        <v>1.2</v>
      </c>
      <c r="E9">
        <f t="shared" si="2"/>
        <v>52.8</v>
      </c>
      <c r="F9">
        <v>417</v>
      </c>
      <c r="G9">
        <f t="shared" si="3"/>
        <v>4</v>
      </c>
      <c r="H9">
        <v>5</v>
      </c>
      <c r="I9">
        <f t="shared" si="4"/>
        <v>20</v>
      </c>
      <c r="J9">
        <v>0</v>
      </c>
      <c r="K9">
        <f t="shared" si="0"/>
        <v>72.8</v>
      </c>
      <c r="L9">
        <v>1</v>
      </c>
      <c r="M9">
        <v>0</v>
      </c>
    </row>
    <row r="10" spans="1:15" x14ac:dyDescent="0.2">
      <c r="A10">
        <v>7</v>
      </c>
      <c r="B10">
        <v>9247</v>
      </c>
      <c r="C10">
        <f t="shared" si="1"/>
        <v>0</v>
      </c>
      <c r="D10">
        <v>1.2</v>
      </c>
      <c r="E10">
        <f t="shared" si="2"/>
        <v>0</v>
      </c>
      <c r="F10">
        <v>417</v>
      </c>
      <c r="G10">
        <f t="shared" si="3"/>
        <v>0</v>
      </c>
      <c r="H10">
        <v>5</v>
      </c>
      <c r="I10">
        <f t="shared" si="4"/>
        <v>0</v>
      </c>
      <c r="J10">
        <v>0</v>
      </c>
      <c r="K10">
        <f t="shared" si="0"/>
        <v>0</v>
      </c>
      <c r="L10">
        <v>1</v>
      </c>
    </row>
    <row r="11" spans="1:15" x14ac:dyDescent="0.2">
      <c r="A11">
        <v>8</v>
      </c>
      <c r="B11">
        <v>9422</v>
      </c>
      <c r="C11">
        <f t="shared" si="1"/>
        <v>175</v>
      </c>
      <c r="D11">
        <v>1.2</v>
      </c>
      <c r="E11">
        <f t="shared" si="2"/>
        <v>210</v>
      </c>
      <c r="F11">
        <v>424</v>
      </c>
      <c r="G11">
        <f t="shared" si="3"/>
        <v>7</v>
      </c>
      <c r="H11">
        <v>5</v>
      </c>
      <c r="I11">
        <f t="shared" si="4"/>
        <v>35</v>
      </c>
      <c r="J11">
        <v>0</v>
      </c>
      <c r="K11">
        <f t="shared" si="0"/>
        <v>245</v>
      </c>
      <c r="L11">
        <v>1</v>
      </c>
      <c r="M11">
        <v>0</v>
      </c>
    </row>
    <row r="12" spans="1:15" x14ac:dyDescent="0.2">
      <c r="A12">
        <v>9</v>
      </c>
      <c r="C12">
        <f t="shared" si="1"/>
        <v>-9422</v>
      </c>
      <c r="D12">
        <v>1.2</v>
      </c>
      <c r="E12">
        <f t="shared" si="2"/>
        <v>-11306.4</v>
      </c>
      <c r="G12">
        <f t="shared" si="3"/>
        <v>-424</v>
      </c>
      <c r="H12">
        <v>5</v>
      </c>
      <c r="I12">
        <f t="shared" si="4"/>
        <v>-2120</v>
      </c>
      <c r="J12">
        <v>0</v>
      </c>
      <c r="K12">
        <f t="shared" si="0"/>
        <v>-13426.4</v>
      </c>
      <c r="L12">
        <v>1</v>
      </c>
    </row>
    <row r="13" spans="1:15" x14ac:dyDescent="0.2">
      <c r="A13">
        <v>10</v>
      </c>
      <c r="C13">
        <f t="shared" si="1"/>
        <v>0</v>
      </c>
      <c r="D13">
        <v>1.2</v>
      </c>
      <c r="E13">
        <f t="shared" si="2"/>
        <v>0</v>
      </c>
      <c r="G13">
        <f t="shared" si="3"/>
        <v>0</v>
      </c>
      <c r="H13">
        <v>5</v>
      </c>
      <c r="I13">
        <f t="shared" si="4"/>
        <v>0</v>
      </c>
      <c r="J13">
        <v>0</v>
      </c>
      <c r="K13">
        <f t="shared" si="0"/>
        <v>0</v>
      </c>
      <c r="L13">
        <v>1</v>
      </c>
    </row>
    <row r="14" spans="1:15" x14ac:dyDescent="0.2">
      <c r="A14">
        <v>11</v>
      </c>
      <c r="C14">
        <f t="shared" si="1"/>
        <v>0</v>
      </c>
      <c r="D14">
        <v>1.2</v>
      </c>
      <c r="E14">
        <f t="shared" si="2"/>
        <v>0</v>
      </c>
      <c r="G14">
        <f t="shared" si="3"/>
        <v>0</v>
      </c>
      <c r="H14">
        <v>5</v>
      </c>
      <c r="I14">
        <f t="shared" si="4"/>
        <v>0</v>
      </c>
      <c r="J14">
        <v>0</v>
      </c>
      <c r="K14">
        <f t="shared" si="0"/>
        <v>0</v>
      </c>
      <c r="L14">
        <v>1</v>
      </c>
    </row>
    <row r="15" spans="1:15" x14ac:dyDescent="0.2">
      <c r="A15">
        <v>12</v>
      </c>
      <c r="C15">
        <f t="shared" si="1"/>
        <v>0</v>
      </c>
      <c r="D15">
        <v>1.2</v>
      </c>
      <c r="E15">
        <f t="shared" si="2"/>
        <v>0</v>
      </c>
      <c r="G15">
        <f t="shared" si="3"/>
        <v>0</v>
      </c>
      <c r="H15">
        <v>5</v>
      </c>
      <c r="I15">
        <f t="shared" si="4"/>
        <v>0</v>
      </c>
      <c r="J15">
        <v>0</v>
      </c>
      <c r="K15">
        <f t="shared" si="0"/>
        <v>0</v>
      </c>
      <c r="L15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B54011-5A05-4067-BA63-B6DE5CCF7C7A}">
  <dimension ref="A3:AD25"/>
  <sheetViews>
    <sheetView topLeftCell="A5" workbookViewId="0">
      <selection activeCell="A30" sqref="A30"/>
    </sheetView>
  </sheetViews>
  <sheetFormatPr defaultRowHeight="14.25" x14ac:dyDescent="0.2"/>
  <cols>
    <col min="1" max="1" width="18.25" customWidth="1"/>
  </cols>
  <sheetData>
    <row r="3" spans="1:30" x14ac:dyDescent="0.2">
      <c r="A3" t="s">
        <v>56</v>
      </c>
      <c r="B3" t="s">
        <v>55</v>
      </c>
      <c r="C3">
        <v>11</v>
      </c>
      <c r="D3">
        <v>12</v>
      </c>
      <c r="E3">
        <v>13</v>
      </c>
      <c r="F3">
        <v>19</v>
      </c>
      <c r="M3" t="s">
        <v>115</v>
      </c>
      <c r="N3" t="s">
        <v>116</v>
      </c>
    </row>
    <row r="4" spans="1:30" x14ac:dyDescent="0.2">
      <c r="A4" t="s">
        <v>57</v>
      </c>
      <c r="B4" t="s">
        <v>58</v>
      </c>
      <c r="C4" t="s">
        <v>46</v>
      </c>
    </row>
    <row r="7" spans="1:30" x14ac:dyDescent="0.2">
      <c r="A7" t="s">
        <v>64</v>
      </c>
      <c r="C7" t="s">
        <v>69</v>
      </c>
      <c r="D7">
        <v>14</v>
      </c>
      <c r="E7" t="s">
        <v>70</v>
      </c>
      <c r="F7" t="s">
        <v>74</v>
      </c>
    </row>
    <row r="8" spans="1:30" x14ac:dyDescent="0.2">
      <c r="A8" t="s">
        <v>95</v>
      </c>
      <c r="K8" t="s">
        <v>112</v>
      </c>
    </row>
    <row r="9" spans="1:30" x14ac:dyDescent="0.2">
      <c r="A9" t="s">
        <v>96</v>
      </c>
      <c r="B9" t="s">
        <v>102</v>
      </c>
      <c r="C9" t="s">
        <v>31</v>
      </c>
      <c r="D9" t="s">
        <v>87</v>
      </c>
      <c r="E9" t="s">
        <v>109</v>
      </c>
      <c r="F9" t="s">
        <v>110</v>
      </c>
      <c r="G9" t="s">
        <v>111</v>
      </c>
      <c r="H9" t="s">
        <v>85</v>
      </c>
      <c r="AD9" t="s">
        <v>93</v>
      </c>
    </row>
    <row r="10" spans="1:30" x14ac:dyDescent="0.2">
      <c r="B10">
        <v>7</v>
      </c>
      <c r="C10">
        <v>7</v>
      </c>
      <c r="D10">
        <v>7</v>
      </c>
      <c r="E10">
        <v>7</v>
      </c>
      <c r="F10">
        <v>7</v>
      </c>
      <c r="G10">
        <v>7</v>
      </c>
      <c r="H10" s="2">
        <v>45145</v>
      </c>
    </row>
    <row r="11" spans="1:30" x14ac:dyDescent="0.2">
      <c r="A11" t="s">
        <v>97</v>
      </c>
      <c r="B11" t="s">
        <v>43</v>
      </c>
      <c r="C11" t="s">
        <v>35</v>
      </c>
      <c r="D11" t="s">
        <v>58</v>
      </c>
      <c r="E11" t="s">
        <v>73</v>
      </c>
      <c r="F11" t="s">
        <v>86</v>
      </c>
    </row>
    <row r="12" spans="1:30" x14ac:dyDescent="0.2">
      <c r="B12">
        <v>8</v>
      </c>
      <c r="C12">
        <v>8</v>
      </c>
      <c r="D12">
        <v>8</v>
      </c>
      <c r="E12">
        <v>8</v>
      </c>
      <c r="F12">
        <v>8</v>
      </c>
    </row>
    <row r="13" spans="1:30" x14ac:dyDescent="0.2">
      <c r="A13" t="s">
        <v>98</v>
      </c>
      <c r="B13" t="s">
        <v>118</v>
      </c>
      <c r="C13" t="s">
        <v>59</v>
      </c>
      <c r="D13" t="s">
        <v>60</v>
      </c>
      <c r="E13" t="s">
        <v>62</v>
      </c>
      <c r="F13" t="s">
        <v>77</v>
      </c>
      <c r="G13" t="s">
        <v>78</v>
      </c>
      <c r="H13" t="s">
        <v>84</v>
      </c>
      <c r="I13" t="s">
        <v>130</v>
      </c>
    </row>
    <row r="14" spans="1:30" x14ac:dyDescent="0.2">
      <c r="B14" t="s">
        <v>121</v>
      </c>
      <c r="C14">
        <v>6</v>
      </c>
      <c r="D14">
        <v>6</v>
      </c>
      <c r="E14">
        <v>7</v>
      </c>
      <c r="F14">
        <v>6</v>
      </c>
      <c r="G14">
        <v>6</v>
      </c>
      <c r="I14">
        <v>8</v>
      </c>
    </row>
    <row r="15" spans="1:30" x14ac:dyDescent="0.2">
      <c r="A15" t="s">
        <v>99</v>
      </c>
      <c r="B15" t="s">
        <v>46</v>
      </c>
      <c r="C15" t="s">
        <v>94</v>
      </c>
      <c r="D15" t="s">
        <v>54</v>
      </c>
      <c r="E15" t="s">
        <v>52</v>
      </c>
      <c r="F15" t="s">
        <v>74</v>
      </c>
    </row>
    <row r="16" spans="1:30" x14ac:dyDescent="0.2">
      <c r="B16">
        <v>5</v>
      </c>
      <c r="C16">
        <v>8</v>
      </c>
      <c r="D16">
        <v>7</v>
      </c>
      <c r="E16">
        <v>8</v>
      </c>
      <c r="F16">
        <v>8</v>
      </c>
    </row>
    <row r="17" spans="1:4" x14ac:dyDescent="0.2">
      <c r="A17" t="s">
        <v>100</v>
      </c>
      <c r="B17" t="s">
        <v>63</v>
      </c>
      <c r="C17" t="s">
        <v>66</v>
      </c>
      <c r="D17" t="s">
        <v>58</v>
      </c>
    </row>
    <row r="18" spans="1:4" x14ac:dyDescent="0.2">
      <c r="B18">
        <v>8</v>
      </c>
      <c r="C18">
        <v>8</v>
      </c>
      <c r="D18">
        <v>8</v>
      </c>
    </row>
    <row r="19" spans="1:4" x14ac:dyDescent="0.2">
      <c r="A19" t="s">
        <v>101</v>
      </c>
      <c r="B19" t="s">
        <v>78</v>
      </c>
      <c r="C19" t="s">
        <v>80</v>
      </c>
    </row>
    <row r="20" spans="1:4" x14ac:dyDescent="0.2">
      <c r="B20">
        <v>6</v>
      </c>
      <c r="C20">
        <v>4</v>
      </c>
    </row>
    <row r="23" spans="1:4" x14ac:dyDescent="0.2">
      <c r="A23" t="s">
        <v>45</v>
      </c>
      <c r="B23" t="s">
        <v>44</v>
      </c>
      <c r="C23" t="s">
        <v>82</v>
      </c>
    </row>
    <row r="24" spans="1:4" x14ac:dyDescent="0.2">
      <c r="C24">
        <v>7</v>
      </c>
    </row>
    <row r="25" spans="1:4" x14ac:dyDescent="0.2">
      <c r="A25" t="s">
        <v>105</v>
      </c>
      <c r="B25" t="s">
        <v>106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020B1-30E2-4C88-8298-480DF222B84A}">
  <dimension ref="A1:O15"/>
  <sheetViews>
    <sheetView workbookViewId="0">
      <selection activeCell="J22" sqref="J22"/>
    </sheetView>
  </sheetViews>
  <sheetFormatPr defaultRowHeight="14.25" x14ac:dyDescent="0.2"/>
  <cols>
    <col min="2" max="2" width="12.125" customWidth="1"/>
  </cols>
  <sheetData>
    <row r="1" spans="1:15" x14ac:dyDescent="0.2">
      <c r="A1" t="s">
        <v>66</v>
      </c>
      <c r="B1" t="s">
        <v>30</v>
      </c>
      <c r="J1" t="s">
        <v>67</v>
      </c>
    </row>
    <row r="2" spans="1:15" x14ac:dyDescent="0.2">
      <c r="A2" t="s">
        <v>0</v>
      </c>
      <c r="B2" t="s">
        <v>23</v>
      </c>
      <c r="C2" t="s">
        <v>1</v>
      </c>
      <c r="D2" t="s">
        <v>2</v>
      </c>
      <c r="E2" t="s">
        <v>3</v>
      </c>
      <c r="F2" t="s">
        <v>22</v>
      </c>
      <c r="G2" t="s">
        <v>4</v>
      </c>
      <c r="H2" t="s">
        <v>2</v>
      </c>
      <c r="I2" t="s">
        <v>5</v>
      </c>
      <c r="J2" t="s">
        <v>6</v>
      </c>
      <c r="K2" t="s">
        <v>7</v>
      </c>
      <c r="L2" t="s">
        <v>8</v>
      </c>
      <c r="M2" t="s">
        <v>26</v>
      </c>
      <c r="N2" t="s">
        <v>9</v>
      </c>
      <c r="O2" t="s">
        <v>53</v>
      </c>
    </row>
    <row r="3" spans="1:15" x14ac:dyDescent="0.2">
      <c r="A3" t="s">
        <v>27</v>
      </c>
      <c r="B3">
        <v>4199</v>
      </c>
      <c r="C3">
        <v>0</v>
      </c>
      <c r="D3">
        <v>1.2</v>
      </c>
      <c r="E3">
        <f>C3*D3</f>
        <v>0</v>
      </c>
      <c r="F3">
        <v>269</v>
      </c>
      <c r="G3">
        <f>F4-F3</f>
        <v>5</v>
      </c>
      <c r="H3">
        <v>5</v>
      </c>
      <c r="I3">
        <v>0</v>
      </c>
      <c r="J3">
        <v>0</v>
      </c>
      <c r="K3">
        <f>E3+I3+J3</f>
        <v>0</v>
      </c>
    </row>
    <row r="4" spans="1:15" x14ac:dyDescent="0.2">
      <c r="A4">
        <v>1</v>
      </c>
      <c r="B4">
        <v>4308</v>
      </c>
      <c r="C4">
        <f>B4-B3</f>
        <v>109</v>
      </c>
      <c r="D4">
        <v>1.2</v>
      </c>
      <c r="E4">
        <f>C4*D4</f>
        <v>130.79999999999998</v>
      </c>
      <c r="F4">
        <v>274</v>
      </c>
      <c r="G4">
        <f>F4-F3</f>
        <v>5</v>
      </c>
      <c r="H4">
        <v>5</v>
      </c>
      <c r="I4">
        <f>G4*H4</f>
        <v>25</v>
      </c>
      <c r="J4">
        <v>600</v>
      </c>
      <c r="K4">
        <f t="shared" ref="K4:K15" si="0">E4+I4+J4</f>
        <v>755.8</v>
      </c>
      <c r="L4">
        <v>734</v>
      </c>
      <c r="M4">
        <v>0</v>
      </c>
    </row>
    <row r="5" spans="1:15" x14ac:dyDescent="0.2">
      <c r="A5">
        <v>2</v>
      </c>
      <c r="B5">
        <v>4308</v>
      </c>
      <c r="C5">
        <f t="shared" ref="C5:C15" si="1">B5-B4</f>
        <v>0</v>
      </c>
      <c r="D5">
        <v>1.2</v>
      </c>
      <c r="E5">
        <f t="shared" ref="E5:E15" si="2">C5*D5</f>
        <v>0</v>
      </c>
      <c r="G5">
        <f t="shared" ref="G5:G15" si="3">F5-F4</f>
        <v>-274</v>
      </c>
      <c r="H5">
        <v>5</v>
      </c>
      <c r="I5">
        <f t="shared" ref="I5:I15" si="4">G5*H5</f>
        <v>-1370</v>
      </c>
      <c r="K5">
        <f t="shared" si="0"/>
        <v>-1370</v>
      </c>
      <c r="L5">
        <v>1</v>
      </c>
    </row>
    <row r="6" spans="1:15" x14ac:dyDescent="0.2">
      <c r="A6">
        <v>3</v>
      </c>
      <c r="B6">
        <v>4363</v>
      </c>
      <c r="C6">
        <f t="shared" si="1"/>
        <v>55</v>
      </c>
      <c r="D6">
        <v>1.2</v>
      </c>
      <c r="E6">
        <f t="shared" si="2"/>
        <v>66</v>
      </c>
      <c r="G6">
        <f t="shared" si="3"/>
        <v>0</v>
      </c>
      <c r="H6">
        <v>5</v>
      </c>
      <c r="I6">
        <f t="shared" si="4"/>
        <v>0</v>
      </c>
      <c r="K6">
        <f t="shared" si="0"/>
        <v>66</v>
      </c>
      <c r="L6">
        <v>1</v>
      </c>
    </row>
    <row r="7" spans="1:15" x14ac:dyDescent="0.2">
      <c r="A7">
        <v>4</v>
      </c>
      <c r="B7">
        <v>4363</v>
      </c>
      <c r="C7">
        <f t="shared" si="1"/>
        <v>0</v>
      </c>
      <c r="D7">
        <v>1.2</v>
      </c>
      <c r="E7">
        <f t="shared" si="2"/>
        <v>0</v>
      </c>
      <c r="F7">
        <v>274</v>
      </c>
      <c r="G7">
        <f t="shared" si="3"/>
        <v>274</v>
      </c>
      <c r="H7">
        <v>5</v>
      </c>
      <c r="I7">
        <f t="shared" si="4"/>
        <v>1370</v>
      </c>
      <c r="K7">
        <f t="shared" si="0"/>
        <v>1370</v>
      </c>
      <c r="L7">
        <v>1</v>
      </c>
    </row>
    <row r="8" spans="1:15" x14ac:dyDescent="0.2">
      <c r="A8">
        <v>5</v>
      </c>
      <c r="B8">
        <v>4442</v>
      </c>
      <c r="C8">
        <f t="shared" si="1"/>
        <v>79</v>
      </c>
      <c r="D8">
        <v>1.2</v>
      </c>
      <c r="E8">
        <f t="shared" si="2"/>
        <v>94.8</v>
      </c>
      <c r="F8">
        <v>279</v>
      </c>
      <c r="G8">
        <f t="shared" si="3"/>
        <v>5</v>
      </c>
      <c r="H8">
        <v>5</v>
      </c>
      <c r="I8">
        <f t="shared" si="4"/>
        <v>25</v>
      </c>
      <c r="K8">
        <f t="shared" si="0"/>
        <v>119.8</v>
      </c>
      <c r="L8">
        <v>1</v>
      </c>
      <c r="M8">
        <v>0</v>
      </c>
    </row>
    <row r="9" spans="1:15" x14ac:dyDescent="0.2">
      <c r="A9">
        <v>7</v>
      </c>
      <c r="B9">
        <v>4557</v>
      </c>
      <c r="C9">
        <f t="shared" si="1"/>
        <v>115</v>
      </c>
      <c r="D9">
        <v>1.2</v>
      </c>
      <c r="E9">
        <f t="shared" si="2"/>
        <v>138</v>
      </c>
      <c r="F9">
        <v>282</v>
      </c>
      <c r="G9">
        <f t="shared" si="3"/>
        <v>3</v>
      </c>
      <c r="H9">
        <v>5</v>
      </c>
      <c r="I9">
        <f t="shared" si="4"/>
        <v>15</v>
      </c>
      <c r="K9">
        <f t="shared" si="0"/>
        <v>153</v>
      </c>
      <c r="L9">
        <v>1</v>
      </c>
      <c r="M9">
        <v>0</v>
      </c>
    </row>
    <row r="10" spans="1:15" x14ac:dyDescent="0.2">
      <c r="A10">
        <v>8</v>
      </c>
      <c r="B10">
        <v>4934</v>
      </c>
      <c r="C10">
        <f t="shared" si="1"/>
        <v>377</v>
      </c>
      <c r="D10">
        <v>1.2</v>
      </c>
      <c r="E10">
        <f t="shared" si="2"/>
        <v>452.4</v>
      </c>
      <c r="F10">
        <v>291</v>
      </c>
      <c r="G10">
        <f t="shared" si="3"/>
        <v>9</v>
      </c>
      <c r="H10">
        <v>5</v>
      </c>
      <c r="I10">
        <f t="shared" si="4"/>
        <v>45</v>
      </c>
      <c r="K10">
        <f t="shared" si="0"/>
        <v>497.4</v>
      </c>
      <c r="L10">
        <v>1</v>
      </c>
      <c r="M10">
        <v>0</v>
      </c>
    </row>
    <row r="11" spans="1:15" x14ac:dyDescent="0.2">
      <c r="A11">
        <v>8</v>
      </c>
      <c r="C11">
        <f t="shared" si="1"/>
        <v>-4934</v>
      </c>
      <c r="D11">
        <v>1.2</v>
      </c>
      <c r="E11">
        <f t="shared" si="2"/>
        <v>-5920.8</v>
      </c>
      <c r="G11">
        <f t="shared" si="3"/>
        <v>-291</v>
      </c>
      <c r="H11">
        <v>5</v>
      </c>
      <c r="I11">
        <f t="shared" si="4"/>
        <v>-1455</v>
      </c>
      <c r="K11">
        <f t="shared" si="0"/>
        <v>-7375.8</v>
      </c>
      <c r="L11">
        <v>1</v>
      </c>
    </row>
    <row r="12" spans="1:15" x14ac:dyDescent="0.2">
      <c r="A12">
        <v>9</v>
      </c>
      <c r="C12">
        <f t="shared" si="1"/>
        <v>0</v>
      </c>
      <c r="D12">
        <v>1.2</v>
      </c>
      <c r="E12">
        <f t="shared" si="2"/>
        <v>0</v>
      </c>
      <c r="G12">
        <f t="shared" si="3"/>
        <v>0</v>
      </c>
      <c r="H12">
        <v>5</v>
      </c>
      <c r="I12">
        <f t="shared" si="4"/>
        <v>0</v>
      </c>
      <c r="K12">
        <f t="shared" si="0"/>
        <v>0</v>
      </c>
      <c r="L12">
        <v>1</v>
      </c>
    </row>
    <row r="13" spans="1:15" x14ac:dyDescent="0.2">
      <c r="A13">
        <v>10</v>
      </c>
      <c r="C13">
        <f t="shared" si="1"/>
        <v>0</v>
      </c>
      <c r="D13">
        <v>1.2</v>
      </c>
      <c r="E13">
        <f t="shared" si="2"/>
        <v>0</v>
      </c>
      <c r="G13">
        <f t="shared" si="3"/>
        <v>0</v>
      </c>
      <c r="H13">
        <v>5</v>
      </c>
      <c r="I13">
        <f t="shared" si="4"/>
        <v>0</v>
      </c>
      <c r="K13">
        <f t="shared" si="0"/>
        <v>0</v>
      </c>
      <c r="L13">
        <v>1</v>
      </c>
    </row>
    <row r="14" spans="1:15" x14ac:dyDescent="0.2">
      <c r="A14">
        <v>11</v>
      </c>
      <c r="C14">
        <f t="shared" si="1"/>
        <v>0</v>
      </c>
      <c r="D14">
        <v>1.2</v>
      </c>
      <c r="E14">
        <f t="shared" si="2"/>
        <v>0</v>
      </c>
      <c r="G14">
        <f t="shared" si="3"/>
        <v>0</v>
      </c>
      <c r="H14">
        <v>5</v>
      </c>
      <c r="I14">
        <f t="shared" si="4"/>
        <v>0</v>
      </c>
      <c r="K14">
        <f t="shared" si="0"/>
        <v>0</v>
      </c>
      <c r="L14">
        <v>1</v>
      </c>
    </row>
    <row r="15" spans="1:15" x14ac:dyDescent="0.2">
      <c r="A15">
        <v>12</v>
      </c>
      <c r="C15">
        <f t="shared" si="1"/>
        <v>0</v>
      </c>
      <c r="D15">
        <v>1.2</v>
      </c>
      <c r="E15">
        <f t="shared" si="2"/>
        <v>0</v>
      </c>
      <c r="G15">
        <f t="shared" si="3"/>
        <v>0</v>
      </c>
      <c r="H15">
        <v>5</v>
      </c>
      <c r="I15">
        <f t="shared" si="4"/>
        <v>0</v>
      </c>
      <c r="K15">
        <f t="shared" si="0"/>
        <v>0</v>
      </c>
      <c r="L15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B059D-10B6-4977-8642-CD37F9A302B4}">
  <dimension ref="A1:O15"/>
  <sheetViews>
    <sheetView workbookViewId="0">
      <selection activeCell="I22" sqref="I22"/>
    </sheetView>
  </sheetViews>
  <sheetFormatPr defaultRowHeight="14.25" x14ac:dyDescent="0.2"/>
  <cols>
    <col min="2" max="2" width="12.125" customWidth="1"/>
  </cols>
  <sheetData>
    <row r="1" spans="1:15" x14ac:dyDescent="0.2">
      <c r="A1" t="s">
        <v>61</v>
      </c>
      <c r="B1" t="s">
        <v>30</v>
      </c>
    </row>
    <row r="2" spans="1:15" x14ac:dyDescent="0.2">
      <c r="A2" t="s">
        <v>0</v>
      </c>
      <c r="B2" t="s">
        <v>23</v>
      </c>
      <c r="C2" t="s">
        <v>1</v>
      </c>
      <c r="D2" t="s">
        <v>2</v>
      </c>
      <c r="E2" t="s">
        <v>3</v>
      </c>
      <c r="F2" t="s">
        <v>22</v>
      </c>
      <c r="G2" t="s">
        <v>4</v>
      </c>
      <c r="H2" t="s">
        <v>2</v>
      </c>
      <c r="I2" t="s">
        <v>5</v>
      </c>
      <c r="J2" t="s">
        <v>6</v>
      </c>
      <c r="K2" t="s">
        <v>7</v>
      </c>
      <c r="L2" t="s">
        <v>8</v>
      </c>
      <c r="M2" t="s">
        <v>26</v>
      </c>
      <c r="N2" t="s">
        <v>9</v>
      </c>
      <c r="O2" t="s">
        <v>28</v>
      </c>
    </row>
    <row r="3" spans="1:15" x14ac:dyDescent="0.2">
      <c r="A3" t="s">
        <v>27</v>
      </c>
      <c r="B3">
        <v>6019</v>
      </c>
      <c r="C3">
        <v>0</v>
      </c>
      <c r="D3">
        <v>1.2</v>
      </c>
      <c r="E3">
        <f>C3*D3</f>
        <v>0</v>
      </c>
      <c r="F3">
        <v>1216</v>
      </c>
      <c r="G3">
        <f>F4-F3</f>
        <v>0</v>
      </c>
      <c r="H3">
        <v>5</v>
      </c>
      <c r="I3">
        <v>0</v>
      </c>
      <c r="J3">
        <v>0</v>
      </c>
      <c r="K3">
        <f>E3+I3+J3</f>
        <v>0</v>
      </c>
    </row>
    <row r="4" spans="1:15" x14ac:dyDescent="0.2">
      <c r="A4">
        <v>1</v>
      </c>
      <c r="B4">
        <v>6019</v>
      </c>
      <c r="C4">
        <f>B4-B3</f>
        <v>0</v>
      </c>
      <c r="D4">
        <v>1.2</v>
      </c>
      <c r="E4">
        <f>C4*D4</f>
        <v>0</v>
      </c>
      <c r="F4">
        <v>1216</v>
      </c>
      <c r="G4">
        <f>F4-F3</f>
        <v>0</v>
      </c>
      <c r="H4">
        <v>5</v>
      </c>
      <c r="I4">
        <f>G4*H4</f>
        <v>0</v>
      </c>
      <c r="K4">
        <f t="shared" ref="K4:K15" si="0">E4+I4+J4</f>
        <v>0</v>
      </c>
    </row>
    <row r="5" spans="1:15" x14ac:dyDescent="0.2">
      <c r="A5">
        <v>2</v>
      </c>
      <c r="B5">
        <v>6249</v>
      </c>
      <c r="C5">
        <f t="shared" ref="C5:C15" si="1">B5-B4</f>
        <v>230</v>
      </c>
      <c r="D5">
        <v>1.2</v>
      </c>
      <c r="E5">
        <f t="shared" ref="E5:E15" si="2">C5*D5</f>
        <v>276</v>
      </c>
      <c r="F5">
        <v>1216</v>
      </c>
      <c r="G5">
        <f t="shared" ref="G5:G15" si="3">F5-F4</f>
        <v>0</v>
      </c>
      <c r="H5">
        <v>5</v>
      </c>
      <c r="I5">
        <f t="shared" ref="I5:I15" si="4">G5*H5</f>
        <v>0</v>
      </c>
      <c r="K5">
        <f t="shared" si="0"/>
        <v>276</v>
      </c>
      <c r="M5">
        <v>0</v>
      </c>
      <c r="N5" t="s">
        <v>68</v>
      </c>
    </row>
    <row r="6" spans="1:15" x14ac:dyDescent="0.2">
      <c r="A6">
        <v>3</v>
      </c>
      <c r="B6">
        <v>6385</v>
      </c>
      <c r="C6">
        <f t="shared" si="1"/>
        <v>136</v>
      </c>
      <c r="D6">
        <v>1.2</v>
      </c>
      <c r="E6">
        <f t="shared" si="2"/>
        <v>163.19999999999999</v>
      </c>
      <c r="F6">
        <v>1232</v>
      </c>
      <c r="G6">
        <f t="shared" si="3"/>
        <v>16</v>
      </c>
      <c r="H6">
        <v>5</v>
      </c>
      <c r="I6">
        <f t="shared" si="4"/>
        <v>80</v>
      </c>
      <c r="J6">
        <v>900</v>
      </c>
      <c r="K6">
        <f t="shared" si="0"/>
        <v>1143.2</v>
      </c>
      <c r="L6">
        <v>1116</v>
      </c>
      <c r="M6">
        <v>0</v>
      </c>
    </row>
    <row r="7" spans="1:15" x14ac:dyDescent="0.2">
      <c r="A7">
        <v>4</v>
      </c>
      <c r="B7">
        <v>6385</v>
      </c>
      <c r="C7">
        <f t="shared" si="1"/>
        <v>0</v>
      </c>
      <c r="D7">
        <v>1.2</v>
      </c>
      <c r="E7">
        <f t="shared" si="2"/>
        <v>0</v>
      </c>
      <c r="F7">
        <v>1232</v>
      </c>
      <c r="G7">
        <f t="shared" si="3"/>
        <v>0</v>
      </c>
      <c r="H7">
        <v>5</v>
      </c>
      <c r="I7">
        <f t="shared" si="4"/>
        <v>0</v>
      </c>
      <c r="K7">
        <f t="shared" si="0"/>
        <v>0</v>
      </c>
    </row>
    <row r="8" spans="1:15" x14ac:dyDescent="0.2">
      <c r="A8">
        <v>5</v>
      </c>
      <c r="B8">
        <v>6385</v>
      </c>
      <c r="C8">
        <f t="shared" si="1"/>
        <v>0</v>
      </c>
      <c r="D8">
        <v>1.2</v>
      </c>
      <c r="E8">
        <f t="shared" si="2"/>
        <v>0</v>
      </c>
      <c r="F8">
        <v>1232</v>
      </c>
      <c r="G8">
        <f t="shared" si="3"/>
        <v>0</v>
      </c>
      <c r="H8">
        <v>5</v>
      </c>
      <c r="I8">
        <f t="shared" si="4"/>
        <v>0</v>
      </c>
      <c r="K8">
        <f t="shared" si="0"/>
        <v>0</v>
      </c>
    </row>
    <row r="9" spans="1:15" x14ac:dyDescent="0.2">
      <c r="A9">
        <v>6</v>
      </c>
      <c r="B9">
        <v>6757</v>
      </c>
      <c r="C9">
        <f t="shared" si="1"/>
        <v>372</v>
      </c>
      <c r="D9">
        <v>1.2</v>
      </c>
      <c r="E9">
        <f t="shared" si="2"/>
        <v>446.4</v>
      </c>
      <c r="F9">
        <v>1251</v>
      </c>
      <c r="G9">
        <f t="shared" si="3"/>
        <v>19</v>
      </c>
      <c r="H9">
        <v>5</v>
      </c>
      <c r="I9">
        <f t="shared" si="4"/>
        <v>95</v>
      </c>
      <c r="J9">
        <v>900</v>
      </c>
      <c r="K9">
        <f t="shared" si="0"/>
        <v>1441.4</v>
      </c>
      <c r="L9">
        <v>1441</v>
      </c>
      <c r="M9">
        <v>0</v>
      </c>
    </row>
    <row r="10" spans="1:15" x14ac:dyDescent="0.2">
      <c r="A10">
        <v>7</v>
      </c>
      <c r="B10">
        <v>6887</v>
      </c>
      <c r="C10">
        <f t="shared" si="1"/>
        <v>130</v>
      </c>
      <c r="D10">
        <v>1.2</v>
      </c>
      <c r="E10">
        <f t="shared" si="2"/>
        <v>156</v>
      </c>
      <c r="F10">
        <v>1257</v>
      </c>
      <c r="G10">
        <f t="shared" si="3"/>
        <v>6</v>
      </c>
      <c r="H10">
        <v>5</v>
      </c>
      <c r="I10">
        <f t="shared" si="4"/>
        <v>30</v>
      </c>
      <c r="K10">
        <f t="shared" si="0"/>
        <v>186</v>
      </c>
      <c r="L10">
        <v>186</v>
      </c>
      <c r="M10">
        <v>0</v>
      </c>
    </row>
    <row r="11" spans="1:15" x14ac:dyDescent="0.2">
      <c r="A11">
        <v>8</v>
      </c>
      <c r="B11">
        <v>7066</v>
      </c>
      <c r="C11">
        <f t="shared" si="1"/>
        <v>179</v>
      </c>
      <c r="D11">
        <v>1.2</v>
      </c>
      <c r="E11">
        <f t="shared" si="2"/>
        <v>214.79999999999998</v>
      </c>
      <c r="F11">
        <v>1263</v>
      </c>
      <c r="G11">
        <f t="shared" si="3"/>
        <v>6</v>
      </c>
      <c r="H11">
        <v>5</v>
      </c>
      <c r="I11">
        <f t="shared" si="4"/>
        <v>30</v>
      </c>
      <c r="K11">
        <f t="shared" si="0"/>
        <v>244.79999999999998</v>
      </c>
      <c r="L11">
        <v>244</v>
      </c>
      <c r="M11">
        <v>0</v>
      </c>
    </row>
    <row r="12" spans="1:15" x14ac:dyDescent="0.2">
      <c r="A12">
        <v>9</v>
      </c>
      <c r="C12">
        <f t="shared" si="1"/>
        <v>-7066</v>
      </c>
      <c r="D12">
        <v>1.2</v>
      </c>
      <c r="E12">
        <f t="shared" si="2"/>
        <v>-8479.1999999999989</v>
      </c>
      <c r="G12">
        <f t="shared" si="3"/>
        <v>-1263</v>
      </c>
      <c r="H12">
        <v>5</v>
      </c>
      <c r="I12">
        <f t="shared" si="4"/>
        <v>-6315</v>
      </c>
      <c r="J12">
        <v>900</v>
      </c>
      <c r="K12">
        <f t="shared" si="0"/>
        <v>-13894.199999999999</v>
      </c>
      <c r="L12">
        <v>1</v>
      </c>
    </row>
    <row r="13" spans="1:15" x14ac:dyDescent="0.2">
      <c r="A13">
        <v>10</v>
      </c>
      <c r="C13">
        <f t="shared" si="1"/>
        <v>0</v>
      </c>
      <c r="D13">
        <v>1.2</v>
      </c>
      <c r="E13">
        <f t="shared" si="2"/>
        <v>0</v>
      </c>
      <c r="G13">
        <f t="shared" si="3"/>
        <v>0</v>
      </c>
      <c r="H13">
        <v>5</v>
      </c>
      <c r="I13">
        <f t="shared" si="4"/>
        <v>0</v>
      </c>
      <c r="K13">
        <f t="shared" si="0"/>
        <v>0</v>
      </c>
    </row>
    <row r="14" spans="1:15" x14ac:dyDescent="0.2">
      <c r="A14">
        <v>11</v>
      </c>
      <c r="C14">
        <f t="shared" si="1"/>
        <v>0</v>
      </c>
      <c r="D14">
        <v>1.2</v>
      </c>
      <c r="E14">
        <f t="shared" si="2"/>
        <v>0</v>
      </c>
      <c r="G14">
        <f t="shared" si="3"/>
        <v>0</v>
      </c>
      <c r="H14">
        <v>5</v>
      </c>
      <c r="I14">
        <f t="shared" si="4"/>
        <v>0</v>
      </c>
      <c r="K14">
        <f t="shared" si="0"/>
        <v>0</v>
      </c>
    </row>
    <row r="15" spans="1:15" x14ac:dyDescent="0.2">
      <c r="A15">
        <v>12</v>
      </c>
      <c r="C15">
        <f t="shared" si="1"/>
        <v>0</v>
      </c>
      <c r="D15">
        <v>1.2</v>
      </c>
      <c r="E15">
        <f t="shared" si="2"/>
        <v>0</v>
      </c>
      <c r="G15">
        <f t="shared" si="3"/>
        <v>0</v>
      </c>
      <c r="H15">
        <v>5</v>
      </c>
      <c r="I15">
        <f t="shared" si="4"/>
        <v>0</v>
      </c>
      <c r="J15">
        <v>900</v>
      </c>
      <c r="K15">
        <f t="shared" si="0"/>
        <v>900</v>
      </c>
      <c r="L15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5212E-5150-4A5B-98AE-98D5DA4B359B}">
  <dimension ref="A1:N15"/>
  <sheetViews>
    <sheetView topLeftCell="I1" workbookViewId="0">
      <selection activeCell="I25" sqref="I25"/>
    </sheetView>
  </sheetViews>
  <sheetFormatPr defaultRowHeight="14.25" x14ac:dyDescent="0.2"/>
  <cols>
    <col min="2" max="2" width="12.125" customWidth="1"/>
  </cols>
  <sheetData>
    <row r="1" spans="1:14" x14ac:dyDescent="0.2">
      <c r="A1" t="s">
        <v>58</v>
      </c>
      <c r="B1" t="s">
        <v>72</v>
      </c>
      <c r="C1" t="s">
        <v>28</v>
      </c>
      <c r="D1" t="s">
        <v>71</v>
      </c>
    </row>
    <row r="2" spans="1:14" x14ac:dyDescent="0.2">
      <c r="A2" t="s">
        <v>0</v>
      </c>
      <c r="B2" t="s">
        <v>23</v>
      </c>
      <c r="C2" t="s">
        <v>1</v>
      </c>
      <c r="D2" t="s">
        <v>2</v>
      </c>
      <c r="E2" t="s">
        <v>3</v>
      </c>
      <c r="F2" t="s">
        <v>22</v>
      </c>
      <c r="G2" t="s">
        <v>4</v>
      </c>
      <c r="H2" t="s">
        <v>2</v>
      </c>
      <c r="I2" t="s">
        <v>5</v>
      </c>
      <c r="J2" t="s">
        <v>6</v>
      </c>
      <c r="K2" t="s">
        <v>7</v>
      </c>
      <c r="L2" t="s">
        <v>8</v>
      </c>
      <c r="M2" t="s">
        <v>26</v>
      </c>
      <c r="N2" t="s">
        <v>9</v>
      </c>
    </row>
    <row r="3" spans="1:14" x14ac:dyDescent="0.2">
      <c r="A3" t="s">
        <v>27</v>
      </c>
      <c r="B3">
        <v>8237</v>
      </c>
      <c r="C3">
        <v>0</v>
      </c>
      <c r="D3">
        <v>1.2</v>
      </c>
      <c r="E3">
        <f>C3*D3</f>
        <v>0</v>
      </c>
      <c r="F3">
        <v>582</v>
      </c>
      <c r="G3">
        <f>F4-F3</f>
        <v>0</v>
      </c>
      <c r="H3">
        <v>5</v>
      </c>
      <c r="I3">
        <v>0</v>
      </c>
      <c r="J3">
        <v>0</v>
      </c>
      <c r="K3">
        <f>E3+I3+J3</f>
        <v>0</v>
      </c>
    </row>
    <row r="4" spans="1:14" x14ac:dyDescent="0.2">
      <c r="A4">
        <v>1</v>
      </c>
      <c r="B4">
        <v>8237</v>
      </c>
      <c r="C4">
        <f>B4-B3</f>
        <v>0</v>
      </c>
      <c r="D4">
        <v>1.2</v>
      </c>
      <c r="E4">
        <f>C4*D4</f>
        <v>0</v>
      </c>
      <c r="F4">
        <v>582</v>
      </c>
      <c r="G4">
        <f>F4-F3</f>
        <v>0</v>
      </c>
      <c r="H4">
        <v>5</v>
      </c>
      <c r="I4">
        <f>G4*H4</f>
        <v>0</v>
      </c>
      <c r="K4">
        <f t="shared" ref="K4:K15" si="0">E4+I4+J4</f>
        <v>0</v>
      </c>
    </row>
    <row r="5" spans="1:14" x14ac:dyDescent="0.2">
      <c r="A5">
        <v>2</v>
      </c>
      <c r="B5">
        <v>8580</v>
      </c>
      <c r="C5">
        <f t="shared" ref="C5:C15" si="1">B5-B4</f>
        <v>343</v>
      </c>
      <c r="D5">
        <v>1.2</v>
      </c>
      <c r="E5">
        <f t="shared" ref="E5:E15" si="2">C5*D5</f>
        <v>411.59999999999997</v>
      </c>
      <c r="F5">
        <v>602</v>
      </c>
      <c r="G5">
        <f t="shared" ref="G5:G15" si="3">F5-F4</f>
        <v>20</v>
      </c>
      <c r="H5">
        <v>5</v>
      </c>
      <c r="I5">
        <f t="shared" ref="I5:I15" si="4">G5*H5</f>
        <v>100</v>
      </c>
      <c r="J5">
        <v>600</v>
      </c>
      <c r="K5">
        <f t="shared" si="0"/>
        <v>1111.5999999999999</v>
      </c>
      <c r="L5">
        <v>1</v>
      </c>
      <c r="M5">
        <v>0</v>
      </c>
    </row>
    <row r="6" spans="1:14" x14ac:dyDescent="0.2">
      <c r="A6">
        <v>3</v>
      </c>
      <c r="B6">
        <v>8710</v>
      </c>
      <c r="C6">
        <f t="shared" si="1"/>
        <v>130</v>
      </c>
      <c r="D6">
        <v>1.2</v>
      </c>
      <c r="E6">
        <f t="shared" si="2"/>
        <v>156</v>
      </c>
      <c r="F6">
        <v>608</v>
      </c>
      <c r="G6">
        <f t="shared" si="3"/>
        <v>6</v>
      </c>
      <c r="H6">
        <v>5</v>
      </c>
      <c r="I6">
        <f t="shared" si="4"/>
        <v>30</v>
      </c>
      <c r="K6">
        <f t="shared" si="0"/>
        <v>186</v>
      </c>
      <c r="L6">
        <v>1</v>
      </c>
      <c r="M6">
        <v>0</v>
      </c>
    </row>
    <row r="7" spans="1:14" x14ac:dyDescent="0.2">
      <c r="A7">
        <v>4</v>
      </c>
      <c r="B7">
        <v>8710</v>
      </c>
      <c r="C7">
        <f t="shared" si="1"/>
        <v>0</v>
      </c>
      <c r="D7">
        <v>1.2</v>
      </c>
      <c r="E7">
        <f t="shared" si="2"/>
        <v>0</v>
      </c>
      <c r="F7">
        <v>608</v>
      </c>
      <c r="G7">
        <f t="shared" si="3"/>
        <v>0</v>
      </c>
      <c r="H7">
        <v>5</v>
      </c>
      <c r="I7">
        <f t="shared" si="4"/>
        <v>0</v>
      </c>
      <c r="K7">
        <f t="shared" si="0"/>
        <v>0</v>
      </c>
      <c r="L7">
        <v>1</v>
      </c>
    </row>
    <row r="8" spans="1:14" x14ac:dyDescent="0.2">
      <c r="A8">
        <v>5</v>
      </c>
      <c r="B8">
        <v>8910</v>
      </c>
      <c r="C8">
        <f t="shared" si="1"/>
        <v>200</v>
      </c>
      <c r="D8">
        <v>1.2</v>
      </c>
      <c r="E8">
        <f t="shared" si="2"/>
        <v>240</v>
      </c>
      <c r="F8">
        <v>618</v>
      </c>
      <c r="G8">
        <f t="shared" si="3"/>
        <v>10</v>
      </c>
      <c r="H8">
        <v>5</v>
      </c>
      <c r="I8">
        <f t="shared" si="4"/>
        <v>50</v>
      </c>
      <c r="J8">
        <v>600</v>
      </c>
      <c r="K8">
        <f t="shared" si="0"/>
        <v>890</v>
      </c>
      <c r="L8">
        <v>1</v>
      </c>
      <c r="M8">
        <v>0</v>
      </c>
    </row>
    <row r="9" spans="1:14" x14ac:dyDescent="0.2">
      <c r="A9">
        <v>6</v>
      </c>
      <c r="B9">
        <v>9053</v>
      </c>
      <c r="C9">
        <f t="shared" si="1"/>
        <v>143</v>
      </c>
      <c r="D9">
        <v>1.2</v>
      </c>
      <c r="E9">
        <f t="shared" si="2"/>
        <v>171.6</v>
      </c>
      <c r="F9">
        <v>625</v>
      </c>
      <c r="G9">
        <f t="shared" si="3"/>
        <v>7</v>
      </c>
      <c r="H9">
        <v>5</v>
      </c>
      <c r="I9">
        <f t="shared" si="4"/>
        <v>35</v>
      </c>
      <c r="K9">
        <f t="shared" si="0"/>
        <v>206.6</v>
      </c>
      <c r="L9" t="s">
        <v>120</v>
      </c>
      <c r="M9">
        <v>0</v>
      </c>
    </row>
    <row r="10" spans="1:14" x14ac:dyDescent="0.2">
      <c r="A10">
        <v>7</v>
      </c>
      <c r="B10">
        <v>9182</v>
      </c>
      <c r="C10">
        <f t="shared" si="1"/>
        <v>129</v>
      </c>
      <c r="D10">
        <v>1.2</v>
      </c>
      <c r="E10">
        <f t="shared" si="2"/>
        <v>154.79999999999998</v>
      </c>
      <c r="F10">
        <v>630</v>
      </c>
      <c r="G10">
        <f t="shared" si="3"/>
        <v>5</v>
      </c>
      <c r="H10">
        <v>5</v>
      </c>
      <c r="I10">
        <f t="shared" si="4"/>
        <v>25</v>
      </c>
      <c r="K10">
        <f t="shared" si="0"/>
        <v>179.79999999999998</v>
      </c>
      <c r="M10">
        <v>0</v>
      </c>
    </row>
    <row r="11" spans="1:14" x14ac:dyDescent="0.2">
      <c r="A11">
        <v>8</v>
      </c>
      <c r="B11">
        <v>9384</v>
      </c>
      <c r="C11">
        <f t="shared" si="1"/>
        <v>202</v>
      </c>
      <c r="D11">
        <v>1.2</v>
      </c>
      <c r="E11">
        <f t="shared" si="2"/>
        <v>242.39999999999998</v>
      </c>
      <c r="F11">
        <v>636</v>
      </c>
      <c r="G11">
        <f t="shared" si="3"/>
        <v>6</v>
      </c>
      <c r="H11">
        <v>5</v>
      </c>
      <c r="I11">
        <f t="shared" si="4"/>
        <v>30</v>
      </c>
      <c r="J11">
        <v>600</v>
      </c>
      <c r="K11">
        <f t="shared" si="0"/>
        <v>872.4</v>
      </c>
      <c r="L11">
        <v>872</v>
      </c>
      <c r="M11">
        <v>0</v>
      </c>
    </row>
    <row r="12" spans="1:14" x14ac:dyDescent="0.2">
      <c r="A12">
        <v>9</v>
      </c>
      <c r="C12">
        <f t="shared" si="1"/>
        <v>-9384</v>
      </c>
      <c r="D12">
        <v>1.2</v>
      </c>
      <c r="E12">
        <f t="shared" si="2"/>
        <v>-11260.8</v>
      </c>
      <c r="G12">
        <f t="shared" si="3"/>
        <v>-636</v>
      </c>
      <c r="H12">
        <v>5</v>
      </c>
      <c r="I12">
        <f t="shared" si="4"/>
        <v>-3180</v>
      </c>
      <c r="K12">
        <f t="shared" si="0"/>
        <v>-14440.8</v>
      </c>
    </row>
    <row r="13" spans="1:14" x14ac:dyDescent="0.2">
      <c r="A13">
        <v>10</v>
      </c>
      <c r="C13">
        <f t="shared" si="1"/>
        <v>0</v>
      </c>
      <c r="D13">
        <v>1.2</v>
      </c>
      <c r="E13">
        <f t="shared" si="2"/>
        <v>0</v>
      </c>
      <c r="G13">
        <f t="shared" si="3"/>
        <v>0</v>
      </c>
      <c r="H13">
        <v>5</v>
      </c>
      <c r="I13">
        <f t="shared" si="4"/>
        <v>0</v>
      </c>
      <c r="K13">
        <f t="shared" si="0"/>
        <v>0</v>
      </c>
    </row>
    <row r="14" spans="1:14" x14ac:dyDescent="0.2">
      <c r="A14">
        <v>11</v>
      </c>
      <c r="C14">
        <f t="shared" si="1"/>
        <v>0</v>
      </c>
      <c r="D14">
        <v>1.2</v>
      </c>
      <c r="E14">
        <f t="shared" si="2"/>
        <v>0</v>
      </c>
      <c r="G14">
        <f t="shared" si="3"/>
        <v>0</v>
      </c>
      <c r="H14">
        <v>5</v>
      </c>
      <c r="I14">
        <f t="shared" si="4"/>
        <v>0</v>
      </c>
      <c r="J14">
        <v>600</v>
      </c>
      <c r="K14">
        <f t="shared" si="0"/>
        <v>600</v>
      </c>
    </row>
    <row r="15" spans="1:14" x14ac:dyDescent="0.2">
      <c r="A15">
        <v>12</v>
      </c>
      <c r="C15">
        <f t="shared" si="1"/>
        <v>0</v>
      </c>
      <c r="D15">
        <v>1.2</v>
      </c>
      <c r="E15">
        <f t="shared" si="2"/>
        <v>0</v>
      </c>
      <c r="G15">
        <f t="shared" si="3"/>
        <v>0</v>
      </c>
      <c r="H15">
        <v>5</v>
      </c>
      <c r="I15">
        <f t="shared" si="4"/>
        <v>0</v>
      </c>
      <c r="K15">
        <f t="shared" si="0"/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1A8D6-0507-4B68-AEE1-CA37C0C10F63}">
  <dimension ref="A1:N15"/>
  <sheetViews>
    <sheetView workbookViewId="0">
      <selection activeCell="A4" sqref="A4"/>
    </sheetView>
  </sheetViews>
  <sheetFormatPr defaultRowHeight="14.25" x14ac:dyDescent="0.2"/>
  <cols>
    <col min="2" max="2" width="12.125" customWidth="1"/>
    <col min="4" max="4" width="12.625" bestFit="1" customWidth="1"/>
    <col min="5" max="5" width="11.125" bestFit="1" customWidth="1"/>
  </cols>
  <sheetData>
    <row r="1" spans="1:14" x14ac:dyDescent="0.2">
      <c r="A1" t="s">
        <v>73</v>
      </c>
      <c r="B1" t="s">
        <v>30</v>
      </c>
      <c r="C1" t="s">
        <v>41</v>
      </c>
      <c r="D1">
        <v>13668138254</v>
      </c>
      <c r="E1" s="1">
        <v>44884</v>
      </c>
      <c r="F1" t="s">
        <v>28</v>
      </c>
      <c r="G1" t="s">
        <v>104</v>
      </c>
    </row>
    <row r="2" spans="1:14" x14ac:dyDescent="0.2">
      <c r="A2" t="s">
        <v>0</v>
      </c>
      <c r="B2" t="s">
        <v>23</v>
      </c>
      <c r="C2" t="s">
        <v>1</v>
      </c>
      <c r="D2" t="s">
        <v>2</v>
      </c>
      <c r="E2" t="s">
        <v>3</v>
      </c>
      <c r="F2" t="s">
        <v>22</v>
      </c>
      <c r="G2" t="s">
        <v>4</v>
      </c>
      <c r="H2" t="s">
        <v>2</v>
      </c>
      <c r="I2" t="s">
        <v>5</v>
      </c>
      <c r="J2" t="s">
        <v>6</v>
      </c>
      <c r="K2" t="s">
        <v>7</v>
      </c>
      <c r="L2" t="s">
        <v>8</v>
      </c>
      <c r="M2" t="s">
        <v>26</v>
      </c>
      <c r="N2" t="s">
        <v>9</v>
      </c>
    </row>
    <row r="3" spans="1:14" x14ac:dyDescent="0.2">
      <c r="A3" t="s">
        <v>27</v>
      </c>
      <c r="B3">
        <v>4473</v>
      </c>
      <c r="C3">
        <v>0</v>
      </c>
      <c r="D3">
        <v>1.2</v>
      </c>
      <c r="E3">
        <f>C3*D3</f>
        <v>0</v>
      </c>
      <c r="F3">
        <v>166</v>
      </c>
      <c r="G3">
        <f>F4-F3</f>
        <v>0</v>
      </c>
      <c r="H3">
        <v>5</v>
      </c>
      <c r="I3">
        <v>0</v>
      </c>
      <c r="J3">
        <v>0</v>
      </c>
      <c r="K3">
        <f>E3+I3+J3</f>
        <v>0</v>
      </c>
    </row>
    <row r="4" spans="1:14" x14ac:dyDescent="0.2">
      <c r="A4">
        <v>1</v>
      </c>
      <c r="B4">
        <v>4473</v>
      </c>
      <c r="C4">
        <f>B4-B3</f>
        <v>0</v>
      </c>
      <c r="D4">
        <v>1.2</v>
      </c>
      <c r="E4">
        <f>C4*D4</f>
        <v>0</v>
      </c>
      <c r="F4">
        <v>166</v>
      </c>
      <c r="G4">
        <f>F4-F3</f>
        <v>0</v>
      </c>
      <c r="H4">
        <v>5</v>
      </c>
      <c r="I4">
        <f>G4*H4</f>
        <v>0</v>
      </c>
      <c r="K4">
        <f t="shared" ref="K4:K15" si="0">E4+I4+J4</f>
        <v>0</v>
      </c>
    </row>
    <row r="5" spans="1:14" x14ac:dyDescent="0.2">
      <c r="A5">
        <v>2</v>
      </c>
      <c r="B5">
        <v>4592</v>
      </c>
      <c r="C5">
        <f t="shared" ref="C5:C15" si="1">B5-B4</f>
        <v>119</v>
      </c>
      <c r="D5">
        <v>1.2</v>
      </c>
      <c r="E5">
        <f t="shared" ref="E5:E15" si="2">C5*D5</f>
        <v>142.79999999999998</v>
      </c>
      <c r="F5">
        <v>172</v>
      </c>
      <c r="G5">
        <f t="shared" ref="G5:G15" si="3">F5-F4</f>
        <v>6</v>
      </c>
      <c r="H5">
        <v>5</v>
      </c>
      <c r="I5">
        <f t="shared" ref="I5:I15" si="4">G5*H5</f>
        <v>30</v>
      </c>
      <c r="J5">
        <v>720</v>
      </c>
      <c r="K5">
        <f t="shared" si="0"/>
        <v>892.8</v>
      </c>
      <c r="L5">
        <v>869</v>
      </c>
      <c r="M5">
        <f>K5-L5</f>
        <v>23.799999999999955</v>
      </c>
    </row>
    <row r="6" spans="1:14" x14ac:dyDescent="0.2">
      <c r="A6">
        <v>3</v>
      </c>
      <c r="B6">
        <v>4592</v>
      </c>
      <c r="C6">
        <f t="shared" si="1"/>
        <v>0</v>
      </c>
      <c r="D6">
        <v>1.2</v>
      </c>
      <c r="E6">
        <f t="shared" si="2"/>
        <v>0</v>
      </c>
      <c r="F6">
        <v>172</v>
      </c>
      <c r="G6">
        <f t="shared" si="3"/>
        <v>0</v>
      </c>
      <c r="H6">
        <v>5</v>
      </c>
      <c r="I6">
        <f t="shared" si="4"/>
        <v>0</v>
      </c>
      <c r="K6">
        <f t="shared" si="0"/>
        <v>0</v>
      </c>
    </row>
    <row r="7" spans="1:14" x14ac:dyDescent="0.2">
      <c r="A7">
        <v>4</v>
      </c>
      <c r="B7">
        <v>4592</v>
      </c>
      <c r="C7">
        <f t="shared" si="1"/>
        <v>0</v>
      </c>
      <c r="D7">
        <v>1.2</v>
      </c>
      <c r="E7">
        <f t="shared" si="2"/>
        <v>0</v>
      </c>
      <c r="F7">
        <v>172</v>
      </c>
      <c r="G7">
        <f t="shared" si="3"/>
        <v>0</v>
      </c>
      <c r="H7">
        <v>5</v>
      </c>
      <c r="I7">
        <f t="shared" si="4"/>
        <v>0</v>
      </c>
      <c r="K7">
        <f t="shared" si="0"/>
        <v>0</v>
      </c>
    </row>
    <row r="8" spans="1:14" x14ac:dyDescent="0.2">
      <c r="A8">
        <v>5</v>
      </c>
      <c r="B8">
        <v>4710</v>
      </c>
      <c r="C8">
        <f t="shared" si="1"/>
        <v>118</v>
      </c>
      <c r="D8">
        <v>1.2</v>
      </c>
      <c r="E8">
        <f t="shared" si="2"/>
        <v>141.6</v>
      </c>
      <c r="F8">
        <v>172</v>
      </c>
      <c r="G8">
        <f t="shared" si="3"/>
        <v>0</v>
      </c>
      <c r="H8">
        <v>5</v>
      </c>
      <c r="I8">
        <f t="shared" si="4"/>
        <v>0</v>
      </c>
      <c r="J8">
        <v>720</v>
      </c>
      <c r="K8">
        <f t="shared" si="0"/>
        <v>861.6</v>
      </c>
      <c r="L8">
        <v>0</v>
      </c>
    </row>
    <row r="9" spans="1:14" x14ac:dyDescent="0.2">
      <c r="A9">
        <v>8</v>
      </c>
      <c r="B9">
        <v>4865</v>
      </c>
      <c r="C9">
        <f t="shared" si="1"/>
        <v>155</v>
      </c>
      <c r="D9">
        <v>1.2</v>
      </c>
      <c r="E9">
        <f t="shared" si="2"/>
        <v>186</v>
      </c>
      <c r="F9">
        <v>182</v>
      </c>
      <c r="G9">
        <f t="shared" si="3"/>
        <v>10</v>
      </c>
      <c r="H9">
        <v>5</v>
      </c>
      <c r="I9">
        <f t="shared" si="4"/>
        <v>50</v>
      </c>
      <c r="J9">
        <v>720</v>
      </c>
      <c r="K9">
        <f t="shared" si="0"/>
        <v>956</v>
      </c>
      <c r="L9">
        <v>956</v>
      </c>
      <c r="M9">
        <v>0</v>
      </c>
    </row>
    <row r="10" spans="1:14" x14ac:dyDescent="0.2">
      <c r="A10">
        <v>7</v>
      </c>
      <c r="C10">
        <f t="shared" si="1"/>
        <v>-4865</v>
      </c>
      <c r="D10">
        <v>1.2</v>
      </c>
      <c r="E10">
        <f t="shared" si="2"/>
        <v>-5838</v>
      </c>
      <c r="G10">
        <f t="shared" si="3"/>
        <v>-182</v>
      </c>
      <c r="H10">
        <v>5</v>
      </c>
      <c r="I10">
        <f t="shared" si="4"/>
        <v>-910</v>
      </c>
      <c r="K10">
        <f t="shared" si="0"/>
        <v>-6748</v>
      </c>
    </row>
    <row r="11" spans="1:14" x14ac:dyDescent="0.2">
      <c r="A11">
        <v>8</v>
      </c>
      <c r="C11">
        <f t="shared" si="1"/>
        <v>0</v>
      </c>
      <c r="D11">
        <v>1.2</v>
      </c>
      <c r="E11">
        <f t="shared" si="2"/>
        <v>0</v>
      </c>
      <c r="G11">
        <f t="shared" si="3"/>
        <v>0</v>
      </c>
      <c r="H11">
        <v>5</v>
      </c>
      <c r="I11">
        <f t="shared" si="4"/>
        <v>0</v>
      </c>
      <c r="J11">
        <v>0</v>
      </c>
      <c r="K11">
        <f t="shared" si="0"/>
        <v>0</v>
      </c>
      <c r="L11">
        <v>0</v>
      </c>
    </row>
    <row r="12" spans="1:14" x14ac:dyDescent="0.2">
      <c r="A12">
        <v>9</v>
      </c>
      <c r="C12">
        <f t="shared" si="1"/>
        <v>0</v>
      </c>
      <c r="D12">
        <v>1.2</v>
      </c>
      <c r="E12">
        <f t="shared" si="2"/>
        <v>0</v>
      </c>
      <c r="G12">
        <f t="shared" si="3"/>
        <v>0</v>
      </c>
      <c r="H12">
        <v>5</v>
      </c>
      <c r="I12">
        <f t="shared" si="4"/>
        <v>0</v>
      </c>
      <c r="K12">
        <f t="shared" si="0"/>
        <v>0</v>
      </c>
    </row>
    <row r="13" spans="1:14" x14ac:dyDescent="0.2">
      <c r="A13">
        <v>10</v>
      </c>
      <c r="C13">
        <f t="shared" si="1"/>
        <v>0</v>
      </c>
      <c r="D13">
        <v>1.2</v>
      </c>
      <c r="E13">
        <f t="shared" si="2"/>
        <v>0</v>
      </c>
      <c r="G13">
        <f t="shared" si="3"/>
        <v>0</v>
      </c>
      <c r="H13">
        <v>5</v>
      </c>
      <c r="I13">
        <f t="shared" si="4"/>
        <v>0</v>
      </c>
      <c r="K13">
        <f t="shared" si="0"/>
        <v>0</v>
      </c>
    </row>
    <row r="14" spans="1:14" x14ac:dyDescent="0.2">
      <c r="A14">
        <v>11</v>
      </c>
      <c r="C14">
        <f t="shared" si="1"/>
        <v>0</v>
      </c>
      <c r="D14">
        <v>1.2</v>
      </c>
      <c r="E14">
        <f t="shared" si="2"/>
        <v>0</v>
      </c>
      <c r="G14">
        <f t="shared" si="3"/>
        <v>0</v>
      </c>
      <c r="H14">
        <v>5</v>
      </c>
      <c r="I14">
        <f t="shared" si="4"/>
        <v>0</v>
      </c>
      <c r="J14">
        <v>720</v>
      </c>
      <c r="K14">
        <f t="shared" si="0"/>
        <v>720</v>
      </c>
      <c r="L14">
        <v>0</v>
      </c>
    </row>
    <row r="15" spans="1:14" x14ac:dyDescent="0.2">
      <c r="A15">
        <v>12</v>
      </c>
      <c r="C15">
        <f t="shared" si="1"/>
        <v>0</v>
      </c>
      <c r="D15">
        <v>1.2</v>
      </c>
      <c r="E15">
        <f t="shared" si="2"/>
        <v>0</v>
      </c>
      <c r="G15">
        <f t="shared" si="3"/>
        <v>0</v>
      </c>
      <c r="H15">
        <v>5</v>
      </c>
      <c r="I15">
        <f t="shared" si="4"/>
        <v>0</v>
      </c>
      <c r="K15">
        <f t="shared" si="0"/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0B658-D09F-421F-9579-8FBF7B9230D3}">
  <dimension ref="A1:O15"/>
  <sheetViews>
    <sheetView topLeftCell="I1" workbookViewId="0">
      <selection activeCell="N37" sqref="N37"/>
    </sheetView>
  </sheetViews>
  <sheetFormatPr defaultRowHeight="14.25" x14ac:dyDescent="0.2"/>
  <cols>
    <col min="2" max="2" width="12.125" customWidth="1"/>
    <col min="4" max="4" width="12.625" bestFit="1" customWidth="1"/>
    <col min="9" max="9" width="13.125" customWidth="1"/>
  </cols>
  <sheetData>
    <row r="1" spans="1:15" x14ac:dyDescent="0.2">
      <c r="A1" t="s">
        <v>74</v>
      </c>
      <c r="B1" t="s">
        <v>30</v>
      </c>
      <c r="C1" t="s">
        <v>75</v>
      </c>
      <c r="E1" t="s">
        <v>123</v>
      </c>
      <c r="F1">
        <v>430</v>
      </c>
      <c r="H1" t="s">
        <v>122</v>
      </c>
      <c r="I1">
        <v>18384087288</v>
      </c>
      <c r="J1" t="s">
        <v>76</v>
      </c>
      <c r="K1" s="2">
        <v>45094</v>
      </c>
    </row>
    <row r="2" spans="1:15" x14ac:dyDescent="0.2">
      <c r="A2" t="s">
        <v>0</v>
      </c>
      <c r="B2" t="s">
        <v>23</v>
      </c>
      <c r="C2" t="s">
        <v>1</v>
      </c>
      <c r="D2" t="s">
        <v>2</v>
      </c>
      <c r="E2" t="s">
        <v>3</v>
      </c>
      <c r="F2" t="s">
        <v>22</v>
      </c>
      <c r="G2" t="s">
        <v>4</v>
      </c>
      <c r="H2" t="s">
        <v>2</v>
      </c>
      <c r="I2" t="s">
        <v>5</v>
      </c>
      <c r="J2" t="s">
        <v>6</v>
      </c>
      <c r="K2" t="s">
        <v>7</v>
      </c>
      <c r="L2" t="s">
        <v>8</v>
      </c>
      <c r="M2" t="s">
        <v>26</v>
      </c>
      <c r="N2" t="s">
        <v>9</v>
      </c>
      <c r="O2" t="s">
        <v>124</v>
      </c>
    </row>
    <row r="3" spans="1:15" x14ac:dyDescent="0.2">
      <c r="A3" t="s">
        <v>27</v>
      </c>
      <c r="B3">
        <v>8056</v>
      </c>
      <c r="C3">
        <v>0</v>
      </c>
      <c r="D3">
        <v>1.2</v>
      </c>
      <c r="E3">
        <f>C3*D3</f>
        <v>0</v>
      </c>
      <c r="F3">
        <v>4124</v>
      </c>
      <c r="G3">
        <f>F4-F3</f>
        <v>0</v>
      </c>
      <c r="H3">
        <v>5</v>
      </c>
      <c r="I3">
        <v>0</v>
      </c>
      <c r="J3">
        <v>0</v>
      </c>
      <c r="K3">
        <f>E3+I3+J3</f>
        <v>0</v>
      </c>
    </row>
    <row r="4" spans="1:15" x14ac:dyDescent="0.2">
      <c r="A4">
        <v>1</v>
      </c>
      <c r="B4">
        <v>8056</v>
      </c>
      <c r="C4">
        <f>B4-B3</f>
        <v>0</v>
      </c>
      <c r="D4">
        <v>1.2</v>
      </c>
      <c r="E4">
        <f>C4*D4</f>
        <v>0</v>
      </c>
      <c r="F4">
        <v>4124</v>
      </c>
      <c r="G4">
        <f>F4-F3</f>
        <v>0</v>
      </c>
      <c r="H4">
        <v>5</v>
      </c>
      <c r="I4">
        <f>G4*H4</f>
        <v>0</v>
      </c>
      <c r="K4">
        <f t="shared" ref="K4:K15" si="0">E4+I4+J4</f>
        <v>0</v>
      </c>
      <c r="L4">
        <v>1</v>
      </c>
    </row>
    <row r="5" spans="1:15" x14ac:dyDescent="0.2">
      <c r="A5">
        <v>2</v>
      </c>
      <c r="B5">
        <v>8072</v>
      </c>
      <c r="C5">
        <f t="shared" ref="C5:C15" si="1">B5-B4</f>
        <v>16</v>
      </c>
      <c r="D5">
        <v>1.2</v>
      </c>
      <c r="E5">
        <f t="shared" ref="E5:E15" si="2">C5*D5</f>
        <v>19.2</v>
      </c>
      <c r="F5">
        <v>4124</v>
      </c>
      <c r="G5">
        <f t="shared" ref="G5:G15" si="3">F5-F4</f>
        <v>0</v>
      </c>
      <c r="H5">
        <v>5</v>
      </c>
      <c r="I5">
        <f t="shared" ref="I5:I15" si="4">G5*H5</f>
        <v>0</v>
      </c>
      <c r="K5">
        <f t="shared" si="0"/>
        <v>19.2</v>
      </c>
      <c r="L5">
        <v>1</v>
      </c>
      <c r="M5">
        <v>0</v>
      </c>
    </row>
    <row r="6" spans="1:15" x14ac:dyDescent="0.2">
      <c r="A6">
        <v>3</v>
      </c>
      <c r="B6">
        <v>8082</v>
      </c>
      <c r="C6">
        <f t="shared" si="1"/>
        <v>10</v>
      </c>
      <c r="D6">
        <v>1.2</v>
      </c>
      <c r="E6">
        <f t="shared" si="2"/>
        <v>12</v>
      </c>
      <c r="F6">
        <v>4127</v>
      </c>
      <c r="G6">
        <f t="shared" si="3"/>
        <v>3</v>
      </c>
      <c r="H6">
        <v>5</v>
      </c>
      <c r="I6">
        <f t="shared" si="4"/>
        <v>15</v>
      </c>
      <c r="K6">
        <f t="shared" si="0"/>
        <v>27</v>
      </c>
      <c r="L6">
        <v>1</v>
      </c>
      <c r="M6">
        <v>0</v>
      </c>
    </row>
    <row r="7" spans="1:15" x14ac:dyDescent="0.2">
      <c r="A7">
        <v>4</v>
      </c>
      <c r="B7">
        <v>8094</v>
      </c>
      <c r="C7">
        <f t="shared" si="1"/>
        <v>12</v>
      </c>
      <c r="D7">
        <v>1.2</v>
      </c>
      <c r="E7">
        <f t="shared" si="2"/>
        <v>14.399999999999999</v>
      </c>
      <c r="F7">
        <v>4137</v>
      </c>
      <c r="G7">
        <f t="shared" si="3"/>
        <v>10</v>
      </c>
      <c r="H7">
        <v>5</v>
      </c>
      <c r="I7">
        <f t="shared" si="4"/>
        <v>50</v>
      </c>
      <c r="K7">
        <f t="shared" si="0"/>
        <v>64.400000000000006</v>
      </c>
      <c r="L7">
        <v>1</v>
      </c>
      <c r="M7">
        <v>0</v>
      </c>
    </row>
    <row r="8" spans="1:15" x14ac:dyDescent="0.2">
      <c r="A8">
        <v>5</v>
      </c>
      <c r="B8">
        <v>8151</v>
      </c>
      <c r="C8">
        <f t="shared" si="1"/>
        <v>57</v>
      </c>
      <c r="D8">
        <v>1.2</v>
      </c>
      <c r="E8">
        <f t="shared" si="2"/>
        <v>68.399999999999991</v>
      </c>
      <c r="F8">
        <v>4143</v>
      </c>
      <c r="G8">
        <f t="shared" si="3"/>
        <v>6</v>
      </c>
      <c r="H8">
        <v>5</v>
      </c>
      <c r="I8">
        <f t="shared" si="4"/>
        <v>30</v>
      </c>
      <c r="K8">
        <f t="shared" si="0"/>
        <v>98.399999999999991</v>
      </c>
      <c r="L8">
        <v>1</v>
      </c>
      <c r="M8">
        <v>0</v>
      </c>
      <c r="N8" t="s">
        <v>81</v>
      </c>
    </row>
    <row r="9" spans="1:15" x14ac:dyDescent="0.2">
      <c r="A9">
        <v>6</v>
      </c>
      <c r="B9">
        <v>8151</v>
      </c>
      <c r="C9">
        <f t="shared" si="1"/>
        <v>0</v>
      </c>
      <c r="D9">
        <v>1.2</v>
      </c>
      <c r="E9">
        <f t="shared" si="2"/>
        <v>0</v>
      </c>
      <c r="F9">
        <v>414</v>
      </c>
      <c r="G9">
        <f t="shared" si="3"/>
        <v>-3729</v>
      </c>
      <c r="H9">
        <v>5</v>
      </c>
      <c r="I9">
        <f t="shared" si="4"/>
        <v>-18645</v>
      </c>
      <c r="K9">
        <f t="shared" si="0"/>
        <v>-18645</v>
      </c>
      <c r="L9">
        <v>1290</v>
      </c>
      <c r="M9">
        <v>0</v>
      </c>
      <c r="N9" t="s">
        <v>125</v>
      </c>
      <c r="O9" t="s">
        <v>126</v>
      </c>
    </row>
    <row r="10" spans="1:15" x14ac:dyDescent="0.2">
      <c r="A10">
        <v>7</v>
      </c>
      <c r="B10">
        <v>8187</v>
      </c>
      <c r="C10">
        <f t="shared" si="1"/>
        <v>36</v>
      </c>
      <c r="D10">
        <v>1.2</v>
      </c>
      <c r="E10">
        <f t="shared" si="2"/>
        <v>43.199999999999996</v>
      </c>
      <c r="F10">
        <v>415</v>
      </c>
      <c r="G10">
        <f t="shared" si="3"/>
        <v>1</v>
      </c>
      <c r="H10">
        <v>5</v>
      </c>
      <c r="I10">
        <f t="shared" si="4"/>
        <v>5</v>
      </c>
      <c r="K10">
        <f t="shared" si="0"/>
        <v>48.199999999999996</v>
      </c>
      <c r="L10">
        <v>1</v>
      </c>
    </row>
    <row r="11" spans="1:15" x14ac:dyDescent="0.2">
      <c r="A11">
        <v>8</v>
      </c>
      <c r="B11">
        <v>8505</v>
      </c>
      <c r="C11">
        <f t="shared" si="1"/>
        <v>318</v>
      </c>
      <c r="D11">
        <v>1.2</v>
      </c>
      <c r="E11">
        <f t="shared" si="2"/>
        <v>381.59999999999997</v>
      </c>
      <c r="F11">
        <v>418</v>
      </c>
      <c r="G11">
        <f t="shared" si="3"/>
        <v>3</v>
      </c>
      <c r="H11">
        <v>5</v>
      </c>
      <c r="I11">
        <f t="shared" si="4"/>
        <v>15</v>
      </c>
      <c r="K11">
        <f t="shared" si="0"/>
        <v>396.59999999999997</v>
      </c>
      <c r="L11">
        <v>1</v>
      </c>
      <c r="M11">
        <v>0</v>
      </c>
    </row>
    <row r="12" spans="1:15" x14ac:dyDescent="0.2">
      <c r="A12">
        <v>9</v>
      </c>
      <c r="C12">
        <f t="shared" si="1"/>
        <v>-8505</v>
      </c>
      <c r="D12">
        <v>1.2</v>
      </c>
      <c r="E12">
        <f t="shared" si="2"/>
        <v>-10206</v>
      </c>
      <c r="G12">
        <f t="shared" si="3"/>
        <v>-418</v>
      </c>
      <c r="H12">
        <v>5</v>
      </c>
      <c r="I12">
        <f t="shared" si="4"/>
        <v>-2090</v>
      </c>
      <c r="K12">
        <f t="shared" si="0"/>
        <v>-12296</v>
      </c>
      <c r="L12">
        <v>1</v>
      </c>
    </row>
    <row r="13" spans="1:15" x14ac:dyDescent="0.2">
      <c r="A13">
        <v>10</v>
      </c>
      <c r="C13">
        <f t="shared" si="1"/>
        <v>0</v>
      </c>
      <c r="D13">
        <v>1.2</v>
      </c>
      <c r="E13">
        <f t="shared" si="2"/>
        <v>0</v>
      </c>
      <c r="G13">
        <f t="shared" si="3"/>
        <v>0</v>
      </c>
      <c r="H13">
        <v>5</v>
      </c>
      <c r="I13">
        <f t="shared" si="4"/>
        <v>0</v>
      </c>
      <c r="K13">
        <f t="shared" si="0"/>
        <v>0</v>
      </c>
      <c r="L13">
        <v>1</v>
      </c>
    </row>
    <row r="14" spans="1:15" x14ac:dyDescent="0.2">
      <c r="A14">
        <v>11</v>
      </c>
      <c r="C14">
        <f t="shared" si="1"/>
        <v>0</v>
      </c>
      <c r="D14">
        <v>1.2</v>
      </c>
      <c r="E14">
        <f t="shared" si="2"/>
        <v>0</v>
      </c>
      <c r="G14">
        <f t="shared" si="3"/>
        <v>0</v>
      </c>
      <c r="H14">
        <v>5</v>
      </c>
      <c r="I14">
        <f t="shared" si="4"/>
        <v>0</v>
      </c>
      <c r="K14">
        <f t="shared" si="0"/>
        <v>0</v>
      </c>
      <c r="L14">
        <v>1</v>
      </c>
    </row>
    <row r="15" spans="1:15" x14ac:dyDescent="0.2">
      <c r="A15">
        <v>12</v>
      </c>
      <c r="C15">
        <f t="shared" si="1"/>
        <v>0</v>
      </c>
      <c r="D15">
        <v>1.2</v>
      </c>
      <c r="E15">
        <f t="shared" si="2"/>
        <v>0</v>
      </c>
      <c r="G15">
        <f t="shared" si="3"/>
        <v>0</v>
      </c>
      <c r="H15">
        <v>5</v>
      </c>
      <c r="I15">
        <f t="shared" si="4"/>
        <v>0</v>
      </c>
      <c r="K15">
        <f t="shared" si="0"/>
        <v>0</v>
      </c>
      <c r="L15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3C8F5-EB79-453E-A37E-9641352278CA}">
  <dimension ref="A1:O15"/>
  <sheetViews>
    <sheetView topLeftCell="H1" workbookViewId="0">
      <selection activeCell="M13" sqref="M13"/>
    </sheetView>
  </sheetViews>
  <sheetFormatPr defaultRowHeight="14.25" x14ac:dyDescent="0.2"/>
  <cols>
    <col min="2" max="2" width="12.125" customWidth="1"/>
  </cols>
  <sheetData>
    <row r="1" spans="1:15" x14ac:dyDescent="0.2">
      <c r="A1" t="s">
        <v>78</v>
      </c>
      <c r="B1" t="s">
        <v>30</v>
      </c>
      <c r="D1" t="s">
        <v>79</v>
      </c>
    </row>
    <row r="2" spans="1:15" x14ac:dyDescent="0.2">
      <c r="A2" t="s">
        <v>0</v>
      </c>
      <c r="B2" t="s">
        <v>23</v>
      </c>
      <c r="C2" t="s">
        <v>1</v>
      </c>
      <c r="D2" t="s">
        <v>2</v>
      </c>
      <c r="E2" t="s">
        <v>3</v>
      </c>
      <c r="F2" t="s">
        <v>22</v>
      </c>
      <c r="G2" t="s">
        <v>4</v>
      </c>
      <c r="H2" t="s">
        <v>2</v>
      </c>
      <c r="I2" t="s">
        <v>5</v>
      </c>
      <c r="J2" t="s">
        <v>6</v>
      </c>
      <c r="K2" t="s">
        <v>7</v>
      </c>
      <c r="L2" t="s">
        <v>8</v>
      </c>
      <c r="M2" t="s">
        <v>26</v>
      </c>
      <c r="N2" t="s">
        <v>9</v>
      </c>
      <c r="O2" t="s">
        <v>28</v>
      </c>
    </row>
    <row r="3" spans="1:15" x14ac:dyDescent="0.2">
      <c r="A3" t="s">
        <v>27</v>
      </c>
      <c r="B3">
        <v>1210</v>
      </c>
      <c r="C3">
        <v>0</v>
      </c>
      <c r="D3">
        <v>1.2</v>
      </c>
      <c r="E3">
        <f>C3*D3</f>
        <v>0</v>
      </c>
      <c r="F3">
        <v>0</v>
      </c>
      <c r="G3">
        <f>F4-F3</f>
        <v>0</v>
      </c>
      <c r="H3">
        <v>5</v>
      </c>
      <c r="I3">
        <v>0</v>
      </c>
      <c r="J3">
        <v>0</v>
      </c>
      <c r="K3">
        <f>E3+I3+J3</f>
        <v>0</v>
      </c>
    </row>
    <row r="4" spans="1:15" x14ac:dyDescent="0.2">
      <c r="A4">
        <v>1</v>
      </c>
      <c r="B4">
        <v>1210</v>
      </c>
      <c r="C4">
        <f>B4-B3</f>
        <v>0</v>
      </c>
      <c r="D4">
        <v>1.2</v>
      </c>
      <c r="E4">
        <f>C4*D4</f>
        <v>0</v>
      </c>
      <c r="F4">
        <v>0</v>
      </c>
      <c r="G4">
        <f>F4-F3</f>
        <v>0</v>
      </c>
      <c r="H4">
        <v>5</v>
      </c>
      <c r="I4">
        <f>G4*H4</f>
        <v>0</v>
      </c>
      <c r="K4">
        <f t="shared" ref="K4:K15" si="0">E4+I4+J4</f>
        <v>0</v>
      </c>
    </row>
    <row r="5" spans="1:15" x14ac:dyDescent="0.2">
      <c r="A5">
        <v>2</v>
      </c>
      <c r="B5">
        <v>1210</v>
      </c>
      <c r="C5">
        <f t="shared" ref="C5:C15" si="1">B5-B4</f>
        <v>0</v>
      </c>
      <c r="D5">
        <v>1.2</v>
      </c>
      <c r="E5">
        <f t="shared" ref="E5:E15" si="2">C5*D5</f>
        <v>0</v>
      </c>
      <c r="F5">
        <v>0</v>
      </c>
      <c r="G5">
        <f t="shared" ref="G5:G15" si="3">F5-F4</f>
        <v>0</v>
      </c>
      <c r="H5">
        <v>5</v>
      </c>
      <c r="I5">
        <f t="shared" ref="I5:I15" si="4">G5*H5</f>
        <v>0</v>
      </c>
      <c r="K5">
        <f t="shared" si="0"/>
        <v>0</v>
      </c>
    </row>
    <row r="6" spans="1:15" x14ac:dyDescent="0.2">
      <c r="A6">
        <v>3</v>
      </c>
      <c r="B6">
        <v>1210</v>
      </c>
      <c r="C6">
        <f t="shared" si="1"/>
        <v>0</v>
      </c>
      <c r="D6">
        <v>1.2</v>
      </c>
      <c r="E6">
        <f t="shared" si="2"/>
        <v>0</v>
      </c>
      <c r="F6">
        <v>0</v>
      </c>
      <c r="G6">
        <f t="shared" si="3"/>
        <v>0</v>
      </c>
      <c r="H6">
        <v>5</v>
      </c>
      <c r="I6">
        <f t="shared" si="4"/>
        <v>0</v>
      </c>
      <c r="J6">
        <v>240</v>
      </c>
      <c r="K6">
        <f t="shared" si="0"/>
        <v>240</v>
      </c>
      <c r="L6">
        <v>1</v>
      </c>
      <c r="M6">
        <v>0</v>
      </c>
    </row>
    <row r="7" spans="1:15" x14ac:dyDescent="0.2">
      <c r="A7">
        <v>4</v>
      </c>
      <c r="B7">
        <v>1210</v>
      </c>
      <c r="C7">
        <f t="shared" si="1"/>
        <v>0</v>
      </c>
      <c r="D7">
        <v>1.2</v>
      </c>
      <c r="E7">
        <f t="shared" si="2"/>
        <v>0</v>
      </c>
      <c r="F7">
        <v>0</v>
      </c>
      <c r="G7">
        <f t="shared" si="3"/>
        <v>0</v>
      </c>
      <c r="H7">
        <v>5</v>
      </c>
      <c r="I7">
        <f t="shared" si="4"/>
        <v>0</v>
      </c>
      <c r="K7">
        <f t="shared" si="0"/>
        <v>0</v>
      </c>
    </row>
    <row r="8" spans="1:15" x14ac:dyDescent="0.2">
      <c r="A8">
        <v>5</v>
      </c>
      <c r="B8">
        <v>1210</v>
      </c>
      <c r="C8">
        <f t="shared" si="1"/>
        <v>0</v>
      </c>
      <c r="D8">
        <v>1.2</v>
      </c>
      <c r="E8">
        <f t="shared" si="2"/>
        <v>0</v>
      </c>
      <c r="F8">
        <v>0</v>
      </c>
      <c r="G8">
        <f t="shared" si="3"/>
        <v>0</v>
      </c>
      <c r="H8">
        <v>5</v>
      </c>
      <c r="I8">
        <f t="shared" si="4"/>
        <v>0</v>
      </c>
      <c r="K8">
        <f t="shared" si="0"/>
        <v>0</v>
      </c>
    </row>
    <row r="9" spans="1:15" x14ac:dyDescent="0.2">
      <c r="A9">
        <v>6</v>
      </c>
      <c r="B9">
        <v>1210</v>
      </c>
      <c r="C9">
        <f t="shared" si="1"/>
        <v>0</v>
      </c>
      <c r="D9">
        <v>1.2</v>
      </c>
      <c r="E9">
        <f t="shared" si="2"/>
        <v>0</v>
      </c>
      <c r="F9">
        <v>0</v>
      </c>
      <c r="G9">
        <f t="shared" si="3"/>
        <v>0</v>
      </c>
      <c r="H9">
        <v>5</v>
      </c>
      <c r="I9">
        <f t="shared" si="4"/>
        <v>0</v>
      </c>
      <c r="J9">
        <v>240</v>
      </c>
      <c r="K9">
        <f t="shared" si="0"/>
        <v>240</v>
      </c>
      <c r="L9">
        <v>240</v>
      </c>
      <c r="M9">
        <v>0</v>
      </c>
    </row>
    <row r="10" spans="1:15" x14ac:dyDescent="0.2">
      <c r="A10">
        <v>7</v>
      </c>
      <c r="C10">
        <f t="shared" si="1"/>
        <v>-1210</v>
      </c>
      <c r="D10">
        <v>1.2</v>
      </c>
      <c r="E10">
        <f t="shared" si="2"/>
        <v>-1452</v>
      </c>
      <c r="G10">
        <f t="shared" si="3"/>
        <v>0</v>
      </c>
      <c r="H10">
        <v>5</v>
      </c>
      <c r="I10">
        <f t="shared" si="4"/>
        <v>0</v>
      </c>
      <c r="K10">
        <f t="shared" si="0"/>
        <v>-1452</v>
      </c>
    </row>
    <row r="11" spans="1:15" x14ac:dyDescent="0.2">
      <c r="A11">
        <v>8</v>
      </c>
      <c r="C11">
        <f t="shared" si="1"/>
        <v>0</v>
      </c>
      <c r="D11">
        <v>1.2</v>
      </c>
      <c r="E11">
        <f t="shared" si="2"/>
        <v>0</v>
      </c>
      <c r="G11">
        <f t="shared" si="3"/>
        <v>0</v>
      </c>
      <c r="H11">
        <v>5</v>
      </c>
      <c r="I11">
        <f t="shared" si="4"/>
        <v>0</v>
      </c>
      <c r="K11">
        <f t="shared" si="0"/>
        <v>0</v>
      </c>
    </row>
    <row r="12" spans="1:15" x14ac:dyDescent="0.2">
      <c r="A12">
        <v>9</v>
      </c>
      <c r="C12">
        <f t="shared" si="1"/>
        <v>0</v>
      </c>
      <c r="D12">
        <v>1.2</v>
      </c>
      <c r="E12">
        <f t="shared" si="2"/>
        <v>0</v>
      </c>
      <c r="G12">
        <f t="shared" si="3"/>
        <v>0</v>
      </c>
      <c r="H12">
        <v>5</v>
      </c>
      <c r="I12">
        <f t="shared" si="4"/>
        <v>0</v>
      </c>
      <c r="J12">
        <v>240</v>
      </c>
      <c r="K12">
        <f t="shared" si="0"/>
        <v>240</v>
      </c>
    </row>
    <row r="13" spans="1:15" x14ac:dyDescent="0.2">
      <c r="A13">
        <v>10</v>
      </c>
      <c r="C13">
        <f t="shared" si="1"/>
        <v>0</v>
      </c>
      <c r="D13">
        <v>1.2</v>
      </c>
      <c r="E13">
        <f t="shared" si="2"/>
        <v>0</v>
      </c>
      <c r="G13">
        <f t="shared" si="3"/>
        <v>0</v>
      </c>
      <c r="H13">
        <v>5</v>
      </c>
      <c r="I13">
        <f t="shared" si="4"/>
        <v>0</v>
      </c>
      <c r="K13">
        <f t="shared" si="0"/>
        <v>0</v>
      </c>
    </row>
    <row r="14" spans="1:15" x14ac:dyDescent="0.2">
      <c r="A14">
        <v>11</v>
      </c>
      <c r="C14">
        <f t="shared" si="1"/>
        <v>0</v>
      </c>
      <c r="D14">
        <v>1.2</v>
      </c>
      <c r="E14">
        <f t="shared" si="2"/>
        <v>0</v>
      </c>
      <c r="G14">
        <f t="shared" si="3"/>
        <v>0</v>
      </c>
      <c r="H14">
        <v>5</v>
      </c>
      <c r="I14">
        <f t="shared" si="4"/>
        <v>0</v>
      </c>
      <c r="K14">
        <f t="shared" si="0"/>
        <v>0</v>
      </c>
    </row>
    <row r="15" spans="1:15" x14ac:dyDescent="0.2">
      <c r="A15">
        <v>12</v>
      </c>
      <c r="C15">
        <f t="shared" si="1"/>
        <v>0</v>
      </c>
      <c r="D15">
        <v>1.2</v>
      </c>
      <c r="E15">
        <f t="shared" si="2"/>
        <v>0</v>
      </c>
      <c r="G15">
        <f t="shared" si="3"/>
        <v>0</v>
      </c>
      <c r="H15">
        <v>5</v>
      </c>
      <c r="I15">
        <f t="shared" si="4"/>
        <v>0</v>
      </c>
      <c r="J15">
        <v>240</v>
      </c>
      <c r="K15">
        <f t="shared" si="0"/>
        <v>240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53354-516F-4F13-A3C9-22BAC5D57F71}">
  <dimension ref="A1:N16"/>
  <sheetViews>
    <sheetView workbookViewId="0">
      <selection activeCell="C16" sqref="C16"/>
    </sheetView>
  </sheetViews>
  <sheetFormatPr defaultRowHeight="14.25" x14ac:dyDescent="0.2"/>
  <cols>
    <col min="2" max="2" width="12.125" customWidth="1"/>
  </cols>
  <sheetData>
    <row r="1" spans="1:14" x14ac:dyDescent="0.2">
      <c r="A1" t="s">
        <v>49</v>
      </c>
      <c r="B1" t="s">
        <v>50</v>
      </c>
    </row>
    <row r="2" spans="1:14" x14ac:dyDescent="0.2">
      <c r="A2" t="s">
        <v>0</v>
      </c>
      <c r="B2" t="s">
        <v>23</v>
      </c>
      <c r="C2" t="s">
        <v>1</v>
      </c>
      <c r="D2" t="s">
        <v>2</v>
      </c>
      <c r="E2" t="s">
        <v>3</v>
      </c>
      <c r="F2" t="s">
        <v>22</v>
      </c>
      <c r="G2" t="s">
        <v>4</v>
      </c>
      <c r="H2" t="s">
        <v>2</v>
      </c>
      <c r="I2" t="s">
        <v>5</v>
      </c>
      <c r="J2" t="s">
        <v>6</v>
      </c>
      <c r="K2" t="s">
        <v>7</v>
      </c>
      <c r="L2" t="s">
        <v>8</v>
      </c>
      <c r="M2" t="s">
        <v>26</v>
      </c>
      <c r="N2" t="s">
        <v>9</v>
      </c>
    </row>
    <row r="3" spans="1:14" x14ac:dyDescent="0.2">
      <c r="A3" t="s">
        <v>27</v>
      </c>
    </row>
    <row r="4" spans="1:14" x14ac:dyDescent="0.2">
      <c r="A4">
        <v>3</v>
      </c>
      <c r="C4">
        <f>B5-B4</f>
        <v>0</v>
      </c>
      <c r="D4">
        <v>1.2</v>
      </c>
      <c r="E4">
        <f>C4*D4</f>
        <v>0</v>
      </c>
      <c r="G4">
        <f>F5-F4</f>
        <v>0</v>
      </c>
      <c r="H4">
        <v>5</v>
      </c>
      <c r="I4">
        <f>G4*H4</f>
        <v>0</v>
      </c>
      <c r="J4">
        <v>1500</v>
      </c>
      <c r="K4">
        <f>E4+I4+J4</f>
        <v>1500</v>
      </c>
      <c r="L4">
        <v>1500</v>
      </c>
      <c r="M4">
        <v>0</v>
      </c>
      <c r="N4" t="s">
        <v>25</v>
      </c>
    </row>
    <row r="5" spans="1:14" x14ac:dyDescent="0.2">
      <c r="A5">
        <v>6</v>
      </c>
      <c r="C5">
        <f t="shared" ref="C5:C15" si="0">B6-B5</f>
        <v>0</v>
      </c>
      <c r="D5">
        <v>1.2</v>
      </c>
      <c r="G5">
        <f t="shared" ref="G5:G15" si="1">F6-F5</f>
        <v>0</v>
      </c>
      <c r="J5">
        <v>1500</v>
      </c>
      <c r="K5">
        <f t="shared" ref="K5:K15" si="2">E5+I5+J5</f>
        <v>1500</v>
      </c>
      <c r="L5">
        <v>1500</v>
      </c>
      <c r="M5">
        <v>0</v>
      </c>
    </row>
    <row r="6" spans="1:14" x14ac:dyDescent="0.2">
      <c r="A6">
        <v>9</v>
      </c>
      <c r="C6">
        <f t="shared" si="0"/>
        <v>0</v>
      </c>
      <c r="D6">
        <v>1.2</v>
      </c>
      <c r="G6">
        <f t="shared" si="1"/>
        <v>0</v>
      </c>
      <c r="J6">
        <v>1500</v>
      </c>
      <c r="K6">
        <f>E6+I6+J6</f>
        <v>1500</v>
      </c>
    </row>
    <row r="7" spans="1:14" x14ac:dyDescent="0.2">
      <c r="A7">
        <v>12</v>
      </c>
      <c r="C7">
        <f t="shared" si="0"/>
        <v>0</v>
      </c>
      <c r="D7">
        <v>1.2</v>
      </c>
      <c r="G7">
        <f t="shared" si="1"/>
        <v>0</v>
      </c>
      <c r="J7">
        <v>1500</v>
      </c>
      <c r="K7">
        <f t="shared" si="2"/>
        <v>1500</v>
      </c>
    </row>
    <row r="8" spans="1:14" x14ac:dyDescent="0.2">
      <c r="A8">
        <v>3</v>
      </c>
      <c r="C8">
        <f t="shared" si="0"/>
        <v>4703</v>
      </c>
      <c r="D8">
        <v>1.2</v>
      </c>
      <c r="G8">
        <f t="shared" si="1"/>
        <v>608</v>
      </c>
      <c r="J8">
        <v>1500</v>
      </c>
      <c r="K8">
        <f t="shared" si="2"/>
        <v>1500</v>
      </c>
    </row>
    <row r="9" spans="1:14" x14ac:dyDescent="0.2">
      <c r="A9">
        <v>6</v>
      </c>
      <c r="B9">
        <v>4703</v>
      </c>
      <c r="C9">
        <f t="shared" si="0"/>
        <v>-4703</v>
      </c>
      <c r="D9">
        <v>1.2</v>
      </c>
      <c r="F9">
        <v>608</v>
      </c>
      <c r="G9">
        <f t="shared" si="1"/>
        <v>-608</v>
      </c>
      <c r="J9">
        <v>1500</v>
      </c>
      <c r="K9">
        <f t="shared" si="2"/>
        <v>1500</v>
      </c>
    </row>
    <row r="10" spans="1:14" x14ac:dyDescent="0.2">
      <c r="A10">
        <v>9</v>
      </c>
      <c r="C10">
        <f t="shared" si="0"/>
        <v>0</v>
      </c>
      <c r="D10">
        <v>1.2</v>
      </c>
      <c r="G10">
        <f t="shared" si="1"/>
        <v>0</v>
      </c>
      <c r="J10">
        <v>1500</v>
      </c>
      <c r="K10">
        <f t="shared" si="2"/>
        <v>1500</v>
      </c>
    </row>
    <row r="11" spans="1:14" x14ac:dyDescent="0.2">
      <c r="A11">
        <v>12</v>
      </c>
      <c r="C11">
        <f t="shared" si="0"/>
        <v>0</v>
      </c>
      <c r="D11">
        <v>1.2</v>
      </c>
      <c r="G11">
        <f t="shared" si="1"/>
        <v>0</v>
      </c>
      <c r="J11">
        <v>1500</v>
      </c>
      <c r="K11">
        <f t="shared" si="2"/>
        <v>1500</v>
      </c>
    </row>
    <row r="12" spans="1:14" x14ac:dyDescent="0.2">
      <c r="A12">
        <v>3</v>
      </c>
      <c r="C12">
        <f t="shared" si="0"/>
        <v>0</v>
      </c>
      <c r="D12">
        <v>1.2</v>
      </c>
      <c r="G12">
        <f t="shared" si="1"/>
        <v>0</v>
      </c>
      <c r="J12">
        <v>1500</v>
      </c>
      <c r="K12">
        <f t="shared" si="2"/>
        <v>1500</v>
      </c>
    </row>
    <row r="13" spans="1:14" x14ac:dyDescent="0.2">
      <c r="A13">
        <v>6</v>
      </c>
      <c r="C13">
        <f t="shared" si="0"/>
        <v>0</v>
      </c>
      <c r="D13">
        <v>1.2</v>
      </c>
      <c r="G13">
        <f t="shared" si="1"/>
        <v>0</v>
      </c>
      <c r="J13">
        <v>1500</v>
      </c>
      <c r="K13">
        <f t="shared" si="2"/>
        <v>1500</v>
      </c>
    </row>
    <row r="14" spans="1:14" x14ac:dyDescent="0.2">
      <c r="A14">
        <v>9</v>
      </c>
      <c r="C14">
        <f t="shared" si="0"/>
        <v>0</v>
      </c>
      <c r="D14">
        <v>1.2</v>
      </c>
      <c r="G14">
        <f t="shared" si="1"/>
        <v>0</v>
      </c>
      <c r="J14">
        <v>1500</v>
      </c>
      <c r="K14">
        <f t="shared" si="2"/>
        <v>1500</v>
      </c>
    </row>
    <row r="15" spans="1:14" x14ac:dyDescent="0.2">
      <c r="A15">
        <v>12</v>
      </c>
      <c r="C15">
        <f t="shared" si="0"/>
        <v>0</v>
      </c>
      <c r="D15">
        <v>1.2</v>
      </c>
      <c r="G15">
        <f t="shared" si="1"/>
        <v>0</v>
      </c>
      <c r="J15">
        <v>1500</v>
      </c>
      <c r="K15">
        <f t="shared" si="2"/>
        <v>1500</v>
      </c>
    </row>
    <row r="16" spans="1:14" x14ac:dyDescent="0.2">
      <c r="L16" s="3">
        <f>SUM(L4:L15)</f>
        <v>3000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CB4F6-F298-401D-B2B3-4A1AB7F8D885}">
  <dimension ref="A1:O15"/>
  <sheetViews>
    <sheetView topLeftCell="J1" workbookViewId="0">
      <selection activeCell="L22" sqref="L22"/>
    </sheetView>
  </sheetViews>
  <sheetFormatPr defaultRowHeight="14.25" x14ac:dyDescent="0.2"/>
  <cols>
    <col min="2" max="2" width="12.125" customWidth="1"/>
  </cols>
  <sheetData>
    <row r="1" spans="1:15" x14ac:dyDescent="0.2">
      <c r="A1" t="s">
        <v>77</v>
      </c>
      <c r="B1" t="s">
        <v>30</v>
      </c>
    </row>
    <row r="2" spans="1:15" x14ac:dyDescent="0.2">
      <c r="A2" t="s">
        <v>0</v>
      </c>
      <c r="B2" t="s">
        <v>23</v>
      </c>
      <c r="C2" t="s">
        <v>1</v>
      </c>
      <c r="D2" t="s">
        <v>2</v>
      </c>
      <c r="E2" t="s">
        <v>3</v>
      </c>
      <c r="F2" t="s">
        <v>22</v>
      </c>
      <c r="G2" t="s">
        <v>4</v>
      </c>
      <c r="H2" t="s">
        <v>2</v>
      </c>
      <c r="I2" t="s">
        <v>5</v>
      </c>
      <c r="J2" t="s">
        <v>6</v>
      </c>
      <c r="K2" t="s">
        <v>7</v>
      </c>
      <c r="L2" t="s">
        <v>8</v>
      </c>
      <c r="M2" t="s">
        <v>26</v>
      </c>
      <c r="N2" t="s">
        <v>9</v>
      </c>
      <c r="O2" t="s">
        <v>28</v>
      </c>
    </row>
    <row r="3" spans="1:15" x14ac:dyDescent="0.2">
      <c r="A3" t="s">
        <v>27</v>
      </c>
      <c r="B3">
        <v>10232</v>
      </c>
      <c r="C3">
        <v>0</v>
      </c>
      <c r="D3">
        <v>1.2</v>
      </c>
      <c r="E3">
        <f>C3*D3</f>
        <v>0</v>
      </c>
      <c r="F3">
        <v>278</v>
      </c>
      <c r="G3">
        <f>F4-F3</f>
        <v>0</v>
      </c>
      <c r="H3">
        <v>5</v>
      </c>
      <c r="I3">
        <v>0</v>
      </c>
      <c r="J3">
        <v>570</v>
      </c>
      <c r="K3">
        <f>E3+I3+J3</f>
        <v>570</v>
      </c>
    </row>
    <row r="4" spans="1:15" x14ac:dyDescent="0.2">
      <c r="A4">
        <v>1</v>
      </c>
      <c r="B4">
        <v>10232</v>
      </c>
      <c r="C4">
        <f>B4-B3</f>
        <v>0</v>
      </c>
      <c r="D4">
        <v>1.2</v>
      </c>
      <c r="E4">
        <f>C4*D4</f>
        <v>0</v>
      </c>
      <c r="F4">
        <v>278</v>
      </c>
      <c r="G4">
        <f>F4-F3</f>
        <v>0</v>
      </c>
      <c r="H4">
        <v>5</v>
      </c>
      <c r="I4">
        <f>G4*H4</f>
        <v>0</v>
      </c>
      <c r="K4">
        <f t="shared" ref="K4:K15" si="0">E4+I4+J4</f>
        <v>0</v>
      </c>
    </row>
    <row r="5" spans="1:15" x14ac:dyDescent="0.2">
      <c r="A5">
        <v>2</v>
      </c>
      <c r="B5">
        <v>10232</v>
      </c>
      <c r="C5">
        <f t="shared" ref="C5:C15" si="1">B5-B4</f>
        <v>0</v>
      </c>
      <c r="D5">
        <v>1.2</v>
      </c>
      <c r="E5">
        <f t="shared" ref="E5:E15" si="2">C5*D5</f>
        <v>0</v>
      </c>
      <c r="F5">
        <v>278</v>
      </c>
      <c r="G5">
        <f t="shared" ref="G5:G15" si="3">F5-F4</f>
        <v>0</v>
      </c>
      <c r="H5">
        <v>5</v>
      </c>
      <c r="I5">
        <f t="shared" ref="I5:I15" si="4">G5*H5</f>
        <v>0</v>
      </c>
      <c r="K5">
        <f t="shared" si="0"/>
        <v>0</v>
      </c>
    </row>
    <row r="6" spans="1:15" x14ac:dyDescent="0.2">
      <c r="A6">
        <v>3</v>
      </c>
      <c r="B6">
        <v>10236</v>
      </c>
      <c r="C6">
        <f t="shared" si="1"/>
        <v>4</v>
      </c>
      <c r="D6">
        <v>1.2</v>
      </c>
      <c r="E6">
        <f t="shared" si="2"/>
        <v>4.8</v>
      </c>
      <c r="F6">
        <v>278</v>
      </c>
      <c r="G6">
        <f t="shared" si="3"/>
        <v>0</v>
      </c>
      <c r="H6">
        <v>5</v>
      </c>
      <c r="I6">
        <f t="shared" si="4"/>
        <v>0</v>
      </c>
      <c r="J6">
        <v>570</v>
      </c>
      <c r="K6">
        <f t="shared" si="0"/>
        <v>574.79999999999995</v>
      </c>
      <c r="L6">
        <v>1</v>
      </c>
      <c r="M6">
        <v>0</v>
      </c>
    </row>
    <row r="7" spans="1:15" x14ac:dyDescent="0.2">
      <c r="A7">
        <v>4</v>
      </c>
      <c r="B7">
        <v>10236</v>
      </c>
      <c r="C7">
        <f t="shared" si="1"/>
        <v>0</v>
      </c>
      <c r="D7">
        <v>1.2</v>
      </c>
      <c r="E7">
        <f t="shared" si="2"/>
        <v>0</v>
      </c>
      <c r="F7">
        <v>278</v>
      </c>
      <c r="G7">
        <f t="shared" si="3"/>
        <v>0</v>
      </c>
      <c r="H7">
        <v>5</v>
      </c>
      <c r="I7">
        <f t="shared" si="4"/>
        <v>0</v>
      </c>
      <c r="K7">
        <f t="shared" si="0"/>
        <v>0</v>
      </c>
    </row>
    <row r="8" spans="1:15" x14ac:dyDescent="0.2">
      <c r="A8">
        <v>5</v>
      </c>
      <c r="B8">
        <v>10236</v>
      </c>
      <c r="C8">
        <f t="shared" si="1"/>
        <v>0</v>
      </c>
      <c r="D8">
        <v>1.2</v>
      </c>
      <c r="E8">
        <f t="shared" si="2"/>
        <v>0</v>
      </c>
      <c r="F8">
        <v>279</v>
      </c>
      <c r="G8">
        <f t="shared" si="3"/>
        <v>1</v>
      </c>
      <c r="H8">
        <v>5</v>
      </c>
      <c r="I8">
        <f t="shared" si="4"/>
        <v>5</v>
      </c>
      <c r="K8">
        <f t="shared" si="0"/>
        <v>5</v>
      </c>
    </row>
    <row r="9" spans="1:15" x14ac:dyDescent="0.2">
      <c r="A9">
        <v>6</v>
      </c>
      <c r="B9">
        <v>10245</v>
      </c>
      <c r="C9">
        <f t="shared" si="1"/>
        <v>9</v>
      </c>
      <c r="D9">
        <v>1.2</v>
      </c>
      <c r="E9">
        <f t="shared" si="2"/>
        <v>10.799999999999999</v>
      </c>
      <c r="F9">
        <v>280</v>
      </c>
      <c r="G9">
        <f t="shared" si="3"/>
        <v>1</v>
      </c>
      <c r="H9">
        <v>5</v>
      </c>
      <c r="I9">
        <f t="shared" si="4"/>
        <v>5</v>
      </c>
      <c r="J9">
        <v>570</v>
      </c>
      <c r="K9">
        <f t="shared" si="0"/>
        <v>585.79999999999995</v>
      </c>
      <c r="L9">
        <v>585</v>
      </c>
      <c r="M9">
        <v>0</v>
      </c>
    </row>
    <row r="10" spans="1:15" x14ac:dyDescent="0.2">
      <c r="A10">
        <v>7</v>
      </c>
      <c r="C10">
        <f t="shared" si="1"/>
        <v>-10245</v>
      </c>
      <c r="D10">
        <v>1.2</v>
      </c>
      <c r="E10">
        <f t="shared" si="2"/>
        <v>-12294</v>
      </c>
      <c r="G10">
        <f t="shared" si="3"/>
        <v>-280</v>
      </c>
      <c r="H10">
        <v>5</v>
      </c>
      <c r="I10">
        <f t="shared" si="4"/>
        <v>-1400</v>
      </c>
      <c r="K10">
        <f t="shared" si="0"/>
        <v>-13694</v>
      </c>
    </row>
    <row r="11" spans="1:15" x14ac:dyDescent="0.2">
      <c r="A11">
        <v>8</v>
      </c>
      <c r="C11">
        <f t="shared" si="1"/>
        <v>0</v>
      </c>
      <c r="D11">
        <v>1.2</v>
      </c>
      <c r="E11">
        <f t="shared" si="2"/>
        <v>0</v>
      </c>
      <c r="G11">
        <f t="shared" si="3"/>
        <v>0</v>
      </c>
      <c r="H11">
        <v>5</v>
      </c>
      <c r="I11">
        <f t="shared" si="4"/>
        <v>0</v>
      </c>
      <c r="K11">
        <f t="shared" si="0"/>
        <v>0</v>
      </c>
    </row>
    <row r="12" spans="1:15" x14ac:dyDescent="0.2">
      <c r="A12">
        <v>9</v>
      </c>
      <c r="C12">
        <f t="shared" si="1"/>
        <v>0</v>
      </c>
      <c r="D12">
        <v>1.2</v>
      </c>
      <c r="E12">
        <f t="shared" si="2"/>
        <v>0</v>
      </c>
      <c r="G12">
        <f t="shared" si="3"/>
        <v>0</v>
      </c>
      <c r="H12">
        <v>5</v>
      </c>
      <c r="I12">
        <f t="shared" si="4"/>
        <v>0</v>
      </c>
      <c r="J12">
        <v>570</v>
      </c>
      <c r="K12">
        <f t="shared" si="0"/>
        <v>570</v>
      </c>
    </row>
    <row r="13" spans="1:15" x14ac:dyDescent="0.2">
      <c r="A13">
        <v>10</v>
      </c>
      <c r="C13">
        <f t="shared" si="1"/>
        <v>0</v>
      </c>
      <c r="D13">
        <v>1.2</v>
      </c>
      <c r="E13">
        <f t="shared" si="2"/>
        <v>0</v>
      </c>
      <c r="G13">
        <f t="shared" si="3"/>
        <v>0</v>
      </c>
      <c r="H13">
        <v>5</v>
      </c>
      <c r="I13">
        <f t="shared" si="4"/>
        <v>0</v>
      </c>
      <c r="K13">
        <f t="shared" si="0"/>
        <v>0</v>
      </c>
    </row>
    <row r="14" spans="1:15" x14ac:dyDescent="0.2">
      <c r="A14">
        <v>11</v>
      </c>
      <c r="C14">
        <f t="shared" si="1"/>
        <v>0</v>
      </c>
      <c r="D14">
        <v>1.2</v>
      </c>
      <c r="E14">
        <f t="shared" si="2"/>
        <v>0</v>
      </c>
      <c r="G14">
        <f t="shared" si="3"/>
        <v>0</v>
      </c>
      <c r="H14">
        <v>5</v>
      </c>
      <c r="I14">
        <f t="shared" si="4"/>
        <v>0</v>
      </c>
      <c r="K14">
        <f t="shared" si="0"/>
        <v>0</v>
      </c>
    </row>
    <row r="15" spans="1:15" x14ac:dyDescent="0.2">
      <c r="A15">
        <v>12</v>
      </c>
      <c r="C15">
        <f t="shared" si="1"/>
        <v>0</v>
      </c>
      <c r="D15">
        <v>1.2</v>
      </c>
      <c r="E15">
        <f t="shared" si="2"/>
        <v>0</v>
      </c>
      <c r="G15">
        <f t="shared" si="3"/>
        <v>0</v>
      </c>
      <c r="H15">
        <v>5</v>
      </c>
      <c r="I15">
        <f t="shared" si="4"/>
        <v>0</v>
      </c>
      <c r="J15">
        <v>570</v>
      </c>
      <c r="K15">
        <f t="shared" si="0"/>
        <v>570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1DACD-128E-46B0-B1F6-A5BE32670B5A}">
  <dimension ref="A1:O15"/>
  <sheetViews>
    <sheetView workbookViewId="0">
      <selection activeCell="G20" sqref="G20"/>
    </sheetView>
  </sheetViews>
  <sheetFormatPr defaultRowHeight="14.25" x14ac:dyDescent="0.2"/>
  <cols>
    <col min="2" max="2" width="12.125" customWidth="1"/>
    <col min="4" max="4" width="12.625" bestFit="1" customWidth="1"/>
  </cols>
  <sheetData>
    <row r="1" spans="1:15" x14ac:dyDescent="0.2">
      <c r="A1" t="s">
        <v>36</v>
      </c>
      <c r="B1" t="s">
        <v>30</v>
      </c>
      <c r="D1">
        <v>13658071862</v>
      </c>
    </row>
    <row r="2" spans="1:15" x14ac:dyDescent="0.2">
      <c r="A2" t="s">
        <v>0</v>
      </c>
      <c r="B2" t="s">
        <v>23</v>
      </c>
      <c r="C2" t="s">
        <v>1</v>
      </c>
      <c r="D2" t="s">
        <v>2</v>
      </c>
      <c r="E2" t="s">
        <v>3</v>
      </c>
      <c r="F2" t="s">
        <v>22</v>
      </c>
      <c r="G2" t="s">
        <v>4</v>
      </c>
      <c r="H2" t="s">
        <v>2</v>
      </c>
      <c r="I2" t="s">
        <v>5</v>
      </c>
      <c r="J2" t="s">
        <v>6</v>
      </c>
      <c r="K2" t="s">
        <v>7</v>
      </c>
      <c r="L2" t="s">
        <v>8</v>
      </c>
      <c r="M2" t="s">
        <v>26</v>
      </c>
      <c r="N2" t="s">
        <v>9</v>
      </c>
      <c r="O2" t="s">
        <v>28</v>
      </c>
    </row>
    <row r="3" spans="1:15" x14ac:dyDescent="0.2">
      <c r="A3" t="s">
        <v>27</v>
      </c>
      <c r="B3">
        <v>13307</v>
      </c>
      <c r="C3">
        <v>0</v>
      </c>
      <c r="D3">
        <v>1.2</v>
      </c>
      <c r="E3">
        <f>C3*D3</f>
        <v>0</v>
      </c>
      <c r="F3">
        <v>903</v>
      </c>
      <c r="G3">
        <f>F4-F3</f>
        <v>18</v>
      </c>
      <c r="H3">
        <v>5</v>
      </c>
      <c r="I3">
        <v>0</v>
      </c>
      <c r="J3">
        <v>1200</v>
      </c>
      <c r="K3">
        <f>E3+I3+J3</f>
        <v>1200</v>
      </c>
    </row>
    <row r="4" spans="1:15" x14ac:dyDescent="0.2">
      <c r="A4">
        <v>1</v>
      </c>
      <c r="B4">
        <v>13430</v>
      </c>
      <c r="C4">
        <f>B4-B3</f>
        <v>123</v>
      </c>
      <c r="D4">
        <v>1.2</v>
      </c>
      <c r="E4">
        <f>C4*D4</f>
        <v>147.6</v>
      </c>
      <c r="F4">
        <v>921</v>
      </c>
      <c r="G4">
        <f>F4-F3</f>
        <v>18</v>
      </c>
      <c r="H4">
        <v>5</v>
      </c>
      <c r="I4">
        <f>G4*H4</f>
        <v>90</v>
      </c>
      <c r="J4">
        <v>1200</v>
      </c>
      <c r="K4">
        <f t="shared" ref="K4:K15" si="0">E4+I4+J4</f>
        <v>1437.6</v>
      </c>
      <c r="N4">
        <v>1</v>
      </c>
    </row>
    <row r="5" spans="1:15" x14ac:dyDescent="0.2">
      <c r="A5">
        <v>2</v>
      </c>
      <c r="B5">
        <v>13462</v>
      </c>
      <c r="C5">
        <f t="shared" ref="C5:C15" si="1">B5-B4</f>
        <v>32</v>
      </c>
      <c r="D5">
        <v>1.2</v>
      </c>
      <c r="E5">
        <f t="shared" ref="E5:E15" si="2">C5*D5</f>
        <v>38.4</v>
      </c>
      <c r="F5">
        <v>927</v>
      </c>
      <c r="G5">
        <f t="shared" ref="G5:G15" si="3">F5-F4</f>
        <v>6</v>
      </c>
      <c r="H5">
        <v>5</v>
      </c>
      <c r="I5">
        <f t="shared" ref="I5:I15" si="4">G5*H5</f>
        <v>30</v>
      </c>
      <c r="K5">
        <f t="shared" si="0"/>
        <v>68.400000000000006</v>
      </c>
    </row>
    <row r="6" spans="1:15" x14ac:dyDescent="0.2">
      <c r="A6">
        <v>3</v>
      </c>
      <c r="B6">
        <v>13499</v>
      </c>
      <c r="C6">
        <f t="shared" si="1"/>
        <v>37</v>
      </c>
      <c r="D6">
        <v>1.2</v>
      </c>
      <c r="E6">
        <f t="shared" si="2"/>
        <v>44.4</v>
      </c>
      <c r="F6">
        <v>934</v>
      </c>
      <c r="G6">
        <f t="shared" si="3"/>
        <v>7</v>
      </c>
      <c r="H6">
        <v>5</v>
      </c>
      <c r="I6">
        <f t="shared" si="4"/>
        <v>35</v>
      </c>
      <c r="K6">
        <f t="shared" si="0"/>
        <v>79.400000000000006</v>
      </c>
    </row>
    <row r="7" spans="1:15" x14ac:dyDescent="0.2">
      <c r="A7">
        <v>4</v>
      </c>
      <c r="B7">
        <v>13533</v>
      </c>
      <c r="C7">
        <f t="shared" si="1"/>
        <v>34</v>
      </c>
      <c r="D7">
        <v>1.2</v>
      </c>
      <c r="E7">
        <f t="shared" si="2"/>
        <v>40.799999999999997</v>
      </c>
      <c r="F7">
        <v>941</v>
      </c>
      <c r="G7">
        <f t="shared" si="3"/>
        <v>7</v>
      </c>
      <c r="H7">
        <v>5</v>
      </c>
      <c r="I7">
        <f t="shared" si="4"/>
        <v>35</v>
      </c>
      <c r="J7">
        <v>1200</v>
      </c>
      <c r="K7">
        <f t="shared" si="0"/>
        <v>1275.8</v>
      </c>
      <c r="L7">
        <v>0</v>
      </c>
      <c r="M7">
        <v>0</v>
      </c>
      <c r="N7">
        <v>1</v>
      </c>
    </row>
    <row r="8" spans="1:15" x14ac:dyDescent="0.2">
      <c r="A8">
        <v>5</v>
      </c>
      <c r="B8">
        <v>13533</v>
      </c>
      <c r="C8">
        <f t="shared" si="1"/>
        <v>0</v>
      </c>
      <c r="D8">
        <v>1.2</v>
      </c>
      <c r="E8">
        <f t="shared" si="2"/>
        <v>0</v>
      </c>
      <c r="F8">
        <v>941</v>
      </c>
      <c r="G8">
        <f t="shared" si="3"/>
        <v>0</v>
      </c>
      <c r="H8">
        <v>5</v>
      </c>
      <c r="I8">
        <f t="shared" si="4"/>
        <v>0</v>
      </c>
      <c r="K8">
        <f t="shared" si="0"/>
        <v>0</v>
      </c>
    </row>
    <row r="9" spans="1:15" x14ac:dyDescent="0.2">
      <c r="A9">
        <v>6</v>
      </c>
      <c r="B9">
        <v>13533</v>
      </c>
      <c r="C9">
        <f t="shared" si="1"/>
        <v>0</v>
      </c>
      <c r="D9">
        <v>1.2</v>
      </c>
      <c r="E9">
        <f t="shared" si="2"/>
        <v>0</v>
      </c>
      <c r="F9">
        <v>941</v>
      </c>
      <c r="G9">
        <f t="shared" si="3"/>
        <v>0</v>
      </c>
      <c r="H9">
        <v>5</v>
      </c>
      <c r="I9">
        <f t="shared" si="4"/>
        <v>0</v>
      </c>
      <c r="K9">
        <f t="shared" si="0"/>
        <v>0</v>
      </c>
    </row>
    <row r="10" spans="1:15" x14ac:dyDescent="0.2">
      <c r="A10">
        <v>7</v>
      </c>
      <c r="B10">
        <v>13772</v>
      </c>
      <c r="C10">
        <f t="shared" si="1"/>
        <v>239</v>
      </c>
      <c r="D10">
        <v>1.2</v>
      </c>
      <c r="E10">
        <f t="shared" si="2"/>
        <v>286.8</v>
      </c>
      <c r="F10">
        <v>963</v>
      </c>
      <c r="G10">
        <f t="shared" si="3"/>
        <v>22</v>
      </c>
      <c r="H10">
        <v>5</v>
      </c>
      <c r="I10">
        <f t="shared" si="4"/>
        <v>110</v>
      </c>
      <c r="J10">
        <v>1200</v>
      </c>
      <c r="K10">
        <f t="shared" si="0"/>
        <v>1596.8</v>
      </c>
      <c r="L10">
        <v>1500</v>
      </c>
      <c r="M10">
        <v>96.8</v>
      </c>
      <c r="N10">
        <v>1</v>
      </c>
      <c r="O10" t="s">
        <v>128</v>
      </c>
    </row>
    <row r="11" spans="1:15" x14ac:dyDescent="0.2">
      <c r="A11">
        <v>8</v>
      </c>
      <c r="C11">
        <f t="shared" si="1"/>
        <v>-13772</v>
      </c>
      <c r="D11">
        <v>1.2</v>
      </c>
      <c r="E11">
        <f t="shared" si="2"/>
        <v>-16526.399999999998</v>
      </c>
      <c r="G11">
        <f t="shared" si="3"/>
        <v>-963</v>
      </c>
      <c r="H11">
        <v>5</v>
      </c>
      <c r="I11">
        <f t="shared" si="4"/>
        <v>-4815</v>
      </c>
      <c r="K11">
        <f t="shared" si="0"/>
        <v>-21341.399999999998</v>
      </c>
    </row>
    <row r="12" spans="1:15" x14ac:dyDescent="0.2">
      <c r="A12">
        <v>9</v>
      </c>
      <c r="C12">
        <f t="shared" si="1"/>
        <v>0</v>
      </c>
      <c r="D12">
        <v>1.2</v>
      </c>
      <c r="E12">
        <f t="shared" si="2"/>
        <v>0</v>
      </c>
      <c r="G12">
        <f t="shared" si="3"/>
        <v>0</v>
      </c>
      <c r="H12">
        <v>5</v>
      </c>
      <c r="I12">
        <f t="shared" si="4"/>
        <v>0</v>
      </c>
      <c r="K12">
        <f t="shared" si="0"/>
        <v>0</v>
      </c>
    </row>
    <row r="13" spans="1:15" x14ac:dyDescent="0.2">
      <c r="A13">
        <v>10</v>
      </c>
      <c r="C13">
        <f t="shared" si="1"/>
        <v>0</v>
      </c>
      <c r="D13">
        <v>1.2</v>
      </c>
      <c r="E13">
        <f t="shared" si="2"/>
        <v>0</v>
      </c>
      <c r="G13">
        <f t="shared" si="3"/>
        <v>0</v>
      </c>
      <c r="H13">
        <v>5</v>
      </c>
      <c r="I13">
        <f t="shared" si="4"/>
        <v>0</v>
      </c>
      <c r="J13">
        <v>1200</v>
      </c>
      <c r="K13">
        <f t="shared" si="0"/>
        <v>1200</v>
      </c>
      <c r="N13">
        <v>1</v>
      </c>
    </row>
    <row r="14" spans="1:15" x14ac:dyDescent="0.2">
      <c r="A14">
        <v>11</v>
      </c>
      <c r="C14">
        <f t="shared" si="1"/>
        <v>0</v>
      </c>
      <c r="D14">
        <v>1.2</v>
      </c>
      <c r="E14">
        <f t="shared" si="2"/>
        <v>0</v>
      </c>
      <c r="G14">
        <f t="shared" si="3"/>
        <v>0</v>
      </c>
      <c r="H14">
        <v>5</v>
      </c>
      <c r="I14">
        <f t="shared" si="4"/>
        <v>0</v>
      </c>
      <c r="K14">
        <f t="shared" si="0"/>
        <v>0</v>
      </c>
    </row>
    <row r="15" spans="1:15" x14ac:dyDescent="0.2">
      <c r="A15">
        <v>12</v>
      </c>
      <c r="C15">
        <f t="shared" si="1"/>
        <v>0</v>
      </c>
      <c r="D15">
        <v>1.2</v>
      </c>
      <c r="E15">
        <f t="shared" si="2"/>
        <v>0</v>
      </c>
      <c r="G15">
        <f t="shared" si="3"/>
        <v>0</v>
      </c>
      <c r="H15">
        <v>5</v>
      </c>
      <c r="I15">
        <f t="shared" si="4"/>
        <v>0</v>
      </c>
      <c r="K15">
        <f t="shared" si="0"/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1EE4B-3449-4B19-90F1-D065269E7D4D}">
  <dimension ref="A1:O24"/>
  <sheetViews>
    <sheetView workbookViewId="0">
      <selection activeCell="B25" sqref="B25"/>
    </sheetView>
  </sheetViews>
  <sheetFormatPr defaultRowHeight="14.25" x14ac:dyDescent="0.2"/>
  <cols>
    <col min="2" max="2" width="12.125" customWidth="1"/>
  </cols>
  <sheetData>
    <row r="1" spans="1:15" x14ac:dyDescent="0.2">
      <c r="A1" t="s">
        <v>55</v>
      </c>
      <c r="B1" t="s">
        <v>30</v>
      </c>
    </row>
    <row r="2" spans="1:15" x14ac:dyDescent="0.2">
      <c r="A2" t="s">
        <v>0</v>
      </c>
      <c r="B2" t="s">
        <v>23</v>
      </c>
      <c r="C2" t="s">
        <v>1</v>
      </c>
      <c r="D2" t="s">
        <v>2</v>
      </c>
      <c r="E2" t="s">
        <v>3</v>
      </c>
      <c r="F2" t="s">
        <v>22</v>
      </c>
      <c r="G2" t="s">
        <v>4</v>
      </c>
      <c r="H2" t="s">
        <v>2</v>
      </c>
      <c r="I2" t="s">
        <v>5</v>
      </c>
      <c r="J2" t="s">
        <v>6</v>
      </c>
      <c r="K2" t="s">
        <v>7</v>
      </c>
      <c r="L2" t="s">
        <v>8</v>
      </c>
      <c r="M2" t="s">
        <v>26</v>
      </c>
      <c r="N2" t="s">
        <v>9</v>
      </c>
      <c r="O2" t="s">
        <v>53</v>
      </c>
    </row>
    <row r="3" spans="1:15" x14ac:dyDescent="0.2">
      <c r="A3" t="s">
        <v>27</v>
      </c>
      <c r="B3">
        <v>19512</v>
      </c>
      <c r="C3">
        <v>0</v>
      </c>
      <c r="D3">
        <v>1.2</v>
      </c>
      <c r="E3">
        <f>C3*D3</f>
        <v>0</v>
      </c>
      <c r="F3">
        <v>1234</v>
      </c>
      <c r="G3">
        <f>F4-F3</f>
        <v>6</v>
      </c>
      <c r="H3">
        <v>5</v>
      </c>
      <c r="I3">
        <v>0</v>
      </c>
      <c r="J3">
        <v>0</v>
      </c>
      <c r="K3">
        <f>E3+I3+J3</f>
        <v>0</v>
      </c>
    </row>
    <row r="4" spans="1:15" x14ac:dyDescent="0.2">
      <c r="A4">
        <v>1</v>
      </c>
      <c r="B4">
        <v>19726</v>
      </c>
      <c r="C4">
        <f>B4-B3</f>
        <v>214</v>
      </c>
      <c r="D4">
        <v>1.2</v>
      </c>
      <c r="E4">
        <f>C4*D4</f>
        <v>256.8</v>
      </c>
      <c r="F4">
        <v>1240</v>
      </c>
      <c r="G4">
        <f>F4-F3</f>
        <v>6</v>
      </c>
      <c r="H4">
        <v>5</v>
      </c>
      <c r="I4">
        <f>G4*H4</f>
        <v>30</v>
      </c>
      <c r="J4">
        <v>0</v>
      </c>
      <c r="K4">
        <f t="shared" ref="K4:K15" si="0">E4+I4+J4</f>
        <v>286.8</v>
      </c>
      <c r="L4">
        <v>1</v>
      </c>
      <c r="M4">
        <v>0</v>
      </c>
    </row>
    <row r="5" spans="1:15" x14ac:dyDescent="0.2">
      <c r="A5">
        <v>2</v>
      </c>
      <c r="B5">
        <v>19820</v>
      </c>
      <c r="C5">
        <f t="shared" ref="C5:C15" si="1">B5-B4</f>
        <v>94</v>
      </c>
      <c r="D5">
        <v>1.2</v>
      </c>
      <c r="E5">
        <f t="shared" ref="E5:E15" si="2">C5*D5</f>
        <v>112.8</v>
      </c>
      <c r="F5">
        <v>1242</v>
      </c>
      <c r="G5">
        <f t="shared" ref="G5:G15" si="3">F5-F4</f>
        <v>2</v>
      </c>
      <c r="H5">
        <v>5</v>
      </c>
      <c r="I5">
        <f t="shared" ref="I5:I15" si="4">G5*H5</f>
        <v>10</v>
      </c>
      <c r="J5">
        <v>0</v>
      </c>
      <c r="K5">
        <f t="shared" si="0"/>
        <v>122.8</v>
      </c>
      <c r="L5">
        <v>1</v>
      </c>
      <c r="M5">
        <v>0</v>
      </c>
    </row>
    <row r="6" spans="1:15" x14ac:dyDescent="0.2">
      <c r="A6">
        <v>3</v>
      </c>
      <c r="B6">
        <v>19990</v>
      </c>
      <c r="C6">
        <f t="shared" si="1"/>
        <v>170</v>
      </c>
      <c r="D6">
        <v>1.2</v>
      </c>
      <c r="E6">
        <f t="shared" si="2"/>
        <v>204</v>
      </c>
      <c r="F6">
        <v>1242</v>
      </c>
      <c r="G6">
        <f t="shared" si="3"/>
        <v>0</v>
      </c>
      <c r="H6">
        <v>5</v>
      </c>
      <c r="I6">
        <f t="shared" si="4"/>
        <v>0</v>
      </c>
      <c r="J6">
        <v>0</v>
      </c>
      <c r="K6">
        <f t="shared" si="0"/>
        <v>204</v>
      </c>
      <c r="L6">
        <v>1</v>
      </c>
      <c r="M6">
        <v>0</v>
      </c>
    </row>
    <row r="7" spans="1:15" x14ac:dyDescent="0.2">
      <c r="A7">
        <v>4</v>
      </c>
      <c r="B7">
        <v>20146</v>
      </c>
      <c r="C7">
        <f t="shared" si="1"/>
        <v>156</v>
      </c>
      <c r="D7">
        <v>1.2</v>
      </c>
      <c r="E7">
        <f t="shared" si="2"/>
        <v>187.2</v>
      </c>
      <c r="F7">
        <v>1252</v>
      </c>
      <c r="G7">
        <f t="shared" si="3"/>
        <v>10</v>
      </c>
      <c r="H7">
        <v>5</v>
      </c>
      <c r="I7">
        <f t="shared" si="4"/>
        <v>50</v>
      </c>
      <c r="J7">
        <v>0</v>
      </c>
      <c r="K7">
        <f t="shared" si="0"/>
        <v>237.2</v>
      </c>
      <c r="L7">
        <v>1</v>
      </c>
      <c r="M7">
        <v>0</v>
      </c>
    </row>
    <row r="8" spans="1:15" x14ac:dyDescent="0.2">
      <c r="A8">
        <v>5</v>
      </c>
      <c r="B8">
        <v>20297</v>
      </c>
      <c r="C8">
        <f t="shared" si="1"/>
        <v>151</v>
      </c>
      <c r="D8">
        <v>1.2</v>
      </c>
      <c r="E8">
        <f t="shared" si="2"/>
        <v>181.2</v>
      </c>
      <c r="F8">
        <v>1258</v>
      </c>
      <c r="G8">
        <f t="shared" si="3"/>
        <v>6</v>
      </c>
      <c r="H8">
        <v>5</v>
      </c>
      <c r="I8">
        <f t="shared" si="4"/>
        <v>30</v>
      </c>
      <c r="J8">
        <v>0</v>
      </c>
      <c r="K8">
        <f t="shared" si="0"/>
        <v>211.2</v>
      </c>
      <c r="L8">
        <v>1</v>
      </c>
      <c r="M8">
        <v>0</v>
      </c>
    </row>
    <row r="9" spans="1:15" x14ac:dyDescent="0.2">
      <c r="A9">
        <v>6</v>
      </c>
      <c r="B9">
        <v>20463</v>
      </c>
      <c r="C9">
        <f t="shared" si="1"/>
        <v>166</v>
      </c>
      <c r="D9">
        <v>1.2</v>
      </c>
      <c r="E9">
        <f t="shared" si="2"/>
        <v>199.2</v>
      </c>
      <c r="F9">
        <v>1263</v>
      </c>
      <c r="G9">
        <f t="shared" si="3"/>
        <v>5</v>
      </c>
      <c r="H9">
        <v>5</v>
      </c>
      <c r="I9">
        <f t="shared" si="4"/>
        <v>25</v>
      </c>
      <c r="J9">
        <v>0</v>
      </c>
      <c r="K9">
        <f t="shared" si="0"/>
        <v>224.2</v>
      </c>
      <c r="L9">
        <v>1</v>
      </c>
      <c r="M9">
        <v>0</v>
      </c>
    </row>
    <row r="10" spans="1:15" x14ac:dyDescent="0.2">
      <c r="A10">
        <v>7</v>
      </c>
      <c r="B10">
        <v>20691</v>
      </c>
      <c r="C10">
        <f t="shared" si="1"/>
        <v>228</v>
      </c>
      <c r="D10">
        <v>1.2</v>
      </c>
      <c r="E10">
        <f t="shared" si="2"/>
        <v>273.59999999999997</v>
      </c>
      <c r="F10">
        <v>1269</v>
      </c>
      <c r="G10">
        <f t="shared" si="3"/>
        <v>6</v>
      </c>
      <c r="H10">
        <v>5</v>
      </c>
      <c r="I10">
        <f t="shared" si="4"/>
        <v>30</v>
      </c>
      <c r="J10">
        <v>0</v>
      </c>
      <c r="K10">
        <f t="shared" si="0"/>
        <v>303.59999999999997</v>
      </c>
      <c r="L10">
        <v>1</v>
      </c>
      <c r="M10">
        <v>0</v>
      </c>
    </row>
    <row r="11" spans="1:15" x14ac:dyDescent="0.2">
      <c r="A11">
        <v>8</v>
      </c>
      <c r="B11">
        <v>21082</v>
      </c>
      <c r="C11">
        <f t="shared" si="1"/>
        <v>391</v>
      </c>
      <c r="D11">
        <v>1.2</v>
      </c>
      <c r="E11">
        <f t="shared" si="2"/>
        <v>469.2</v>
      </c>
      <c r="F11">
        <v>1279</v>
      </c>
      <c r="G11">
        <f t="shared" si="3"/>
        <v>10</v>
      </c>
      <c r="H11">
        <v>5</v>
      </c>
      <c r="I11">
        <f t="shared" si="4"/>
        <v>50</v>
      </c>
      <c r="J11">
        <v>0</v>
      </c>
      <c r="K11">
        <f t="shared" si="0"/>
        <v>519.20000000000005</v>
      </c>
      <c r="L11">
        <v>1</v>
      </c>
      <c r="M11">
        <v>0</v>
      </c>
    </row>
    <row r="12" spans="1:15" x14ac:dyDescent="0.2">
      <c r="A12">
        <v>9</v>
      </c>
      <c r="C12">
        <f t="shared" si="1"/>
        <v>-21082</v>
      </c>
      <c r="D12">
        <v>1.2</v>
      </c>
      <c r="E12">
        <f t="shared" si="2"/>
        <v>-25298.399999999998</v>
      </c>
      <c r="G12">
        <f t="shared" si="3"/>
        <v>-1279</v>
      </c>
      <c r="H12">
        <v>5</v>
      </c>
      <c r="I12">
        <f t="shared" si="4"/>
        <v>-6395</v>
      </c>
      <c r="J12">
        <v>0</v>
      </c>
      <c r="K12">
        <f t="shared" si="0"/>
        <v>-31693.399999999998</v>
      </c>
      <c r="L12">
        <v>1</v>
      </c>
    </row>
    <row r="13" spans="1:15" x14ac:dyDescent="0.2">
      <c r="A13">
        <v>10</v>
      </c>
      <c r="C13">
        <f t="shared" si="1"/>
        <v>0</v>
      </c>
      <c r="D13">
        <v>1.2</v>
      </c>
      <c r="E13">
        <f t="shared" si="2"/>
        <v>0</v>
      </c>
      <c r="G13">
        <f t="shared" si="3"/>
        <v>0</v>
      </c>
      <c r="H13">
        <v>5</v>
      </c>
      <c r="I13">
        <f t="shared" si="4"/>
        <v>0</v>
      </c>
      <c r="J13">
        <v>0</v>
      </c>
      <c r="K13">
        <f t="shared" si="0"/>
        <v>0</v>
      </c>
      <c r="L13">
        <v>1</v>
      </c>
    </row>
    <row r="14" spans="1:15" x14ac:dyDescent="0.2">
      <c r="A14">
        <v>11</v>
      </c>
      <c r="C14">
        <f t="shared" si="1"/>
        <v>0</v>
      </c>
      <c r="D14">
        <v>1.2</v>
      </c>
      <c r="E14">
        <f t="shared" si="2"/>
        <v>0</v>
      </c>
      <c r="G14">
        <f t="shared" si="3"/>
        <v>0</v>
      </c>
      <c r="H14">
        <v>5</v>
      </c>
      <c r="I14">
        <f t="shared" si="4"/>
        <v>0</v>
      </c>
      <c r="J14">
        <v>0</v>
      </c>
      <c r="K14">
        <f t="shared" si="0"/>
        <v>0</v>
      </c>
      <c r="L14">
        <v>1</v>
      </c>
    </row>
    <row r="15" spans="1:15" x14ac:dyDescent="0.2">
      <c r="A15">
        <v>12</v>
      </c>
      <c r="C15">
        <f t="shared" si="1"/>
        <v>0</v>
      </c>
      <c r="D15">
        <v>1.2</v>
      </c>
      <c r="E15">
        <f t="shared" si="2"/>
        <v>0</v>
      </c>
      <c r="G15">
        <f t="shared" si="3"/>
        <v>0</v>
      </c>
      <c r="H15">
        <v>5</v>
      </c>
      <c r="I15">
        <f t="shared" si="4"/>
        <v>0</v>
      </c>
      <c r="J15">
        <v>0</v>
      </c>
      <c r="K15">
        <f t="shared" si="0"/>
        <v>0</v>
      </c>
      <c r="L15">
        <v>1</v>
      </c>
    </row>
    <row r="24" spans="2:2" x14ac:dyDescent="0.2">
      <c r="B24">
        <f>(B11-B3)*1.2</f>
        <v>1884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C4A72A-328B-4A74-9074-C8430C07E3CE}">
  <dimension ref="A1:O13"/>
  <sheetViews>
    <sheetView workbookViewId="0">
      <selection activeCell="F19" sqref="F19"/>
    </sheetView>
  </sheetViews>
  <sheetFormatPr defaultRowHeight="14.25" x14ac:dyDescent="0.2"/>
  <cols>
    <col min="2" max="2" width="12.125" customWidth="1"/>
  </cols>
  <sheetData>
    <row r="1" spans="1:15" x14ac:dyDescent="0.2">
      <c r="A1" t="s">
        <v>37</v>
      </c>
      <c r="B1" t="s">
        <v>30</v>
      </c>
      <c r="D1" t="s">
        <v>38</v>
      </c>
      <c r="F1" t="s">
        <v>58</v>
      </c>
    </row>
    <row r="2" spans="1:15" x14ac:dyDescent="0.2">
      <c r="A2" t="s">
        <v>0</v>
      </c>
      <c r="B2" t="s">
        <v>23</v>
      </c>
      <c r="C2" t="s">
        <v>1</v>
      </c>
      <c r="D2" t="s">
        <v>2</v>
      </c>
      <c r="E2" t="s">
        <v>3</v>
      </c>
      <c r="F2" t="s">
        <v>22</v>
      </c>
      <c r="G2" t="s">
        <v>4</v>
      </c>
      <c r="H2" t="s">
        <v>2</v>
      </c>
      <c r="I2" t="s">
        <v>5</v>
      </c>
      <c r="J2" t="s">
        <v>6</v>
      </c>
      <c r="K2" t="s">
        <v>7</v>
      </c>
      <c r="L2" t="s">
        <v>39</v>
      </c>
      <c r="M2" t="s">
        <v>26</v>
      </c>
      <c r="N2" t="s">
        <v>9</v>
      </c>
      <c r="O2" t="s">
        <v>28</v>
      </c>
    </row>
    <row r="3" spans="1:15" x14ac:dyDescent="0.2">
      <c r="A3" t="s">
        <v>27</v>
      </c>
      <c r="B3">
        <v>2703</v>
      </c>
      <c r="C3">
        <v>0</v>
      </c>
      <c r="D3">
        <v>1.2</v>
      </c>
      <c r="E3">
        <f>C3*D3</f>
        <v>0</v>
      </c>
      <c r="F3">
        <v>502</v>
      </c>
      <c r="G3">
        <f>F4-F3</f>
        <v>0</v>
      </c>
      <c r="H3">
        <v>5</v>
      </c>
      <c r="I3">
        <v>0</v>
      </c>
      <c r="J3">
        <f>1950+240</f>
        <v>2190</v>
      </c>
      <c r="K3">
        <f>E3+I3+J3</f>
        <v>2190</v>
      </c>
    </row>
    <row r="4" spans="1:15" x14ac:dyDescent="0.2">
      <c r="A4">
        <v>1</v>
      </c>
      <c r="B4">
        <v>2703</v>
      </c>
      <c r="C4">
        <f>B4-B3</f>
        <v>0</v>
      </c>
      <c r="D4">
        <v>1.2</v>
      </c>
      <c r="E4">
        <f>C4*D4</f>
        <v>0</v>
      </c>
      <c r="F4">
        <v>502</v>
      </c>
      <c r="G4">
        <f t="shared" ref="G4:G9" si="0">F5-F4</f>
        <v>6</v>
      </c>
      <c r="H4">
        <v>5</v>
      </c>
      <c r="I4">
        <f>G4*H4</f>
        <v>30</v>
      </c>
      <c r="J4">
        <f t="shared" ref="J4:J13" si="1">1950+240</f>
        <v>2190</v>
      </c>
      <c r="K4">
        <f t="shared" ref="K4:K13" si="2">E4+I4+J4</f>
        <v>2220</v>
      </c>
    </row>
    <row r="5" spans="1:15" x14ac:dyDescent="0.2">
      <c r="A5">
        <v>2</v>
      </c>
      <c r="B5">
        <v>2813</v>
      </c>
      <c r="C5">
        <f t="shared" ref="C5:C13" si="3">B5-B4</f>
        <v>110</v>
      </c>
      <c r="D5">
        <v>1.2</v>
      </c>
      <c r="E5">
        <f t="shared" ref="E5:E13" si="4">C5*D5</f>
        <v>132</v>
      </c>
      <c r="F5">
        <v>508</v>
      </c>
      <c r="G5">
        <f t="shared" si="0"/>
        <v>9</v>
      </c>
      <c r="H5">
        <v>5</v>
      </c>
      <c r="I5">
        <f t="shared" ref="I5:I13" si="5">G5*H5</f>
        <v>45</v>
      </c>
      <c r="J5">
        <f t="shared" si="1"/>
        <v>2190</v>
      </c>
      <c r="K5">
        <f t="shared" si="2"/>
        <v>2367</v>
      </c>
      <c r="L5">
        <v>1</v>
      </c>
      <c r="M5">
        <v>0</v>
      </c>
    </row>
    <row r="6" spans="1:15" x14ac:dyDescent="0.2">
      <c r="A6">
        <v>5</v>
      </c>
      <c r="B6">
        <v>3056</v>
      </c>
      <c r="C6">
        <f>B6-B5</f>
        <v>243</v>
      </c>
      <c r="D6">
        <v>1.2</v>
      </c>
      <c r="E6">
        <f t="shared" si="4"/>
        <v>291.59999999999997</v>
      </c>
      <c r="F6">
        <v>517</v>
      </c>
      <c r="G6">
        <f t="shared" si="0"/>
        <v>9</v>
      </c>
      <c r="H6">
        <v>5</v>
      </c>
      <c r="I6">
        <f t="shared" si="5"/>
        <v>45</v>
      </c>
      <c r="J6">
        <f t="shared" si="1"/>
        <v>2190</v>
      </c>
      <c r="K6">
        <f t="shared" si="2"/>
        <v>2526.6</v>
      </c>
      <c r="L6">
        <v>1</v>
      </c>
      <c r="M6">
        <v>0</v>
      </c>
      <c r="N6" t="s">
        <v>25</v>
      </c>
      <c r="O6" s="2">
        <v>45064</v>
      </c>
    </row>
    <row r="7" spans="1:15" x14ac:dyDescent="0.2">
      <c r="A7">
        <v>8</v>
      </c>
      <c r="B7">
        <v>3260</v>
      </c>
      <c r="C7">
        <f t="shared" si="3"/>
        <v>204</v>
      </c>
      <c r="D7">
        <v>1.2</v>
      </c>
      <c r="E7">
        <f t="shared" si="4"/>
        <v>244.79999999999998</v>
      </c>
      <c r="F7">
        <v>526</v>
      </c>
      <c r="G7">
        <f t="shared" si="0"/>
        <v>-526</v>
      </c>
      <c r="H7">
        <v>5</v>
      </c>
      <c r="I7">
        <f t="shared" si="5"/>
        <v>-2630</v>
      </c>
      <c r="J7">
        <f t="shared" si="1"/>
        <v>2190</v>
      </c>
      <c r="K7">
        <f t="shared" si="2"/>
        <v>-195.19999999999982</v>
      </c>
      <c r="L7">
        <v>2480</v>
      </c>
      <c r="M7">
        <v>0</v>
      </c>
    </row>
    <row r="8" spans="1:15" x14ac:dyDescent="0.2">
      <c r="A8">
        <v>11</v>
      </c>
      <c r="C8">
        <f t="shared" si="3"/>
        <v>-3260</v>
      </c>
      <c r="D8">
        <v>1.2</v>
      </c>
      <c r="E8">
        <f t="shared" si="4"/>
        <v>-3912</v>
      </c>
      <c r="G8">
        <f t="shared" si="0"/>
        <v>0</v>
      </c>
      <c r="H8">
        <v>5</v>
      </c>
      <c r="I8">
        <f t="shared" si="5"/>
        <v>0</v>
      </c>
      <c r="J8">
        <f t="shared" si="1"/>
        <v>2190</v>
      </c>
      <c r="K8">
        <f t="shared" si="2"/>
        <v>-1722</v>
      </c>
    </row>
    <row r="9" spans="1:15" x14ac:dyDescent="0.2">
      <c r="A9">
        <v>2</v>
      </c>
      <c r="C9">
        <f t="shared" si="3"/>
        <v>0</v>
      </c>
      <c r="D9">
        <v>1.2</v>
      </c>
      <c r="E9">
        <f t="shared" si="4"/>
        <v>0</v>
      </c>
      <c r="G9">
        <f t="shared" si="0"/>
        <v>0</v>
      </c>
      <c r="H9">
        <v>5</v>
      </c>
      <c r="I9">
        <f t="shared" si="5"/>
        <v>0</v>
      </c>
      <c r="J9">
        <f t="shared" si="1"/>
        <v>2190</v>
      </c>
      <c r="K9">
        <f t="shared" si="2"/>
        <v>2190</v>
      </c>
      <c r="L9">
        <v>1</v>
      </c>
    </row>
    <row r="10" spans="1:15" x14ac:dyDescent="0.2">
      <c r="A10">
        <v>5</v>
      </c>
      <c r="C10">
        <f t="shared" si="3"/>
        <v>0</v>
      </c>
      <c r="D10">
        <v>1.2</v>
      </c>
      <c r="E10">
        <f t="shared" si="4"/>
        <v>0</v>
      </c>
      <c r="G10">
        <f t="shared" ref="G10:G13" si="6">F10-F9</f>
        <v>0</v>
      </c>
      <c r="H10">
        <v>5</v>
      </c>
      <c r="I10">
        <f t="shared" si="5"/>
        <v>0</v>
      </c>
      <c r="J10">
        <f t="shared" si="1"/>
        <v>2190</v>
      </c>
      <c r="K10">
        <f t="shared" si="2"/>
        <v>2190</v>
      </c>
    </row>
    <row r="11" spans="1:15" x14ac:dyDescent="0.2">
      <c r="A11">
        <v>8</v>
      </c>
      <c r="C11">
        <f t="shared" si="3"/>
        <v>0</v>
      </c>
      <c r="D11">
        <v>1.2</v>
      </c>
      <c r="E11">
        <f t="shared" si="4"/>
        <v>0</v>
      </c>
      <c r="G11">
        <f t="shared" si="6"/>
        <v>0</v>
      </c>
      <c r="H11">
        <v>5</v>
      </c>
      <c r="I11">
        <f t="shared" si="5"/>
        <v>0</v>
      </c>
      <c r="J11">
        <f t="shared" si="1"/>
        <v>2190</v>
      </c>
      <c r="K11">
        <f t="shared" si="2"/>
        <v>2190</v>
      </c>
    </row>
    <row r="12" spans="1:15" x14ac:dyDescent="0.2">
      <c r="A12">
        <v>11</v>
      </c>
      <c r="C12">
        <f t="shared" si="3"/>
        <v>0</v>
      </c>
      <c r="D12">
        <v>1.2</v>
      </c>
      <c r="E12">
        <f t="shared" si="4"/>
        <v>0</v>
      </c>
      <c r="G12">
        <f t="shared" si="6"/>
        <v>0</v>
      </c>
      <c r="H12">
        <v>5</v>
      </c>
      <c r="I12">
        <f t="shared" si="5"/>
        <v>0</v>
      </c>
      <c r="J12">
        <f t="shared" si="1"/>
        <v>2190</v>
      </c>
      <c r="K12">
        <f t="shared" si="2"/>
        <v>2190</v>
      </c>
      <c r="L12">
        <v>1</v>
      </c>
    </row>
    <row r="13" spans="1:15" x14ac:dyDescent="0.2">
      <c r="A13">
        <v>2</v>
      </c>
      <c r="C13">
        <f t="shared" si="3"/>
        <v>0</v>
      </c>
      <c r="D13">
        <v>1.2</v>
      </c>
      <c r="E13">
        <f t="shared" si="4"/>
        <v>0</v>
      </c>
      <c r="G13">
        <f t="shared" si="6"/>
        <v>0</v>
      </c>
      <c r="H13">
        <v>5</v>
      </c>
      <c r="I13">
        <f t="shared" si="5"/>
        <v>0</v>
      </c>
      <c r="J13">
        <f t="shared" si="1"/>
        <v>2190</v>
      </c>
      <c r="K13">
        <f t="shared" si="2"/>
        <v>2190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BD7E1-0BE4-41CE-AE2F-DB28728C7F34}">
  <dimension ref="A1:O15"/>
  <sheetViews>
    <sheetView tabSelected="1" workbookViewId="0">
      <selection activeCell="F22" sqref="F22"/>
    </sheetView>
  </sheetViews>
  <sheetFormatPr defaultRowHeight="14.25" x14ac:dyDescent="0.2"/>
  <cols>
    <col min="2" max="2" width="12.125" customWidth="1"/>
  </cols>
  <sheetData>
    <row r="1" spans="1:15" x14ac:dyDescent="0.2">
      <c r="A1" t="s">
        <v>82</v>
      </c>
      <c r="B1" t="s">
        <v>30</v>
      </c>
    </row>
    <row r="2" spans="1:15" x14ac:dyDescent="0.2">
      <c r="A2" t="s">
        <v>0</v>
      </c>
      <c r="B2" t="s">
        <v>23</v>
      </c>
      <c r="C2" t="s">
        <v>1</v>
      </c>
      <c r="D2" t="s">
        <v>2</v>
      </c>
      <c r="E2" t="s">
        <v>3</v>
      </c>
      <c r="F2" t="s">
        <v>22</v>
      </c>
      <c r="G2" t="s">
        <v>4</v>
      </c>
      <c r="H2" t="s">
        <v>2</v>
      </c>
      <c r="I2" t="s">
        <v>5</v>
      </c>
      <c r="J2" t="s">
        <v>6</v>
      </c>
      <c r="K2" t="s">
        <v>7</v>
      </c>
      <c r="L2" t="s">
        <v>8</v>
      </c>
      <c r="M2" t="s">
        <v>26</v>
      </c>
      <c r="N2" t="s">
        <v>9</v>
      </c>
      <c r="O2" t="s">
        <v>45</v>
      </c>
    </row>
    <row r="3" spans="1:15" x14ac:dyDescent="0.2">
      <c r="A3" t="s">
        <v>27</v>
      </c>
      <c r="B3">
        <f>16893-932</f>
        <v>15961</v>
      </c>
      <c r="C3">
        <v>0</v>
      </c>
      <c r="D3">
        <v>1.2</v>
      </c>
      <c r="E3">
        <f>C3*D3</f>
        <v>0</v>
      </c>
      <c r="F3">
        <f>947-39</f>
        <v>908</v>
      </c>
      <c r="G3">
        <f>F4-F3</f>
        <v>39</v>
      </c>
      <c r="H3">
        <v>5</v>
      </c>
      <c r="I3">
        <v>0</v>
      </c>
      <c r="J3">
        <v>0</v>
      </c>
      <c r="K3">
        <f>E3+I3+J3</f>
        <v>0</v>
      </c>
    </row>
    <row r="4" spans="1:15" x14ac:dyDescent="0.2">
      <c r="A4">
        <v>1</v>
      </c>
      <c r="B4">
        <v>16893</v>
      </c>
      <c r="C4">
        <f>B4-B3</f>
        <v>932</v>
      </c>
      <c r="D4">
        <v>1.2</v>
      </c>
      <c r="E4">
        <f>C4*D4</f>
        <v>1118.3999999999999</v>
      </c>
      <c r="F4">
        <v>947</v>
      </c>
      <c r="G4">
        <f>F4-F3</f>
        <v>39</v>
      </c>
      <c r="H4">
        <v>5</v>
      </c>
      <c r="I4">
        <f>G4*H4</f>
        <v>195</v>
      </c>
      <c r="J4">
        <f>6113.4-1118.4-195</f>
        <v>4800</v>
      </c>
      <c r="K4">
        <f t="shared" ref="K4:K15" si="0">E4+I4+J4</f>
        <v>6113.4</v>
      </c>
      <c r="L4">
        <v>6113.4</v>
      </c>
      <c r="M4">
        <v>0</v>
      </c>
    </row>
    <row r="5" spans="1:15" x14ac:dyDescent="0.2">
      <c r="A5">
        <v>2</v>
      </c>
      <c r="B5">
        <v>16893</v>
      </c>
      <c r="C5">
        <f t="shared" ref="C5:C15" si="1">B5-B4</f>
        <v>0</v>
      </c>
      <c r="D5">
        <v>1.2</v>
      </c>
      <c r="E5">
        <f t="shared" ref="E5:E15" si="2">C5*D5</f>
        <v>0</v>
      </c>
      <c r="F5">
        <v>947</v>
      </c>
      <c r="G5">
        <f t="shared" ref="G5:G15" si="3">F5-F4</f>
        <v>0</v>
      </c>
      <c r="H5">
        <v>5</v>
      </c>
      <c r="I5">
        <f t="shared" ref="I5:I15" si="4">G5*H5</f>
        <v>0</v>
      </c>
      <c r="K5">
        <f t="shared" si="0"/>
        <v>0</v>
      </c>
    </row>
    <row r="6" spans="1:15" x14ac:dyDescent="0.2">
      <c r="A6">
        <v>3</v>
      </c>
      <c r="B6">
        <v>16893</v>
      </c>
      <c r="C6">
        <f t="shared" si="1"/>
        <v>0</v>
      </c>
      <c r="D6">
        <v>1.2</v>
      </c>
      <c r="E6">
        <f t="shared" si="2"/>
        <v>0</v>
      </c>
      <c r="F6">
        <v>947</v>
      </c>
      <c r="G6">
        <f t="shared" si="3"/>
        <v>0</v>
      </c>
      <c r="H6">
        <v>5</v>
      </c>
      <c r="I6">
        <f t="shared" si="4"/>
        <v>0</v>
      </c>
      <c r="K6">
        <f t="shared" si="0"/>
        <v>0</v>
      </c>
    </row>
    <row r="7" spans="1:15" x14ac:dyDescent="0.2">
      <c r="A7">
        <v>4</v>
      </c>
      <c r="B7">
        <v>16893</v>
      </c>
      <c r="C7">
        <f t="shared" si="1"/>
        <v>0</v>
      </c>
      <c r="D7">
        <v>1.2</v>
      </c>
      <c r="E7">
        <f t="shared" si="2"/>
        <v>0</v>
      </c>
      <c r="F7">
        <v>947</v>
      </c>
      <c r="G7">
        <f t="shared" si="3"/>
        <v>0</v>
      </c>
      <c r="H7">
        <v>5</v>
      </c>
      <c r="I7">
        <f t="shared" si="4"/>
        <v>0</v>
      </c>
      <c r="K7">
        <f t="shared" si="0"/>
        <v>0</v>
      </c>
    </row>
    <row r="8" spans="1:15" x14ac:dyDescent="0.2">
      <c r="A8">
        <v>5</v>
      </c>
      <c r="B8">
        <v>16893</v>
      </c>
      <c r="C8">
        <f t="shared" si="1"/>
        <v>0</v>
      </c>
      <c r="D8">
        <v>1.2</v>
      </c>
      <c r="E8">
        <f t="shared" si="2"/>
        <v>0</v>
      </c>
      <c r="F8">
        <v>947</v>
      </c>
      <c r="G8">
        <f t="shared" si="3"/>
        <v>0</v>
      </c>
      <c r="H8">
        <v>5</v>
      </c>
      <c r="I8">
        <f t="shared" si="4"/>
        <v>0</v>
      </c>
      <c r="K8">
        <f t="shared" si="0"/>
        <v>0</v>
      </c>
    </row>
    <row r="9" spans="1:15" x14ac:dyDescent="0.2">
      <c r="A9">
        <v>6</v>
      </c>
      <c r="B9">
        <v>17407</v>
      </c>
      <c r="C9">
        <f t="shared" si="1"/>
        <v>514</v>
      </c>
      <c r="D9">
        <v>1.2</v>
      </c>
      <c r="E9">
        <f t="shared" si="2"/>
        <v>616.79999999999995</v>
      </c>
      <c r="F9">
        <v>987</v>
      </c>
      <c r="G9">
        <f t="shared" si="3"/>
        <v>40</v>
      </c>
      <c r="H9">
        <v>5</v>
      </c>
      <c r="I9">
        <f t="shared" si="4"/>
        <v>200</v>
      </c>
      <c r="J9">
        <v>4800</v>
      </c>
      <c r="K9">
        <f t="shared" si="0"/>
        <v>5616.8</v>
      </c>
      <c r="L9">
        <v>0</v>
      </c>
    </row>
    <row r="10" spans="1:15" x14ac:dyDescent="0.2">
      <c r="A10">
        <v>7</v>
      </c>
      <c r="C10">
        <f t="shared" si="1"/>
        <v>-17407</v>
      </c>
      <c r="D10">
        <v>1.2</v>
      </c>
      <c r="E10">
        <f t="shared" si="2"/>
        <v>-20888.399999999998</v>
      </c>
      <c r="G10">
        <f t="shared" si="3"/>
        <v>-987</v>
      </c>
      <c r="H10">
        <v>5</v>
      </c>
      <c r="I10">
        <f t="shared" si="4"/>
        <v>-4935</v>
      </c>
      <c r="K10">
        <f t="shared" si="0"/>
        <v>-25823.399999999998</v>
      </c>
    </row>
    <row r="11" spans="1:15" x14ac:dyDescent="0.2">
      <c r="A11">
        <v>8</v>
      </c>
      <c r="C11">
        <f t="shared" si="1"/>
        <v>0</v>
      </c>
      <c r="D11">
        <v>1.2</v>
      </c>
      <c r="E11">
        <f t="shared" si="2"/>
        <v>0</v>
      </c>
      <c r="G11">
        <f t="shared" si="3"/>
        <v>0</v>
      </c>
      <c r="H11">
        <v>5</v>
      </c>
      <c r="I11">
        <f t="shared" si="4"/>
        <v>0</v>
      </c>
      <c r="K11">
        <f t="shared" si="0"/>
        <v>0</v>
      </c>
    </row>
    <row r="12" spans="1:15" x14ac:dyDescent="0.2">
      <c r="A12">
        <v>9</v>
      </c>
      <c r="C12">
        <f t="shared" si="1"/>
        <v>0</v>
      </c>
      <c r="D12">
        <v>1.2</v>
      </c>
      <c r="E12">
        <f t="shared" si="2"/>
        <v>0</v>
      </c>
      <c r="G12">
        <f t="shared" si="3"/>
        <v>0</v>
      </c>
      <c r="H12">
        <v>5</v>
      </c>
      <c r="I12">
        <f t="shared" si="4"/>
        <v>0</v>
      </c>
      <c r="K12">
        <f t="shared" si="0"/>
        <v>0</v>
      </c>
    </row>
    <row r="13" spans="1:15" x14ac:dyDescent="0.2">
      <c r="A13">
        <v>10</v>
      </c>
      <c r="C13">
        <f t="shared" si="1"/>
        <v>0</v>
      </c>
      <c r="D13">
        <v>1.2</v>
      </c>
      <c r="E13">
        <f t="shared" si="2"/>
        <v>0</v>
      </c>
      <c r="G13">
        <f t="shared" si="3"/>
        <v>0</v>
      </c>
      <c r="H13">
        <v>5</v>
      </c>
      <c r="I13">
        <f t="shared" si="4"/>
        <v>0</v>
      </c>
      <c r="K13">
        <f t="shared" si="0"/>
        <v>0</v>
      </c>
    </row>
    <row r="14" spans="1:15" x14ac:dyDescent="0.2">
      <c r="A14">
        <v>11</v>
      </c>
      <c r="C14">
        <f t="shared" si="1"/>
        <v>0</v>
      </c>
      <c r="D14">
        <v>1.2</v>
      </c>
      <c r="E14">
        <f t="shared" si="2"/>
        <v>0</v>
      </c>
      <c r="G14">
        <f t="shared" si="3"/>
        <v>0</v>
      </c>
      <c r="H14">
        <v>5</v>
      </c>
      <c r="I14">
        <f t="shared" si="4"/>
        <v>0</v>
      </c>
      <c r="K14">
        <f t="shared" si="0"/>
        <v>0</v>
      </c>
    </row>
    <row r="15" spans="1:15" x14ac:dyDescent="0.2">
      <c r="A15">
        <v>12</v>
      </c>
      <c r="C15">
        <f t="shared" si="1"/>
        <v>0</v>
      </c>
      <c r="D15">
        <v>1.2</v>
      </c>
      <c r="E15">
        <f t="shared" si="2"/>
        <v>0</v>
      </c>
      <c r="G15">
        <f t="shared" si="3"/>
        <v>0</v>
      </c>
      <c r="H15">
        <v>5</v>
      </c>
      <c r="I15">
        <f t="shared" si="4"/>
        <v>0</v>
      </c>
      <c r="K15">
        <f t="shared" si="0"/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5B4B1D-6EB1-4042-8DE4-FF21219E98A2}">
  <dimension ref="A1:N15"/>
  <sheetViews>
    <sheetView topLeftCell="A2" workbookViewId="0">
      <selection activeCell="H22" sqref="H22"/>
    </sheetView>
  </sheetViews>
  <sheetFormatPr defaultRowHeight="14.25" x14ac:dyDescent="0.2"/>
  <cols>
    <col min="2" max="2" width="12.125" customWidth="1"/>
  </cols>
  <sheetData>
    <row r="1" spans="1:14" x14ac:dyDescent="0.2">
      <c r="A1" t="s">
        <v>83</v>
      </c>
      <c r="B1" t="s">
        <v>30</v>
      </c>
      <c r="C1" t="s">
        <v>28</v>
      </c>
      <c r="E1" t="s">
        <v>88</v>
      </c>
    </row>
    <row r="2" spans="1:14" x14ac:dyDescent="0.2">
      <c r="A2" t="s">
        <v>0</v>
      </c>
      <c r="B2" t="s">
        <v>23</v>
      </c>
      <c r="C2" t="s">
        <v>1</v>
      </c>
      <c r="D2" t="s">
        <v>2</v>
      </c>
      <c r="E2" t="s">
        <v>3</v>
      </c>
      <c r="F2" t="s">
        <v>22</v>
      </c>
      <c r="G2" t="s">
        <v>4</v>
      </c>
      <c r="H2" t="s">
        <v>2</v>
      </c>
      <c r="I2" t="s">
        <v>5</v>
      </c>
      <c r="J2" t="s">
        <v>6</v>
      </c>
      <c r="K2" t="s">
        <v>7</v>
      </c>
      <c r="L2" t="s">
        <v>8</v>
      </c>
      <c r="M2" t="s">
        <v>26</v>
      </c>
      <c r="N2" t="s">
        <v>9</v>
      </c>
    </row>
    <row r="3" spans="1:14" x14ac:dyDescent="0.2">
      <c r="A3" t="s">
        <v>27</v>
      </c>
      <c r="B3">
        <v>8824</v>
      </c>
      <c r="C3">
        <v>0</v>
      </c>
      <c r="D3">
        <v>1.2</v>
      </c>
      <c r="E3">
        <f>C3*D3</f>
        <v>0</v>
      </c>
      <c r="F3">
        <v>0</v>
      </c>
      <c r="G3">
        <f>F4-F3</f>
        <v>0</v>
      </c>
      <c r="H3">
        <v>5</v>
      </c>
      <c r="I3">
        <v>0</v>
      </c>
      <c r="J3">
        <v>0</v>
      </c>
      <c r="K3">
        <f>E3+I3+J3</f>
        <v>0</v>
      </c>
    </row>
    <row r="4" spans="1:14" x14ac:dyDescent="0.2">
      <c r="A4">
        <v>1</v>
      </c>
      <c r="B4">
        <v>8824</v>
      </c>
      <c r="C4">
        <f>B4-B3</f>
        <v>0</v>
      </c>
      <c r="D4">
        <v>1.2</v>
      </c>
      <c r="E4">
        <f>C4*D4</f>
        <v>0</v>
      </c>
      <c r="F4">
        <v>0</v>
      </c>
      <c r="G4">
        <f>F4-F3</f>
        <v>0</v>
      </c>
      <c r="H4">
        <v>5</v>
      </c>
      <c r="I4">
        <f>G4*H4</f>
        <v>0</v>
      </c>
      <c r="K4">
        <f t="shared" ref="K4:K15" si="0">E4+I4+J4</f>
        <v>0</v>
      </c>
    </row>
    <row r="5" spans="1:14" x14ac:dyDescent="0.2">
      <c r="A5">
        <v>2</v>
      </c>
      <c r="B5">
        <v>8824</v>
      </c>
      <c r="C5">
        <f t="shared" ref="C5:C15" si="1">B5-B4</f>
        <v>0</v>
      </c>
      <c r="D5">
        <v>1.2</v>
      </c>
      <c r="E5">
        <f t="shared" ref="E5:E15" si="2">C5*D5</f>
        <v>0</v>
      </c>
      <c r="F5">
        <v>0</v>
      </c>
      <c r="G5">
        <f t="shared" ref="G5:G15" si="3">F5-F4</f>
        <v>0</v>
      </c>
      <c r="H5">
        <v>5</v>
      </c>
      <c r="I5">
        <f t="shared" ref="I5:I15" si="4">G5*H5</f>
        <v>0</v>
      </c>
      <c r="K5">
        <f t="shared" si="0"/>
        <v>0</v>
      </c>
    </row>
    <row r="6" spans="1:14" x14ac:dyDescent="0.2">
      <c r="A6">
        <v>3</v>
      </c>
      <c r="B6">
        <v>9112</v>
      </c>
      <c r="C6">
        <f t="shared" si="1"/>
        <v>288</v>
      </c>
      <c r="D6">
        <v>1.2</v>
      </c>
      <c r="E6">
        <f t="shared" si="2"/>
        <v>345.59999999999997</v>
      </c>
      <c r="F6">
        <v>6</v>
      </c>
      <c r="G6">
        <f t="shared" si="3"/>
        <v>6</v>
      </c>
      <c r="H6">
        <v>5</v>
      </c>
      <c r="I6">
        <f t="shared" si="4"/>
        <v>30</v>
      </c>
      <c r="J6">
        <v>780</v>
      </c>
      <c r="K6">
        <f t="shared" si="0"/>
        <v>1155.5999999999999</v>
      </c>
      <c r="L6">
        <v>1155</v>
      </c>
      <c r="M6">
        <v>0</v>
      </c>
    </row>
    <row r="7" spans="1:14" x14ac:dyDescent="0.2">
      <c r="A7">
        <v>4</v>
      </c>
      <c r="B7">
        <v>9112</v>
      </c>
      <c r="C7">
        <f t="shared" si="1"/>
        <v>0</v>
      </c>
      <c r="D7">
        <v>1.2</v>
      </c>
      <c r="E7">
        <f t="shared" si="2"/>
        <v>0</v>
      </c>
      <c r="F7">
        <v>6</v>
      </c>
      <c r="G7">
        <f t="shared" si="3"/>
        <v>0</v>
      </c>
      <c r="H7">
        <v>5</v>
      </c>
      <c r="I7">
        <f t="shared" si="4"/>
        <v>0</v>
      </c>
      <c r="K7">
        <f t="shared" si="0"/>
        <v>0</v>
      </c>
    </row>
    <row r="8" spans="1:14" x14ac:dyDescent="0.2">
      <c r="A8">
        <v>5</v>
      </c>
      <c r="B8">
        <v>9112</v>
      </c>
      <c r="C8">
        <f t="shared" si="1"/>
        <v>0</v>
      </c>
      <c r="D8">
        <v>1.2</v>
      </c>
      <c r="E8">
        <f t="shared" si="2"/>
        <v>0</v>
      </c>
      <c r="F8">
        <v>6</v>
      </c>
      <c r="G8">
        <f t="shared" si="3"/>
        <v>0</v>
      </c>
      <c r="H8">
        <v>5</v>
      </c>
      <c r="I8">
        <f t="shared" si="4"/>
        <v>0</v>
      </c>
      <c r="K8">
        <f t="shared" si="0"/>
        <v>0</v>
      </c>
    </row>
    <row r="9" spans="1:14" x14ac:dyDescent="0.2">
      <c r="A9">
        <v>6</v>
      </c>
      <c r="B9">
        <v>9361</v>
      </c>
      <c r="C9">
        <f t="shared" si="1"/>
        <v>249</v>
      </c>
      <c r="D9">
        <v>1.2</v>
      </c>
      <c r="E9">
        <f t="shared" si="2"/>
        <v>298.8</v>
      </c>
      <c r="F9">
        <v>12</v>
      </c>
      <c r="G9">
        <f t="shared" si="3"/>
        <v>6</v>
      </c>
      <c r="H9">
        <v>5</v>
      </c>
      <c r="I9">
        <f t="shared" si="4"/>
        <v>30</v>
      </c>
      <c r="J9">
        <v>780</v>
      </c>
      <c r="K9">
        <f t="shared" si="0"/>
        <v>1108.8</v>
      </c>
      <c r="L9">
        <v>1108</v>
      </c>
    </row>
    <row r="10" spans="1:14" x14ac:dyDescent="0.2">
      <c r="A10">
        <v>7</v>
      </c>
      <c r="C10">
        <f t="shared" si="1"/>
        <v>-9361</v>
      </c>
      <c r="D10">
        <v>1.2</v>
      </c>
      <c r="E10">
        <f t="shared" si="2"/>
        <v>-11233.199999999999</v>
      </c>
      <c r="G10">
        <f t="shared" si="3"/>
        <v>-12</v>
      </c>
      <c r="H10">
        <v>5</v>
      </c>
      <c r="I10">
        <f t="shared" si="4"/>
        <v>-60</v>
      </c>
      <c r="K10">
        <f t="shared" si="0"/>
        <v>-11293.199999999999</v>
      </c>
    </row>
    <row r="11" spans="1:14" x14ac:dyDescent="0.2">
      <c r="A11">
        <v>8</v>
      </c>
      <c r="C11">
        <f t="shared" si="1"/>
        <v>0</v>
      </c>
      <c r="D11">
        <v>1.2</v>
      </c>
      <c r="E11">
        <f t="shared" si="2"/>
        <v>0</v>
      </c>
      <c r="G11">
        <f t="shared" si="3"/>
        <v>0</v>
      </c>
      <c r="H11">
        <v>5</v>
      </c>
      <c r="I11">
        <f t="shared" si="4"/>
        <v>0</v>
      </c>
      <c r="K11">
        <f t="shared" si="0"/>
        <v>0</v>
      </c>
    </row>
    <row r="12" spans="1:14" x14ac:dyDescent="0.2">
      <c r="A12">
        <v>9</v>
      </c>
      <c r="C12">
        <f t="shared" si="1"/>
        <v>0</v>
      </c>
      <c r="D12">
        <v>1.2</v>
      </c>
      <c r="E12">
        <f t="shared" si="2"/>
        <v>0</v>
      </c>
      <c r="G12">
        <f t="shared" si="3"/>
        <v>0</v>
      </c>
      <c r="H12">
        <v>5</v>
      </c>
      <c r="I12">
        <f t="shared" si="4"/>
        <v>0</v>
      </c>
      <c r="J12">
        <v>780</v>
      </c>
      <c r="K12">
        <f t="shared" si="0"/>
        <v>780</v>
      </c>
      <c r="L12">
        <v>0</v>
      </c>
    </row>
    <row r="13" spans="1:14" x14ac:dyDescent="0.2">
      <c r="A13">
        <v>10</v>
      </c>
      <c r="C13">
        <f t="shared" si="1"/>
        <v>0</v>
      </c>
      <c r="D13">
        <v>1.2</v>
      </c>
      <c r="E13">
        <f t="shared" si="2"/>
        <v>0</v>
      </c>
      <c r="G13">
        <f t="shared" si="3"/>
        <v>0</v>
      </c>
      <c r="H13">
        <v>5</v>
      </c>
      <c r="I13">
        <f t="shared" si="4"/>
        <v>0</v>
      </c>
      <c r="K13">
        <f t="shared" si="0"/>
        <v>0</v>
      </c>
    </row>
    <row r="14" spans="1:14" x14ac:dyDescent="0.2">
      <c r="A14">
        <v>11</v>
      </c>
      <c r="C14">
        <f t="shared" si="1"/>
        <v>0</v>
      </c>
      <c r="D14">
        <v>1.2</v>
      </c>
      <c r="E14">
        <f t="shared" si="2"/>
        <v>0</v>
      </c>
      <c r="G14">
        <f t="shared" si="3"/>
        <v>0</v>
      </c>
      <c r="H14">
        <v>5</v>
      </c>
      <c r="I14">
        <f t="shared" si="4"/>
        <v>0</v>
      </c>
      <c r="K14">
        <f t="shared" si="0"/>
        <v>0</v>
      </c>
    </row>
    <row r="15" spans="1:14" x14ac:dyDescent="0.2">
      <c r="A15">
        <v>12</v>
      </c>
      <c r="C15">
        <f t="shared" si="1"/>
        <v>0</v>
      </c>
      <c r="D15">
        <v>1.2</v>
      </c>
      <c r="E15">
        <f t="shared" si="2"/>
        <v>0</v>
      </c>
      <c r="G15">
        <f t="shared" si="3"/>
        <v>0</v>
      </c>
      <c r="H15">
        <v>5</v>
      </c>
      <c r="I15">
        <f t="shared" si="4"/>
        <v>0</v>
      </c>
      <c r="J15">
        <v>780</v>
      </c>
      <c r="K15">
        <f t="shared" si="0"/>
        <v>780</v>
      </c>
      <c r="L15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D0EFD-4AD6-4067-AC2E-834EBB130FFD}">
  <dimension ref="A1:O15"/>
  <sheetViews>
    <sheetView workbookViewId="0">
      <selection activeCell="E10" sqref="E10"/>
    </sheetView>
  </sheetViews>
  <sheetFormatPr defaultRowHeight="14.25" x14ac:dyDescent="0.2"/>
  <cols>
    <col min="2" max="2" width="12.125" customWidth="1"/>
    <col min="5" max="5" width="12.625" bestFit="1" customWidth="1"/>
  </cols>
  <sheetData>
    <row r="1" spans="1:15" x14ac:dyDescent="0.2">
      <c r="A1" t="s">
        <v>40</v>
      </c>
      <c r="B1" t="s">
        <v>30</v>
      </c>
      <c r="D1" t="s">
        <v>41</v>
      </c>
      <c r="E1">
        <v>18380202637</v>
      </c>
      <c r="G1" t="s">
        <v>107</v>
      </c>
    </row>
    <row r="2" spans="1:15" x14ac:dyDescent="0.2">
      <c r="A2" t="s">
        <v>0</v>
      </c>
      <c r="B2" t="s">
        <v>23</v>
      </c>
      <c r="C2" t="s">
        <v>1</v>
      </c>
      <c r="D2" t="s">
        <v>2</v>
      </c>
      <c r="E2" t="s">
        <v>3</v>
      </c>
      <c r="F2" t="s">
        <v>22</v>
      </c>
      <c r="G2" t="s">
        <v>4</v>
      </c>
      <c r="H2" t="s">
        <v>2</v>
      </c>
      <c r="I2" t="s">
        <v>5</v>
      </c>
      <c r="J2" t="s">
        <v>6</v>
      </c>
      <c r="K2" t="s">
        <v>7</v>
      </c>
      <c r="L2" t="s">
        <v>8</v>
      </c>
      <c r="M2" t="s">
        <v>26</v>
      </c>
      <c r="N2" t="s">
        <v>9</v>
      </c>
      <c r="O2" t="s">
        <v>28</v>
      </c>
    </row>
    <row r="3" spans="1:15" x14ac:dyDescent="0.2">
      <c r="A3" t="s">
        <v>27</v>
      </c>
      <c r="B3">
        <v>3581</v>
      </c>
      <c r="C3">
        <v>0</v>
      </c>
      <c r="D3">
        <v>1.2</v>
      </c>
      <c r="E3">
        <f>C3*D3</f>
        <v>0</v>
      </c>
      <c r="F3">
        <v>1770</v>
      </c>
      <c r="G3">
        <f>F4-F3</f>
        <v>0</v>
      </c>
      <c r="H3">
        <v>5</v>
      </c>
      <c r="I3">
        <v>0</v>
      </c>
      <c r="J3">
        <v>0</v>
      </c>
      <c r="K3">
        <f>E3+I3+J3</f>
        <v>0</v>
      </c>
    </row>
    <row r="4" spans="1:15" x14ac:dyDescent="0.2">
      <c r="A4">
        <v>1</v>
      </c>
      <c r="B4">
        <v>4047</v>
      </c>
      <c r="C4">
        <f>B4-B3</f>
        <v>466</v>
      </c>
      <c r="D4">
        <v>1.2</v>
      </c>
      <c r="E4">
        <f>C4*D4</f>
        <v>559.19999999999993</v>
      </c>
      <c r="F4">
        <v>1770</v>
      </c>
      <c r="G4">
        <f>F4-F3</f>
        <v>0</v>
      </c>
      <c r="H4">
        <v>5</v>
      </c>
      <c r="I4">
        <f>G4*H4</f>
        <v>0</v>
      </c>
      <c r="J4">
        <v>3000</v>
      </c>
      <c r="K4">
        <f t="shared" ref="K4:K15" si="0">E4+I4+J4</f>
        <v>3559.2</v>
      </c>
      <c r="L4">
        <v>3559</v>
      </c>
      <c r="M4">
        <v>0</v>
      </c>
    </row>
    <row r="5" spans="1:15" x14ac:dyDescent="0.2">
      <c r="A5">
        <v>2</v>
      </c>
      <c r="B5">
        <v>4047</v>
      </c>
      <c r="C5">
        <f t="shared" ref="C5:C15" si="1">B5-B4</f>
        <v>0</v>
      </c>
      <c r="D5">
        <v>1.2</v>
      </c>
      <c r="E5">
        <f t="shared" ref="E5:E15" si="2">C5*D5</f>
        <v>0</v>
      </c>
      <c r="F5">
        <v>1770</v>
      </c>
      <c r="G5">
        <f t="shared" ref="G5:G15" si="3">F5-F4</f>
        <v>0</v>
      </c>
      <c r="H5">
        <v>5</v>
      </c>
      <c r="I5">
        <f t="shared" ref="I5:I15" si="4">G5*H5</f>
        <v>0</v>
      </c>
      <c r="K5">
        <f t="shared" si="0"/>
        <v>0</v>
      </c>
    </row>
    <row r="6" spans="1:15" x14ac:dyDescent="0.2">
      <c r="A6">
        <v>3</v>
      </c>
      <c r="B6">
        <v>4047</v>
      </c>
      <c r="C6">
        <f t="shared" si="1"/>
        <v>0</v>
      </c>
      <c r="D6">
        <v>1.2</v>
      </c>
      <c r="E6">
        <f t="shared" si="2"/>
        <v>0</v>
      </c>
      <c r="F6">
        <v>1770</v>
      </c>
      <c r="G6">
        <f t="shared" si="3"/>
        <v>0</v>
      </c>
      <c r="H6">
        <v>5</v>
      </c>
      <c r="I6">
        <f t="shared" si="4"/>
        <v>0</v>
      </c>
      <c r="K6">
        <f t="shared" si="0"/>
        <v>0</v>
      </c>
    </row>
    <row r="7" spans="1:15" x14ac:dyDescent="0.2">
      <c r="A7">
        <v>4</v>
      </c>
      <c r="B7">
        <v>4528</v>
      </c>
      <c r="C7">
        <f t="shared" si="1"/>
        <v>481</v>
      </c>
      <c r="D7">
        <v>1.2</v>
      </c>
      <c r="E7">
        <f t="shared" si="2"/>
        <v>577.19999999999993</v>
      </c>
      <c r="F7">
        <v>1918</v>
      </c>
      <c r="G7">
        <f t="shared" si="3"/>
        <v>148</v>
      </c>
      <c r="H7">
        <v>5</v>
      </c>
      <c r="I7">
        <f t="shared" si="4"/>
        <v>740</v>
      </c>
      <c r="J7">
        <v>3000</v>
      </c>
      <c r="K7">
        <f t="shared" si="0"/>
        <v>4317.2</v>
      </c>
      <c r="L7">
        <v>4317</v>
      </c>
      <c r="M7">
        <v>0</v>
      </c>
      <c r="N7" t="s">
        <v>114</v>
      </c>
      <c r="O7">
        <f>4528-4317.2</f>
        <v>210.80000000000018</v>
      </c>
    </row>
    <row r="8" spans="1:15" x14ac:dyDescent="0.2">
      <c r="A8">
        <v>5</v>
      </c>
      <c r="B8">
        <v>4528</v>
      </c>
      <c r="C8">
        <f t="shared" si="1"/>
        <v>0</v>
      </c>
      <c r="D8">
        <v>1.2</v>
      </c>
      <c r="E8">
        <f t="shared" si="2"/>
        <v>0</v>
      </c>
      <c r="F8">
        <v>1918</v>
      </c>
      <c r="G8">
        <f t="shared" si="3"/>
        <v>0</v>
      </c>
      <c r="H8">
        <v>5</v>
      </c>
      <c r="I8">
        <f t="shared" si="4"/>
        <v>0</v>
      </c>
      <c r="K8">
        <f t="shared" si="0"/>
        <v>0</v>
      </c>
    </row>
    <row r="9" spans="1:15" x14ac:dyDescent="0.2">
      <c r="A9">
        <v>6</v>
      </c>
      <c r="B9">
        <v>4528</v>
      </c>
      <c r="C9">
        <f t="shared" si="1"/>
        <v>0</v>
      </c>
      <c r="D9">
        <v>1.2</v>
      </c>
      <c r="E9">
        <f t="shared" si="2"/>
        <v>0</v>
      </c>
      <c r="F9">
        <v>1918</v>
      </c>
      <c r="G9">
        <f t="shared" si="3"/>
        <v>0</v>
      </c>
      <c r="H9">
        <v>5</v>
      </c>
      <c r="I9">
        <f t="shared" si="4"/>
        <v>0</v>
      </c>
      <c r="K9">
        <f t="shared" si="0"/>
        <v>0</v>
      </c>
    </row>
    <row r="10" spans="1:15" x14ac:dyDescent="0.2">
      <c r="A10">
        <v>7</v>
      </c>
      <c r="B10">
        <v>4990</v>
      </c>
      <c r="C10">
        <f t="shared" si="1"/>
        <v>462</v>
      </c>
      <c r="D10">
        <v>1.2</v>
      </c>
      <c r="E10">
        <f t="shared" si="2"/>
        <v>554.4</v>
      </c>
      <c r="F10">
        <v>1980</v>
      </c>
      <c r="G10">
        <f t="shared" si="3"/>
        <v>62</v>
      </c>
      <c r="H10">
        <v>5</v>
      </c>
      <c r="I10">
        <f t="shared" si="4"/>
        <v>310</v>
      </c>
      <c r="J10">
        <v>3000</v>
      </c>
      <c r="K10">
        <f t="shared" si="0"/>
        <v>3864.4</v>
      </c>
      <c r="L10">
        <v>3864</v>
      </c>
      <c r="M10">
        <v>0</v>
      </c>
    </row>
    <row r="11" spans="1:15" x14ac:dyDescent="0.2">
      <c r="A11">
        <v>8</v>
      </c>
      <c r="C11">
        <f t="shared" si="1"/>
        <v>-4990</v>
      </c>
      <c r="D11">
        <v>1.2</v>
      </c>
      <c r="E11">
        <f t="shared" si="2"/>
        <v>-5988</v>
      </c>
      <c r="G11">
        <f t="shared" si="3"/>
        <v>-1980</v>
      </c>
      <c r="H11">
        <v>5</v>
      </c>
      <c r="I11">
        <f>G11*H11</f>
        <v>-9900</v>
      </c>
      <c r="K11">
        <f t="shared" si="0"/>
        <v>-15888</v>
      </c>
    </row>
    <row r="12" spans="1:15" x14ac:dyDescent="0.2">
      <c r="A12">
        <v>9</v>
      </c>
      <c r="C12">
        <f t="shared" si="1"/>
        <v>0</v>
      </c>
      <c r="D12">
        <v>1.2</v>
      </c>
      <c r="E12">
        <f t="shared" si="2"/>
        <v>0</v>
      </c>
      <c r="G12">
        <f t="shared" si="3"/>
        <v>0</v>
      </c>
      <c r="H12">
        <v>5</v>
      </c>
      <c r="I12">
        <f t="shared" si="4"/>
        <v>0</v>
      </c>
      <c r="K12">
        <f t="shared" si="0"/>
        <v>0</v>
      </c>
    </row>
    <row r="13" spans="1:15" x14ac:dyDescent="0.2">
      <c r="A13">
        <v>10</v>
      </c>
      <c r="C13">
        <f t="shared" si="1"/>
        <v>0</v>
      </c>
      <c r="D13">
        <v>1.2</v>
      </c>
      <c r="E13">
        <f t="shared" si="2"/>
        <v>0</v>
      </c>
      <c r="G13">
        <f t="shared" si="3"/>
        <v>0</v>
      </c>
      <c r="H13">
        <v>5</v>
      </c>
      <c r="I13">
        <f t="shared" si="4"/>
        <v>0</v>
      </c>
      <c r="J13">
        <v>3000</v>
      </c>
      <c r="K13">
        <f t="shared" si="0"/>
        <v>3000</v>
      </c>
    </row>
    <row r="14" spans="1:15" x14ac:dyDescent="0.2">
      <c r="A14">
        <v>11</v>
      </c>
      <c r="C14">
        <f t="shared" si="1"/>
        <v>0</v>
      </c>
      <c r="D14">
        <v>1.2</v>
      </c>
      <c r="E14">
        <f t="shared" si="2"/>
        <v>0</v>
      </c>
      <c r="G14">
        <f t="shared" si="3"/>
        <v>0</v>
      </c>
      <c r="H14">
        <v>5</v>
      </c>
      <c r="I14">
        <f t="shared" si="4"/>
        <v>0</v>
      </c>
      <c r="K14">
        <f t="shared" si="0"/>
        <v>0</v>
      </c>
    </row>
    <row r="15" spans="1:15" x14ac:dyDescent="0.2">
      <c r="A15">
        <v>12</v>
      </c>
      <c r="C15">
        <f t="shared" si="1"/>
        <v>0</v>
      </c>
      <c r="D15">
        <v>1.2</v>
      </c>
      <c r="E15">
        <f t="shared" si="2"/>
        <v>0</v>
      </c>
      <c r="G15">
        <f t="shared" si="3"/>
        <v>0</v>
      </c>
      <c r="H15">
        <v>5</v>
      </c>
      <c r="I15">
        <f t="shared" si="4"/>
        <v>0</v>
      </c>
      <c r="K15">
        <f t="shared" si="0"/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41A2B-BF3D-4F7C-83ED-48BA61AA8196}">
  <dimension ref="A1:O15"/>
  <sheetViews>
    <sheetView workbookViewId="0">
      <selection activeCell="J25" sqref="J25"/>
    </sheetView>
  </sheetViews>
  <sheetFormatPr defaultRowHeight="14.25" x14ac:dyDescent="0.2"/>
  <cols>
    <col min="2" max="2" width="12.125" customWidth="1"/>
  </cols>
  <sheetData>
    <row r="1" spans="1:15" x14ac:dyDescent="0.2">
      <c r="A1" t="s">
        <v>89</v>
      </c>
      <c r="B1" t="s">
        <v>30</v>
      </c>
      <c r="C1" t="s">
        <v>108</v>
      </c>
      <c r="G1" t="s">
        <v>90</v>
      </c>
      <c r="L1" t="s">
        <v>91</v>
      </c>
      <c r="M1" t="s">
        <v>92</v>
      </c>
    </row>
    <row r="2" spans="1:15" x14ac:dyDescent="0.2">
      <c r="A2" t="s">
        <v>0</v>
      </c>
      <c r="B2" t="s">
        <v>23</v>
      </c>
      <c r="C2" t="s">
        <v>1</v>
      </c>
      <c r="D2" t="s">
        <v>2</v>
      </c>
      <c r="E2" t="s">
        <v>3</v>
      </c>
      <c r="F2" t="s">
        <v>22</v>
      </c>
      <c r="G2" t="s">
        <v>4</v>
      </c>
      <c r="H2" t="s">
        <v>2</v>
      </c>
      <c r="I2" t="s">
        <v>5</v>
      </c>
      <c r="J2" t="s">
        <v>6</v>
      </c>
      <c r="K2" t="s">
        <v>7</v>
      </c>
      <c r="L2" t="s">
        <v>8</v>
      </c>
      <c r="M2" t="s">
        <v>26</v>
      </c>
      <c r="N2" t="s">
        <v>9</v>
      </c>
      <c r="O2" t="s">
        <v>28</v>
      </c>
    </row>
    <row r="3" spans="1:15" x14ac:dyDescent="0.2">
      <c r="A3" t="s">
        <v>27</v>
      </c>
      <c r="B3">
        <v>4274</v>
      </c>
      <c r="C3">
        <v>0</v>
      </c>
      <c r="D3">
        <v>1.2</v>
      </c>
      <c r="E3">
        <f>C3*D3</f>
        <v>0</v>
      </c>
      <c r="F3">
        <v>229</v>
      </c>
      <c r="G3">
        <f>F4-F3</f>
        <v>0</v>
      </c>
      <c r="H3">
        <v>5</v>
      </c>
      <c r="I3">
        <v>0</v>
      </c>
      <c r="J3">
        <v>900</v>
      </c>
      <c r="K3">
        <f>E3+I3+J3</f>
        <v>900</v>
      </c>
    </row>
    <row r="4" spans="1:15" x14ac:dyDescent="0.2">
      <c r="A4">
        <v>1</v>
      </c>
      <c r="B4">
        <v>4274</v>
      </c>
      <c r="C4">
        <f>B4-B3</f>
        <v>0</v>
      </c>
      <c r="D4">
        <v>1.2</v>
      </c>
      <c r="E4">
        <f>C4*D4</f>
        <v>0</v>
      </c>
      <c r="F4">
        <v>229</v>
      </c>
      <c r="G4">
        <f>F4-F3</f>
        <v>0</v>
      </c>
      <c r="H4">
        <v>5</v>
      </c>
      <c r="I4">
        <f>G4*H4</f>
        <v>0</v>
      </c>
      <c r="J4">
        <v>900</v>
      </c>
      <c r="K4">
        <f t="shared" ref="K4:K15" si="0">E4+I4+J4</f>
        <v>900</v>
      </c>
      <c r="L4">
        <v>1000</v>
      </c>
      <c r="M4">
        <v>0</v>
      </c>
    </row>
    <row r="5" spans="1:15" x14ac:dyDescent="0.2">
      <c r="A5">
        <v>2</v>
      </c>
      <c r="B5">
        <v>4274</v>
      </c>
      <c r="C5">
        <f t="shared" ref="C5:C15" si="1">B5-B4</f>
        <v>0</v>
      </c>
      <c r="D5">
        <v>1.2</v>
      </c>
      <c r="E5">
        <f t="shared" ref="E5:E15" si="2">C5*D5</f>
        <v>0</v>
      </c>
      <c r="G5">
        <f t="shared" ref="G5:G15" si="3">F5-F4</f>
        <v>-229</v>
      </c>
      <c r="H5">
        <v>5</v>
      </c>
      <c r="I5">
        <f t="shared" ref="I5:I15" si="4">G5*H5</f>
        <v>-1145</v>
      </c>
      <c r="K5">
        <f t="shared" si="0"/>
        <v>-1145</v>
      </c>
    </row>
    <row r="6" spans="1:15" x14ac:dyDescent="0.2">
      <c r="A6">
        <v>3</v>
      </c>
      <c r="B6">
        <v>4274</v>
      </c>
      <c r="C6">
        <f t="shared" si="1"/>
        <v>0</v>
      </c>
      <c r="D6">
        <v>1.2</v>
      </c>
      <c r="E6">
        <f t="shared" si="2"/>
        <v>0</v>
      </c>
      <c r="G6">
        <f t="shared" si="3"/>
        <v>0</v>
      </c>
      <c r="H6">
        <v>5</v>
      </c>
      <c r="I6">
        <f t="shared" si="4"/>
        <v>0</v>
      </c>
      <c r="K6">
        <f t="shared" si="0"/>
        <v>0</v>
      </c>
    </row>
    <row r="7" spans="1:15" x14ac:dyDescent="0.2">
      <c r="A7">
        <v>4</v>
      </c>
      <c r="B7">
        <v>4274</v>
      </c>
      <c r="C7">
        <f t="shared" si="1"/>
        <v>0</v>
      </c>
      <c r="D7">
        <v>1.2</v>
      </c>
      <c r="E7">
        <f t="shared" si="2"/>
        <v>0</v>
      </c>
      <c r="G7">
        <f t="shared" si="3"/>
        <v>0</v>
      </c>
      <c r="H7">
        <v>5</v>
      </c>
      <c r="I7">
        <f t="shared" si="4"/>
        <v>0</v>
      </c>
      <c r="K7">
        <f t="shared" si="0"/>
        <v>0</v>
      </c>
      <c r="L7">
        <v>1000</v>
      </c>
      <c r="M7">
        <v>0</v>
      </c>
    </row>
    <row r="8" spans="1:15" x14ac:dyDescent="0.2">
      <c r="A8">
        <v>5</v>
      </c>
      <c r="B8">
        <v>4274</v>
      </c>
      <c r="C8">
        <f t="shared" si="1"/>
        <v>0</v>
      </c>
      <c r="D8">
        <v>1.2</v>
      </c>
      <c r="E8">
        <f t="shared" si="2"/>
        <v>0</v>
      </c>
      <c r="G8">
        <f t="shared" si="3"/>
        <v>0</v>
      </c>
      <c r="H8">
        <v>5</v>
      </c>
      <c r="I8">
        <f t="shared" si="4"/>
        <v>0</v>
      </c>
      <c r="K8">
        <f t="shared" si="0"/>
        <v>0</v>
      </c>
    </row>
    <row r="9" spans="1:15" x14ac:dyDescent="0.2">
      <c r="A9">
        <v>6</v>
      </c>
      <c r="B9">
        <v>4274</v>
      </c>
      <c r="C9">
        <f t="shared" si="1"/>
        <v>0</v>
      </c>
      <c r="D9">
        <v>1.2</v>
      </c>
      <c r="E9">
        <f t="shared" si="2"/>
        <v>0</v>
      </c>
      <c r="G9">
        <f t="shared" si="3"/>
        <v>0</v>
      </c>
      <c r="H9">
        <v>5</v>
      </c>
      <c r="I9">
        <f t="shared" si="4"/>
        <v>0</v>
      </c>
      <c r="K9">
        <f t="shared" si="0"/>
        <v>0</v>
      </c>
    </row>
    <row r="10" spans="1:15" x14ac:dyDescent="0.2">
      <c r="A10">
        <v>7</v>
      </c>
      <c r="B10">
        <v>4274</v>
      </c>
      <c r="C10">
        <f t="shared" si="1"/>
        <v>0</v>
      </c>
      <c r="D10">
        <v>1.2</v>
      </c>
      <c r="E10">
        <f t="shared" si="2"/>
        <v>0</v>
      </c>
      <c r="G10">
        <f t="shared" si="3"/>
        <v>0</v>
      </c>
      <c r="H10">
        <v>5</v>
      </c>
      <c r="I10">
        <f t="shared" si="4"/>
        <v>0</v>
      </c>
      <c r="K10">
        <f t="shared" si="0"/>
        <v>0</v>
      </c>
    </row>
    <row r="11" spans="1:15" x14ac:dyDescent="0.2">
      <c r="A11">
        <v>8</v>
      </c>
      <c r="C11">
        <f t="shared" si="1"/>
        <v>-4274</v>
      </c>
      <c r="D11">
        <v>1.2</v>
      </c>
      <c r="E11">
        <f t="shared" si="2"/>
        <v>-5128.8</v>
      </c>
      <c r="G11">
        <f t="shared" si="3"/>
        <v>0</v>
      </c>
      <c r="H11">
        <v>5</v>
      </c>
      <c r="I11">
        <f t="shared" si="4"/>
        <v>0</v>
      </c>
      <c r="K11">
        <f t="shared" si="0"/>
        <v>-5128.8</v>
      </c>
    </row>
    <row r="12" spans="1:15" x14ac:dyDescent="0.2">
      <c r="A12">
        <v>9</v>
      </c>
      <c r="C12">
        <f t="shared" si="1"/>
        <v>0</v>
      </c>
      <c r="D12">
        <v>1.2</v>
      </c>
      <c r="E12">
        <f t="shared" si="2"/>
        <v>0</v>
      </c>
      <c r="G12">
        <f t="shared" si="3"/>
        <v>0</v>
      </c>
      <c r="H12">
        <v>5</v>
      </c>
      <c r="I12">
        <f t="shared" si="4"/>
        <v>0</v>
      </c>
      <c r="K12">
        <f t="shared" si="0"/>
        <v>0</v>
      </c>
    </row>
    <row r="13" spans="1:15" x14ac:dyDescent="0.2">
      <c r="A13">
        <v>10</v>
      </c>
      <c r="C13">
        <f t="shared" si="1"/>
        <v>0</v>
      </c>
      <c r="D13">
        <v>1.2</v>
      </c>
      <c r="E13">
        <f t="shared" si="2"/>
        <v>0</v>
      </c>
      <c r="G13">
        <f t="shared" si="3"/>
        <v>0</v>
      </c>
      <c r="H13">
        <v>5</v>
      </c>
      <c r="I13">
        <f t="shared" si="4"/>
        <v>0</v>
      </c>
      <c r="K13">
        <f t="shared" si="0"/>
        <v>0</v>
      </c>
    </row>
    <row r="14" spans="1:15" x14ac:dyDescent="0.2">
      <c r="A14">
        <v>11</v>
      </c>
      <c r="C14">
        <f t="shared" si="1"/>
        <v>0</v>
      </c>
      <c r="D14">
        <v>1.2</v>
      </c>
      <c r="E14">
        <f t="shared" si="2"/>
        <v>0</v>
      </c>
      <c r="G14">
        <f t="shared" si="3"/>
        <v>0</v>
      </c>
      <c r="H14">
        <v>5</v>
      </c>
      <c r="I14">
        <f t="shared" si="4"/>
        <v>0</v>
      </c>
      <c r="K14">
        <f t="shared" si="0"/>
        <v>0</v>
      </c>
    </row>
    <row r="15" spans="1:15" x14ac:dyDescent="0.2">
      <c r="A15">
        <v>12</v>
      </c>
      <c r="C15">
        <f t="shared" si="1"/>
        <v>0</v>
      </c>
      <c r="D15">
        <v>1.2</v>
      </c>
      <c r="E15">
        <f t="shared" si="2"/>
        <v>0</v>
      </c>
      <c r="G15">
        <f t="shared" si="3"/>
        <v>0</v>
      </c>
      <c r="H15">
        <v>5</v>
      </c>
      <c r="I15">
        <f t="shared" si="4"/>
        <v>0</v>
      </c>
      <c r="K15">
        <f t="shared" si="0"/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AB57A-DE5A-4F49-A49D-1655F8B40B01}">
  <dimension ref="A1:P15"/>
  <sheetViews>
    <sheetView workbookViewId="0">
      <selection activeCell="I27" sqref="I27"/>
    </sheetView>
  </sheetViews>
  <sheetFormatPr defaultRowHeight="14.25" x14ac:dyDescent="0.2"/>
  <cols>
    <col min="3" max="3" width="12.125" customWidth="1"/>
  </cols>
  <sheetData>
    <row r="1" spans="1:16" x14ac:dyDescent="0.2">
      <c r="A1" t="s">
        <v>24</v>
      </c>
      <c r="D1" t="s">
        <v>48</v>
      </c>
    </row>
    <row r="2" spans="1:16" x14ac:dyDescent="0.2">
      <c r="A2" t="s">
        <v>0</v>
      </c>
      <c r="B2" t="s">
        <v>51</v>
      </c>
      <c r="C2" t="s">
        <v>23</v>
      </c>
      <c r="D2" t="s">
        <v>1</v>
      </c>
      <c r="E2" t="s">
        <v>2</v>
      </c>
      <c r="F2" t="s">
        <v>3</v>
      </c>
      <c r="G2" t="s">
        <v>22</v>
      </c>
      <c r="H2" t="s">
        <v>4</v>
      </c>
      <c r="I2" t="s">
        <v>2</v>
      </c>
      <c r="J2" t="s">
        <v>5</v>
      </c>
      <c r="K2" t="s">
        <v>6</v>
      </c>
      <c r="L2" t="s">
        <v>7</v>
      </c>
      <c r="M2" t="s">
        <v>8</v>
      </c>
      <c r="N2" t="s">
        <v>26</v>
      </c>
      <c r="O2" t="s">
        <v>9</v>
      </c>
      <c r="P2" t="s">
        <v>127</v>
      </c>
    </row>
    <row r="3" spans="1:16" x14ac:dyDescent="0.2">
      <c r="A3" t="s">
        <v>27</v>
      </c>
      <c r="B3">
        <v>1150</v>
      </c>
      <c r="C3">
        <v>20249</v>
      </c>
      <c r="G3">
        <v>1197</v>
      </c>
    </row>
    <row r="4" spans="1:16" x14ac:dyDescent="0.2">
      <c r="A4">
        <v>1</v>
      </c>
      <c r="B4">
        <v>1382</v>
      </c>
      <c r="C4">
        <v>20423</v>
      </c>
      <c r="D4">
        <f>C4-C3+B4-B3</f>
        <v>406</v>
      </c>
      <c r="E4">
        <v>1.2</v>
      </c>
      <c r="F4">
        <f>D4*E4</f>
        <v>487.2</v>
      </c>
      <c r="G4">
        <v>1205</v>
      </c>
      <c r="H4">
        <f>G4-G3</f>
        <v>8</v>
      </c>
      <c r="I4">
        <v>5</v>
      </c>
      <c r="J4">
        <f>H4*I4</f>
        <v>40</v>
      </c>
      <c r="K4">
        <v>2250</v>
      </c>
      <c r="L4">
        <f t="shared" ref="L4:L15" si="0">F4+J4+K4</f>
        <v>2777.2</v>
      </c>
      <c r="M4">
        <v>2777.2</v>
      </c>
      <c r="N4">
        <v>0</v>
      </c>
      <c r="O4" t="s">
        <v>25</v>
      </c>
    </row>
    <row r="5" spans="1:16" x14ac:dyDescent="0.2">
      <c r="A5">
        <v>2</v>
      </c>
      <c r="B5">
        <v>1382</v>
      </c>
      <c r="C5">
        <v>20423</v>
      </c>
      <c r="D5">
        <f t="shared" ref="D5:D15" si="1">C5-C4+B5-B4</f>
        <v>0</v>
      </c>
      <c r="E5">
        <v>1.2</v>
      </c>
      <c r="F5">
        <f t="shared" ref="F5:F15" si="2">D5*E5</f>
        <v>0</v>
      </c>
      <c r="G5">
        <v>1205</v>
      </c>
      <c r="H5">
        <f t="shared" ref="H5:H15" si="3">G5-G4</f>
        <v>0</v>
      </c>
      <c r="I5">
        <v>5</v>
      </c>
      <c r="J5">
        <f t="shared" ref="J5:J15" si="4">H5*I5</f>
        <v>0</v>
      </c>
      <c r="L5">
        <f t="shared" si="0"/>
        <v>0</v>
      </c>
    </row>
    <row r="6" spans="1:16" x14ac:dyDescent="0.2">
      <c r="A6">
        <v>3</v>
      </c>
      <c r="B6">
        <v>1382</v>
      </c>
      <c r="C6">
        <v>20423</v>
      </c>
      <c r="D6">
        <f t="shared" si="1"/>
        <v>0</v>
      </c>
      <c r="E6">
        <v>1.2</v>
      </c>
      <c r="F6">
        <f t="shared" si="2"/>
        <v>0</v>
      </c>
      <c r="G6">
        <v>1205</v>
      </c>
      <c r="H6">
        <f t="shared" si="3"/>
        <v>0</v>
      </c>
      <c r="I6">
        <v>5</v>
      </c>
      <c r="J6">
        <f t="shared" si="4"/>
        <v>0</v>
      </c>
      <c r="L6">
        <f t="shared" si="0"/>
        <v>0</v>
      </c>
    </row>
    <row r="7" spans="1:16" x14ac:dyDescent="0.2">
      <c r="A7">
        <v>4</v>
      </c>
      <c r="B7">
        <v>1642</v>
      </c>
      <c r="C7">
        <v>20609</v>
      </c>
      <c r="D7">
        <f>C7-C6+B7-B6</f>
        <v>446</v>
      </c>
      <c r="E7">
        <v>1.2</v>
      </c>
      <c r="F7">
        <f t="shared" si="2"/>
        <v>535.19999999999993</v>
      </c>
      <c r="G7">
        <v>1213</v>
      </c>
      <c r="H7">
        <f t="shared" si="3"/>
        <v>8</v>
      </c>
      <c r="I7">
        <v>5</v>
      </c>
      <c r="J7">
        <f t="shared" si="4"/>
        <v>40</v>
      </c>
      <c r="K7">
        <v>2250</v>
      </c>
      <c r="L7">
        <f>F7+J7+K7</f>
        <v>2825.2</v>
      </c>
      <c r="M7">
        <v>2825</v>
      </c>
      <c r="N7">
        <v>0</v>
      </c>
      <c r="O7" t="s">
        <v>34</v>
      </c>
    </row>
    <row r="8" spans="1:16" x14ac:dyDescent="0.2">
      <c r="A8">
        <v>7</v>
      </c>
      <c r="B8">
        <v>1891</v>
      </c>
      <c r="C8">
        <v>20744</v>
      </c>
      <c r="D8">
        <f t="shared" si="1"/>
        <v>384</v>
      </c>
      <c r="E8">
        <v>1.2</v>
      </c>
      <c r="F8">
        <f t="shared" si="2"/>
        <v>460.79999999999995</v>
      </c>
      <c r="G8">
        <v>1224</v>
      </c>
      <c r="H8">
        <f t="shared" si="3"/>
        <v>11</v>
      </c>
      <c r="I8">
        <v>5</v>
      </c>
      <c r="J8">
        <f t="shared" si="4"/>
        <v>55</v>
      </c>
      <c r="K8">
        <v>2250</v>
      </c>
      <c r="L8">
        <f t="shared" si="0"/>
        <v>2765.8</v>
      </c>
      <c r="M8">
        <v>2765.8</v>
      </c>
      <c r="N8">
        <v>0</v>
      </c>
      <c r="O8" t="s">
        <v>129</v>
      </c>
    </row>
    <row r="9" spans="1:16" x14ac:dyDescent="0.2">
      <c r="A9">
        <v>6</v>
      </c>
      <c r="D9">
        <f t="shared" si="1"/>
        <v>-22635</v>
      </c>
      <c r="E9">
        <v>1.2</v>
      </c>
      <c r="F9">
        <f t="shared" si="2"/>
        <v>-27162</v>
      </c>
      <c r="H9">
        <f t="shared" si="3"/>
        <v>-1224</v>
      </c>
      <c r="I9">
        <v>5</v>
      </c>
      <c r="J9">
        <f t="shared" si="4"/>
        <v>-6120</v>
      </c>
      <c r="L9">
        <f t="shared" si="0"/>
        <v>-33282</v>
      </c>
      <c r="O9">
        <v>1837</v>
      </c>
    </row>
    <row r="10" spans="1:16" x14ac:dyDescent="0.2">
      <c r="A10">
        <v>7</v>
      </c>
      <c r="D10">
        <f t="shared" si="1"/>
        <v>0</v>
      </c>
      <c r="E10">
        <v>1.2</v>
      </c>
      <c r="F10">
        <f t="shared" si="2"/>
        <v>0</v>
      </c>
      <c r="H10">
        <f t="shared" si="3"/>
        <v>0</v>
      </c>
      <c r="I10">
        <v>5</v>
      </c>
      <c r="J10">
        <f t="shared" si="4"/>
        <v>0</v>
      </c>
      <c r="L10">
        <f t="shared" si="0"/>
        <v>0</v>
      </c>
      <c r="M10">
        <v>0</v>
      </c>
    </row>
    <row r="11" spans="1:16" x14ac:dyDescent="0.2">
      <c r="A11">
        <v>8</v>
      </c>
      <c r="D11">
        <f t="shared" si="1"/>
        <v>0</v>
      </c>
      <c r="E11">
        <v>1.2</v>
      </c>
      <c r="F11">
        <f t="shared" si="2"/>
        <v>0</v>
      </c>
      <c r="H11">
        <f t="shared" si="3"/>
        <v>0</v>
      </c>
      <c r="I11">
        <v>5</v>
      </c>
      <c r="J11">
        <f t="shared" si="4"/>
        <v>0</v>
      </c>
      <c r="L11">
        <f t="shared" si="0"/>
        <v>0</v>
      </c>
    </row>
    <row r="12" spans="1:16" x14ac:dyDescent="0.2">
      <c r="A12">
        <v>9</v>
      </c>
      <c r="D12">
        <f t="shared" si="1"/>
        <v>0</v>
      </c>
      <c r="E12">
        <v>1.2</v>
      </c>
      <c r="F12">
        <f t="shared" si="2"/>
        <v>0</v>
      </c>
      <c r="H12">
        <f t="shared" si="3"/>
        <v>0</v>
      </c>
      <c r="I12">
        <v>5</v>
      </c>
      <c r="J12">
        <f t="shared" si="4"/>
        <v>0</v>
      </c>
      <c r="L12">
        <f t="shared" si="0"/>
        <v>0</v>
      </c>
    </row>
    <row r="13" spans="1:16" x14ac:dyDescent="0.2">
      <c r="A13">
        <v>10</v>
      </c>
      <c r="D13">
        <f t="shared" si="1"/>
        <v>0</v>
      </c>
      <c r="E13">
        <v>1.2</v>
      </c>
      <c r="F13">
        <f t="shared" si="2"/>
        <v>0</v>
      </c>
      <c r="H13">
        <f t="shared" si="3"/>
        <v>0</v>
      </c>
      <c r="I13">
        <v>5</v>
      </c>
      <c r="J13">
        <f t="shared" si="4"/>
        <v>0</v>
      </c>
      <c r="L13">
        <f t="shared" si="0"/>
        <v>0</v>
      </c>
      <c r="M13">
        <v>0</v>
      </c>
    </row>
    <row r="14" spans="1:16" x14ac:dyDescent="0.2">
      <c r="A14">
        <v>11</v>
      </c>
      <c r="D14">
        <f t="shared" si="1"/>
        <v>0</v>
      </c>
      <c r="E14">
        <v>1.2</v>
      </c>
      <c r="F14">
        <f t="shared" si="2"/>
        <v>0</v>
      </c>
      <c r="H14">
        <f t="shared" si="3"/>
        <v>0</v>
      </c>
      <c r="I14">
        <v>5</v>
      </c>
      <c r="J14">
        <f t="shared" si="4"/>
        <v>0</v>
      </c>
      <c r="L14">
        <f t="shared" si="0"/>
        <v>0</v>
      </c>
    </row>
    <row r="15" spans="1:16" x14ac:dyDescent="0.2">
      <c r="A15">
        <v>12</v>
      </c>
      <c r="D15">
        <f t="shared" si="1"/>
        <v>0</v>
      </c>
      <c r="E15">
        <v>1.2</v>
      </c>
      <c r="F15">
        <f t="shared" si="2"/>
        <v>0</v>
      </c>
      <c r="H15">
        <f t="shared" si="3"/>
        <v>0</v>
      </c>
      <c r="I15">
        <v>5</v>
      </c>
      <c r="J15">
        <f t="shared" si="4"/>
        <v>0</v>
      </c>
      <c r="L15">
        <f t="shared" si="0"/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A7EF9-282F-4B0C-AA93-F6890FA967CD}">
  <dimension ref="A1:N15"/>
  <sheetViews>
    <sheetView workbookViewId="0">
      <selection activeCell="N18" sqref="N18"/>
    </sheetView>
  </sheetViews>
  <sheetFormatPr defaultRowHeight="14.25" x14ac:dyDescent="0.2"/>
  <cols>
    <col min="1" max="1" width="15.375" customWidth="1"/>
    <col min="2" max="2" width="12.125" customWidth="1"/>
  </cols>
  <sheetData>
    <row r="1" spans="1:14" x14ac:dyDescent="0.2">
      <c r="A1" t="s">
        <v>33</v>
      </c>
      <c r="B1" t="s">
        <v>30</v>
      </c>
    </row>
    <row r="2" spans="1:14" x14ac:dyDescent="0.2">
      <c r="A2" t="s">
        <v>0</v>
      </c>
      <c r="B2" t="s">
        <v>23</v>
      </c>
      <c r="C2" t="s">
        <v>1</v>
      </c>
      <c r="D2" t="s">
        <v>2</v>
      </c>
      <c r="E2" t="s">
        <v>3</v>
      </c>
      <c r="F2" t="s">
        <v>22</v>
      </c>
      <c r="G2" t="s">
        <v>4</v>
      </c>
      <c r="H2" t="s">
        <v>2</v>
      </c>
      <c r="I2" t="s">
        <v>5</v>
      </c>
      <c r="J2" t="s">
        <v>6</v>
      </c>
      <c r="K2" t="s">
        <v>7</v>
      </c>
      <c r="L2" t="s">
        <v>34</v>
      </c>
      <c r="M2" t="s">
        <v>26</v>
      </c>
      <c r="N2" t="s">
        <v>9</v>
      </c>
    </row>
    <row r="3" spans="1:14" x14ac:dyDescent="0.2">
      <c r="A3" t="s">
        <v>27</v>
      </c>
      <c r="B3">
        <v>4403</v>
      </c>
      <c r="C3">
        <v>0</v>
      </c>
      <c r="D3">
        <v>1.2</v>
      </c>
      <c r="E3">
        <f>C3*D3</f>
        <v>0</v>
      </c>
      <c r="F3">
        <v>819</v>
      </c>
      <c r="G3">
        <f>F4-F3</f>
        <v>0</v>
      </c>
      <c r="H3">
        <v>5</v>
      </c>
      <c r="I3">
        <v>0</v>
      </c>
      <c r="J3">
        <v>0</v>
      </c>
      <c r="K3">
        <f t="shared" ref="K3" si="0">E3+I3+J3</f>
        <v>0</v>
      </c>
      <c r="N3" t="s">
        <v>28</v>
      </c>
    </row>
    <row r="4" spans="1:14" x14ac:dyDescent="0.2">
      <c r="A4" t="s">
        <v>10</v>
      </c>
      <c r="B4">
        <v>4403</v>
      </c>
      <c r="C4">
        <f>B4-B3</f>
        <v>0</v>
      </c>
      <c r="D4">
        <v>1.2</v>
      </c>
      <c r="E4">
        <f>C4*D4</f>
        <v>0</v>
      </c>
      <c r="F4">
        <v>819</v>
      </c>
      <c r="G4">
        <f>F4-F3</f>
        <v>0</v>
      </c>
      <c r="H4">
        <v>5</v>
      </c>
      <c r="I4">
        <f>G4*H4</f>
        <v>0</v>
      </c>
      <c r="J4">
        <v>1050</v>
      </c>
      <c r="K4">
        <f>E4+I4+J4</f>
        <v>1050</v>
      </c>
      <c r="L4">
        <v>1050</v>
      </c>
      <c r="M4">
        <v>0</v>
      </c>
      <c r="N4">
        <v>1</v>
      </c>
    </row>
    <row r="5" spans="1:14" x14ac:dyDescent="0.2">
      <c r="A5" t="s">
        <v>11</v>
      </c>
      <c r="B5">
        <v>4403</v>
      </c>
      <c r="C5">
        <f t="shared" ref="C5:C15" si="1">B5-B4</f>
        <v>0</v>
      </c>
      <c r="D5">
        <v>1.2</v>
      </c>
      <c r="E5">
        <f t="shared" ref="E5:E15" si="2">C5*D5</f>
        <v>0</v>
      </c>
      <c r="F5">
        <v>819</v>
      </c>
      <c r="G5">
        <f t="shared" ref="G5:G15" si="3">F5-F4</f>
        <v>0</v>
      </c>
      <c r="H5">
        <v>5</v>
      </c>
      <c r="I5">
        <f t="shared" ref="I5:I15" si="4">G5*H5</f>
        <v>0</v>
      </c>
      <c r="K5">
        <f t="shared" ref="K5:K15" si="5">E5+I5+J5</f>
        <v>0</v>
      </c>
    </row>
    <row r="6" spans="1:14" x14ac:dyDescent="0.2">
      <c r="A6" t="s">
        <v>12</v>
      </c>
      <c r="B6">
        <v>4403</v>
      </c>
      <c r="C6">
        <f t="shared" si="1"/>
        <v>0</v>
      </c>
      <c r="D6">
        <v>1.2</v>
      </c>
      <c r="E6">
        <f t="shared" si="2"/>
        <v>0</v>
      </c>
      <c r="F6">
        <v>819</v>
      </c>
      <c r="G6">
        <f t="shared" si="3"/>
        <v>0</v>
      </c>
      <c r="H6">
        <v>5</v>
      </c>
      <c r="I6">
        <f t="shared" si="4"/>
        <v>0</v>
      </c>
      <c r="K6">
        <f t="shared" si="5"/>
        <v>0</v>
      </c>
    </row>
    <row r="7" spans="1:14" x14ac:dyDescent="0.2">
      <c r="A7" t="s">
        <v>13</v>
      </c>
      <c r="B7">
        <v>4493</v>
      </c>
      <c r="C7">
        <f t="shared" si="1"/>
        <v>90</v>
      </c>
      <c r="D7">
        <v>1.2</v>
      </c>
      <c r="E7">
        <f t="shared" si="2"/>
        <v>108</v>
      </c>
      <c r="F7">
        <v>820</v>
      </c>
      <c r="G7">
        <f t="shared" si="3"/>
        <v>1</v>
      </c>
      <c r="H7">
        <v>5</v>
      </c>
      <c r="I7">
        <f t="shared" si="4"/>
        <v>5</v>
      </c>
      <c r="J7">
        <v>1050</v>
      </c>
      <c r="K7">
        <f t="shared" si="5"/>
        <v>1163</v>
      </c>
      <c r="L7">
        <v>1163</v>
      </c>
      <c r="M7">
        <v>1163</v>
      </c>
      <c r="N7">
        <v>1</v>
      </c>
    </row>
    <row r="8" spans="1:14" x14ac:dyDescent="0.2">
      <c r="A8" t="s">
        <v>16</v>
      </c>
      <c r="B8">
        <v>4629</v>
      </c>
      <c r="C8">
        <f t="shared" si="1"/>
        <v>136</v>
      </c>
      <c r="D8">
        <v>1.2</v>
      </c>
      <c r="E8">
        <f t="shared" si="2"/>
        <v>163.19999999999999</v>
      </c>
      <c r="F8">
        <v>820</v>
      </c>
      <c r="G8">
        <f t="shared" si="3"/>
        <v>0</v>
      </c>
      <c r="H8">
        <v>5</v>
      </c>
      <c r="I8">
        <f t="shared" si="4"/>
        <v>0</v>
      </c>
      <c r="K8">
        <f t="shared" si="5"/>
        <v>163.19999999999999</v>
      </c>
    </row>
    <row r="9" spans="1:14" x14ac:dyDescent="0.2">
      <c r="A9" t="s">
        <v>15</v>
      </c>
      <c r="B9">
        <v>4629</v>
      </c>
      <c r="C9">
        <f t="shared" si="1"/>
        <v>0</v>
      </c>
      <c r="D9">
        <v>1.2</v>
      </c>
      <c r="E9">
        <f t="shared" si="2"/>
        <v>0</v>
      </c>
      <c r="F9">
        <v>820</v>
      </c>
      <c r="G9">
        <f t="shared" si="3"/>
        <v>0</v>
      </c>
      <c r="H9">
        <v>5</v>
      </c>
      <c r="I9">
        <f t="shared" si="4"/>
        <v>0</v>
      </c>
      <c r="K9">
        <f t="shared" si="5"/>
        <v>0</v>
      </c>
    </row>
    <row r="10" spans="1:14" x14ac:dyDescent="0.2">
      <c r="A10" t="s">
        <v>16</v>
      </c>
      <c r="B10">
        <v>4669</v>
      </c>
      <c r="C10">
        <f t="shared" si="1"/>
        <v>40</v>
      </c>
      <c r="D10">
        <v>1.2</v>
      </c>
      <c r="E10">
        <f t="shared" si="2"/>
        <v>48</v>
      </c>
      <c r="F10">
        <v>820</v>
      </c>
      <c r="G10">
        <f t="shared" si="3"/>
        <v>0</v>
      </c>
      <c r="H10">
        <v>5</v>
      </c>
      <c r="I10">
        <f t="shared" si="4"/>
        <v>0</v>
      </c>
      <c r="K10">
        <f t="shared" si="5"/>
        <v>48</v>
      </c>
      <c r="L10">
        <v>0</v>
      </c>
      <c r="M10">
        <v>48</v>
      </c>
      <c r="N10">
        <v>1</v>
      </c>
    </row>
    <row r="11" spans="1:14" x14ac:dyDescent="0.2">
      <c r="A11" t="s">
        <v>17</v>
      </c>
      <c r="C11">
        <f t="shared" si="1"/>
        <v>-4669</v>
      </c>
      <c r="D11">
        <v>1.2</v>
      </c>
      <c r="E11">
        <f t="shared" si="2"/>
        <v>-5602.8</v>
      </c>
      <c r="G11">
        <f t="shared" si="3"/>
        <v>-820</v>
      </c>
      <c r="H11">
        <v>5</v>
      </c>
      <c r="I11">
        <f t="shared" si="4"/>
        <v>-4100</v>
      </c>
      <c r="K11">
        <f t="shared" si="5"/>
        <v>-9702.7999999999993</v>
      </c>
    </row>
    <row r="12" spans="1:14" x14ac:dyDescent="0.2">
      <c r="A12" t="s">
        <v>18</v>
      </c>
      <c r="C12">
        <f t="shared" si="1"/>
        <v>0</v>
      </c>
      <c r="D12">
        <v>1.2</v>
      </c>
      <c r="E12">
        <f t="shared" si="2"/>
        <v>0</v>
      </c>
      <c r="G12">
        <f t="shared" si="3"/>
        <v>0</v>
      </c>
      <c r="H12">
        <v>5</v>
      </c>
      <c r="I12">
        <f t="shared" si="4"/>
        <v>0</v>
      </c>
      <c r="K12">
        <f t="shared" si="5"/>
        <v>0</v>
      </c>
    </row>
    <row r="13" spans="1:14" x14ac:dyDescent="0.2">
      <c r="A13" t="s">
        <v>19</v>
      </c>
      <c r="C13">
        <f t="shared" si="1"/>
        <v>0</v>
      </c>
      <c r="D13">
        <v>1.2</v>
      </c>
      <c r="E13">
        <f t="shared" si="2"/>
        <v>0</v>
      </c>
      <c r="G13">
        <f t="shared" si="3"/>
        <v>0</v>
      </c>
      <c r="H13">
        <v>5</v>
      </c>
      <c r="I13">
        <f t="shared" si="4"/>
        <v>0</v>
      </c>
      <c r="K13">
        <f t="shared" si="5"/>
        <v>0</v>
      </c>
      <c r="L13">
        <v>0</v>
      </c>
      <c r="N13">
        <v>1</v>
      </c>
    </row>
    <row r="14" spans="1:14" x14ac:dyDescent="0.2">
      <c r="A14" t="s">
        <v>20</v>
      </c>
      <c r="C14">
        <f t="shared" si="1"/>
        <v>0</v>
      </c>
      <c r="D14">
        <v>1.2</v>
      </c>
      <c r="E14">
        <f t="shared" si="2"/>
        <v>0</v>
      </c>
      <c r="G14">
        <f t="shared" si="3"/>
        <v>0</v>
      </c>
      <c r="H14">
        <v>5</v>
      </c>
      <c r="I14">
        <f t="shared" si="4"/>
        <v>0</v>
      </c>
      <c r="K14">
        <f t="shared" si="5"/>
        <v>0</v>
      </c>
    </row>
    <row r="15" spans="1:14" x14ac:dyDescent="0.2">
      <c r="A15" t="s">
        <v>21</v>
      </c>
      <c r="C15">
        <f t="shared" si="1"/>
        <v>0</v>
      </c>
      <c r="D15">
        <v>1.2</v>
      </c>
      <c r="E15">
        <f t="shared" si="2"/>
        <v>0</v>
      </c>
      <c r="G15">
        <f t="shared" si="3"/>
        <v>0</v>
      </c>
      <c r="H15">
        <v>5</v>
      </c>
      <c r="I15">
        <f t="shared" si="4"/>
        <v>0</v>
      </c>
      <c r="K15">
        <f t="shared" si="5"/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5ADA4-85EE-4311-893C-665CFE6A6CA9}">
  <dimension ref="A1:N11"/>
  <sheetViews>
    <sheetView workbookViewId="0">
      <selection activeCell="A12" sqref="A12"/>
    </sheetView>
  </sheetViews>
  <sheetFormatPr defaultRowHeight="14.25" x14ac:dyDescent="0.2"/>
  <cols>
    <col min="2" max="2" width="12.125" customWidth="1"/>
  </cols>
  <sheetData>
    <row r="1" spans="1:14" x14ac:dyDescent="0.2">
      <c r="A1" t="s">
        <v>31</v>
      </c>
      <c r="B1" t="s">
        <v>30</v>
      </c>
    </row>
    <row r="2" spans="1:14" x14ac:dyDescent="0.2">
      <c r="A2" t="s">
        <v>0</v>
      </c>
      <c r="B2" t="s">
        <v>23</v>
      </c>
      <c r="C2" t="s">
        <v>1</v>
      </c>
      <c r="D2" t="s">
        <v>2</v>
      </c>
      <c r="E2" t="s">
        <v>3</v>
      </c>
      <c r="F2" t="s">
        <v>22</v>
      </c>
      <c r="G2" t="s">
        <v>4</v>
      </c>
      <c r="H2" t="s">
        <v>2</v>
      </c>
      <c r="I2" t="s">
        <v>5</v>
      </c>
      <c r="J2" t="s">
        <v>6</v>
      </c>
      <c r="K2" t="s">
        <v>7</v>
      </c>
      <c r="L2" t="s">
        <v>8</v>
      </c>
      <c r="M2" t="s">
        <v>26</v>
      </c>
      <c r="N2" t="s">
        <v>9</v>
      </c>
    </row>
    <row r="3" spans="1:14" x14ac:dyDescent="0.2">
      <c r="A3" t="s">
        <v>27</v>
      </c>
      <c r="B3">
        <v>24391</v>
      </c>
      <c r="C3">
        <v>0</v>
      </c>
      <c r="D3">
        <v>1.2</v>
      </c>
      <c r="E3">
        <f>C3*D3</f>
        <v>0</v>
      </c>
      <c r="F3">
        <v>826</v>
      </c>
      <c r="G3">
        <f>F4-F3</f>
        <v>21</v>
      </c>
      <c r="H3">
        <v>5</v>
      </c>
      <c r="I3">
        <v>0</v>
      </c>
      <c r="J3">
        <v>1000</v>
      </c>
      <c r="K3">
        <f t="shared" ref="K3" si="0">E3+I3+J3</f>
        <v>1000</v>
      </c>
      <c r="N3" t="s">
        <v>28</v>
      </c>
    </row>
    <row r="4" spans="1:14" x14ac:dyDescent="0.2">
      <c r="A4">
        <v>1</v>
      </c>
      <c r="B4">
        <v>24391</v>
      </c>
      <c r="C4">
        <f>B4-B3</f>
        <v>0</v>
      </c>
      <c r="D4">
        <v>1.2</v>
      </c>
      <c r="E4">
        <f>C4*D4</f>
        <v>0</v>
      </c>
      <c r="F4">
        <v>847</v>
      </c>
      <c r="G4">
        <f>F4-F3</f>
        <v>21</v>
      </c>
      <c r="H4">
        <v>5</v>
      </c>
      <c r="I4">
        <f>G4*H4</f>
        <v>105</v>
      </c>
      <c r="J4">
        <v>0</v>
      </c>
      <c r="K4">
        <f>E4+I4+J4</f>
        <v>105</v>
      </c>
      <c r="L4">
        <v>105</v>
      </c>
      <c r="M4">
        <v>0</v>
      </c>
    </row>
    <row r="5" spans="1:14" x14ac:dyDescent="0.2">
      <c r="A5">
        <v>4</v>
      </c>
      <c r="B5">
        <v>24541</v>
      </c>
      <c r="C5">
        <f>B5-B4</f>
        <v>150</v>
      </c>
      <c r="D5">
        <v>1.2</v>
      </c>
      <c r="E5">
        <f t="shared" ref="E5:E7" si="1">C5*D5</f>
        <v>180</v>
      </c>
      <c r="F5">
        <v>858</v>
      </c>
      <c r="G5">
        <f>F5-F4</f>
        <v>11</v>
      </c>
      <c r="H5">
        <v>5</v>
      </c>
      <c r="I5">
        <f t="shared" ref="I5:I7" si="2">G5*H5</f>
        <v>55</v>
      </c>
      <c r="J5">
        <v>1000</v>
      </c>
      <c r="K5">
        <f t="shared" ref="K5:K7" si="3">E5+I5+J5</f>
        <v>1235</v>
      </c>
      <c r="L5">
        <v>1235</v>
      </c>
      <c r="M5">
        <v>0</v>
      </c>
    </row>
    <row r="6" spans="1:14" x14ac:dyDescent="0.2">
      <c r="A6">
        <v>7</v>
      </c>
      <c r="B6">
        <v>24793</v>
      </c>
      <c r="C6">
        <f>B6-B5</f>
        <v>252</v>
      </c>
      <c r="D6">
        <v>1.2</v>
      </c>
      <c r="E6">
        <f t="shared" si="1"/>
        <v>302.39999999999998</v>
      </c>
      <c r="F6">
        <v>873</v>
      </c>
      <c r="G6">
        <f>F6-F5</f>
        <v>15</v>
      </c>
      <c r="H6">
        <v>5</v>
      </c>
      <c r="I6">
        <f t="shared" si="2"/>
        <v>75</v>
      </c>
      <c r="J6">
        <v>1000</v>
      </c>
      <c r="K6">
        <f t="shared" si="3"/>
        <v>1377.4</v>
      </c>
      <c r="L6">
        <v>1377</v>
      </c>
      <c r="M6">
        <v>0</v>
      </c>
    </row>
    <row r="7" spans="1:14" x14ac:dyDescent="0.2">
      <c r="A7">
        <v>10</v>
      </c>
      <c r="C7">
        <f>B7-B6</f>
        <v>-24793</v>
      </c>
      <c r="D7">
        <v>1.2</v>
      </c>
      <c r="E7">
        <f t="shared" si="1"/>
        <v>-29751.599999999999</v>
      </c>
      <c r="G7">
        <f>F7-F6</f>
        <v>-873</v>
      </c>
      <c r="H7">
        <v>5</v>
      </c>
      <c r="I7">
        <f t="shared" si="2"/>
        <v>-4365</v>
      </c>
      <c r="J7">
        <v>1000</v>
      </c>
      <c r="K7">
        <f t="shared" si="3"/>
        <v>-33116.6</v>
      </c>
      <c r="L7">
        <v>0</v>
      </c>
    </row>
    <row r="8" spans="1:14" x14ac:dyDescent="0.2">
      <c r="A8">
        <v>1</v>
      </c>
    </row>
    <row r="9" spans="1:14" x14ac:dyDescent="0.2">
      <c r="A9">
        <v>4</v>
      </c>
    </row>
    <row r="10" spans="1:14" x14ac:dyDescent="0.2">
      <c r="A10">
        <v>7</v>
      </c>
    </row>
    <row r="11" spans="1:14" x14ac:dyDescent="0.2">
      <c r="A11">
        <v>10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52A017-7CE3-4C13-9278-1F4D392628CB}">
  <dimension ref="A1:O15"/>
  <sheetViews>
    <sheetView workbookViewId="0"/>
  </sheetViews>
  <sheetFormatPr defaultRowHeight="14.25" x14ac:dyDescent="0.2"/>
  <cols>
    <col min="2" max="2" width="12.125" customWidth="1"/>
  </cols>
  <sheetData>
    <row r="1" spans="1:15" x14ac:dyDescent="0.2">
      <c r="A1" t="s">
        <v>69</v>
      </c>
      <c r="B1" t="s">
        <v>30</v>
      </c>
    </row>
    <row r="2" spans="1:15" x14ac:dyDescent="0.2">
      <c r="A2" t="s">
        <v>0</v>
      </c>
      <c r="B2" t="s">
        <v>23</v>
      </c>
      <c r="C2" t="s">
        <v>1</v>
      </c>
      <c r="D2" t="s">
        <v>2</v>
      </c>
      <c r="E2" t="s">
        <v>3</v>
      </c>
      <c r="F2" t="s">
        <v>22</v>
      </c>
      <c r="G2" t="s">
        <v>4</v>
      </c>
      <c r="H2" t="s">
        <v>2</v>
      </c>
      <c r="I2" t="s">
        <v>5</v>
      </c>
      <c r="J2" t="s">
        <v>6</v>
      </c>
      <c r="K2" t="s">
        <v>7</v>
      </c>
      <c r="L2" t="s">
        <v>8</v>
      </c>
      <c r="M2" t="s">
        <v>26</v>
      </c>
      <c r="N2" t="s">
        <v>9</v>
      </c>
      <c r="O2" t="s">
        <v>28</v>
      </c>
    </row>
    <row r="3" spans="1:15" x14ac:dyDescent="0.2">
      <c r="A3" t="s">
        <v>27</v>
      </c>
      <c r="B3">
        <v>0</v>
      </c>
      <c r="C3">
        <v>0</v>
      </c>
      <c r="D3">
        <v>1.2</v>
      </c>
      <c r="E3">
        <f>C3*D3</f>
        <v>0</v>
      </c>
      <c r="F3">
        <v>0</v>
      </c>
      <c r="G3">
        <f>F4-F3</f>
        <v>0</v>
      </c>
      <c r="H3">
        <v>5</v>
      </c>
      <c r="I3">
        <v>0</v>
      </c>
      <c r="J3">
        <v>0</v>
      </c>
      <c r="K3">
        <f>E3+I3+J3</f>
        <v>0</v>
      </c>
    </row>
    <row r="4" spans="1:15" x14ac:dyDescent="0.2">
      <c r="A4" t="s">
        <v>10</v>
      </c>
      <c r="C4">
        <f>B4-B3</f>
        <v>0</v>
      </c>
      <c r="D4">
        <v>1.2</v>
      </c>
      <c r="E4">
        <f>C4*D4</f>
        <v>0</v>
      </c>
      <c r="G4">
        <f>F4-F3</f>
        <v>0</v>
      </c>
      <c r="H4">
        <v>5</v>
      </c>
      <c r="I4">
        <f>G4*H4</f>
        <v>0</v>
      </c>
      <c r="K4">
        <f t="shared" ref="K4:K15" si="0">E4+I4+J4</f>
        <v>0</v>
      </c>
    </row>
    <row r="5" spans="1:15" x14ac:dyDescent="0.2">
      <c r="A5" t="s">
        <v>11</v>
      </c>
      <c r="C5">
        <f t="shared" ref="C5:C15" si="1">B5-B4</f>
        <v>0</v>
      </c>
      <c r="D5">
        <v>1.2</v>
      </c>
      <c r="E5">
        <f t="shared" ref="E5:E15" si="2">C5*D5</f>
        <v>0</v>
      </c>
      <c r="G5">
        <f t="shared" ref="G5:G15" si="3">F5-F4</f>
        <v>0</v>
      </c>
      <c r="H5">
        <v>5</v>
      </c>
      <c r="I5">
        <f t="shared" ref="I5:I15" si="4">G5*H5</f>
        <v>0</v>
      </c>
      <c r="K5">
        <f t="shared" si="0"/>
        <v>0</v>
      </c>
    </row>
    <row r="6" spans="1:15" x14ac:dyDescent="0.2">
      <c r="A6" t="s">
        <v>12</v>
      </c>
      <c r="C6">
        <f t="shared" si="1"/>
        <v>0</v>
      </c>
      <c r="D6">
        <v>1.2</v>
      </c>
      <c r="E6">
        <f t="shared" si="2"/>
        <v>0</v>
      </c>
      <c r="G6">
        <f t="shared" si="3"/>
        <v>0</v>
      </c>
      <c r="H6">
        <v>5</v>
      </c>
      <c r="I6">
        <f t="shared" si="4"/>
        <v>0</v>
      </c>
      <c r="K6">
        <f t="shared" si="0"/>
        <v>0</v>
      </c>
    </row>
    <row r="7" spans="1:15" x14ac:dyDescent="0.2">
      <c r="A7" t="s">
        <v>13</v>
      </c>
      <c r="C7">
        <f t="shared" si="1"/>
        <v>0</v>
      </c>
      <c r="D7">
        <v>1.2</v>
      </c>
      <c r="E7">
        <f t="shared" si="2"/>
        <v>0</v>
      </c>
      <c r="G7">
        <f t="shared" si="3"/>
        <v>0</v>
      </c>
      <c r="H7">
        <v>5</v>
      </c>
      <c r="I7">
        <f t="shared" si="4"/>
        <v>0</v>
      </c>
      <c r="K7">
        <f t="shared" si="0"/>
        <v>0</v>
      </c>
    </row>
    <row r="8" spans="1:15" x14ac:dyDescent="0.2">
      <c r="A8" t="s">
        <v>14</v>
      </c>
      <c r="C8">
        <f t="shared" si="1"/>
        <v>0</v>
      </c>
      <c r="D8">
        <v>1.2</v>
      </c>
      <c r="E8">
        <f t="shared" si="2"/>
        <v>0</v>
      </c>
      <c r="G8">
        <f t="shared" si="3"/>
        <v>0</v>
      </c>
      <c r="H8">
        <v>5</v>
      </c>
      <c r="I8">
        <f t="shared" si="4"/>
        <v>0</v>
      </c>
      <c r="K8">
        <f t="shared" si="0"/>
        <v>0</v>
      </c>
    </row>
    <row r="9" spans="1:15" x14ac:dyDescent="0.2">
      <c r="A9" t="s">
        <v>15</v>
      </c>
      <c r="C9">
        <f t="shared" si="1"/>
        <v>0</v>
      </c>
      <c r="D9">
        <v>1.2</v>
      </c>
      <c r="E9">
        <f t="shared" si="2"/>
        <v>0</v>
      </c>
      <c r="G9">
        <f t="shared" si="3"/>
        <v>0</v>
      </c>
      <c r="H9">
        <v>5</v>
      </c>
      <c r="I9">
        <f t="shared" si="4"/>
        <v>0</v>
      </c>
      <c r="K9">
        <f t="shared" si="0"/>
        <v>0</v>
      </c>
    </row>
    <row r="10" spans="1:15" x14ac:dyDescent="0.2">
      <c r="A10" t="s">
        <v>16</v>
      </c>
      <c r="C10">
        <f t="shared" si="1"/>
        <v>0</v>
      </c>
      <c r="D10">
        <v>1.2</v>
      </c>
      <c r="E10">
        <f t="shared" si="2"/>
        <v>0</v>
      </c>
      <c r="G10">
        <f t="shared" si="3"/>
        <v>0</v>
      </c>
      <c r="H10">
        <v>5</v>
      </c>
      <c r="I10">
        <f t="shared" si="4"/>
        <v>0</v>
      </c>
      <c r="K10">
        <f t="shared" si="0"/>
        <v>0</v>
      </c>
    </row>
    <row r="11" spans="1:15" x14ac:dyDescent="0.2">
      <c r="A11" t="s">
        <v>17</v>
      </c>
      <c r="C11">
        <f t="shared" si="1"/>
        <v>0</v>
      </c>
      <c r="D11">
        <v>1.2</v>
      </c>
      <c r="E11">
        <f t="shared" si="2"/>
        <v>0</v>
      </c>
      <c r="G11">
        <f t="shared" si="3"/>
        <v>0</v>
      </c>
      <c r="H11">
        <v>5</v>
      </c>
      <c r="I11">
        <f t="shared" si="4"/>
        <v>0</v>
      </c>
      <c r="K11">
        <f t="shared" si="0"/>
        <v>0</v>
      </c>
    </row>
    <row r="12" spans="1:15" x14ac:dyDescent="0.2">
      <c r="A12" t="s">
        <v>18</v>
      </c>
      <c r="C12">
        <f t="shared" si="1"/>
        <v>0</v>
      </c>
      <c r="D12">
        <v>1.2</v>
      </c>
      <c r="E12">
        <f t="shared" si="2"/>
        <v>0</v>
      </c>
      <c r="G12">
        <f t="shared" si="3"/>
        <v>0</v>
      </c>
      <c r="H12">
        <v>5</v>
      </c>
      <c r="I12">
        <f t="shared" si="4"/>
        <v>0</v>
      </c>
      <c r="K12">
        <f t="shared" si="0"/>
        <v>0</v>
      </c>
    </row>
    <row r="13" spans="1:15" x14ac:dyDescent="0.2">
      <c r="A13" t="s">
        <v>19</v>
      </c>
      <c r="C13">
        <f t="shared" si="1"/>
        <v>0</v>
      </c>
      <c r="D13">
        <v>1.2</v>
      </c>
      <c r="E13">
        <f t="shared" si="2"/>
        <v>0</v>
      </c>
      <c r="G13">
        <f t="shared" si="3"/>
        <v>0</v>
      </c>
      <c r="H13">
        <v>5</v>
      </c>
      <c r="I13">
        <f t="shared" si="4"/>
        <v>0</v>
      </c>
      <c r="K13">
        <f t="shared" si="0"/>
        <v>0</v>
      </c>
    </row>
    <row r="14" spans="1:15" x14ac:dyDescent="0.2">
      <c r="A14" t="s">
        <v>20</v>
      </c>
      <c r="C14">
        <f t="shared" si="1"/>
        <v>0</v>
      </c>
      <c r="D14">
        <v>1.2</v>
      </c>
      <c r="E14">
        <f t="shared" si="2"/>
        <v>0</v>
      </c>
      <c r="G14">
        <f t="shared" si="3"/>
        <v>0</v>
      </c>
      <c r="H14">
        <v>5</v>
      </c>
      <c r="I14">
        <f t="shared" si="4"/>
        <v>0</v>
      </c>
      <c r="K14">
        <f t="shared" si="0"/>
        <v>0</v>
      </c>
    </row>
    <row r="15" spans="1:15" x14ac:dyDescent="0.2">
      <c r="A15" t="s">
        <v>21</v>
      </c>
      <c r="C15">
        <f t="shared" si="1"/>
        <v>0</v>
      </c>
      <c r="D15">
        <v>1.2</v>
      </c>
      <c r="E15">
        <f t="shared" si="2"/>
        <v>0</v>
      </c>
      <c r="G15">
        <f t="shared" si="3"/>
        <v>0</v>
      </c>
      <c r="H15">
        <v>5</v>
      </c>
      <c r="I15">
        <f t="shared" si="4"/>
        <v>0</v>
      </c>
      <c r="K15">
        <f t="shared" si="0"/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78D5A-7272-46D0-B820-41221E95778D}">
  <dimension ref="A1:O15"/>
  <sheetViews>
    <sheetView workbookViewId="0">
      <selection activeCell="D1" sqref="D1"/>
    </sheetView>
  </sheetViews>
  <sheetFormatPr defaultRowHeight="14.25" x14ac:dyDescent="0.2"/>
  <cols>
    <col min="2" max="2" width="12.125" customWidth="1"/>
  </cols>
  <sheetData>
    <row r="1" spans="1:15" x14ac:dyDescent="0.2">
      <c r="A1" t="s">
        <v>70</v>
      </c>
      <c r="B1" t="s">
        <v>30</v>
      </c>
    </row>
    <row r="2" spans="1:15" x14ac:dyDescent="0.2">
      <c r="A2" t="s">
        <v>0</v>
      </c>
      <c r="B2" t="s">
        <v>23</v>
      </c>
      <c r="C2" t="s">
        <v>1</v>
      </c>
      <c r="D2" t="s">
        <v>2</v>
      </c>
      <c r="E2" t="s">
        <v>3</v>
      </c>
      <c r="F2" t="s">
        <v>22</v>
      </c>
      <c r="G2" t="s">
        <v>4</v>
      </c>
      <c r="H2" t="s">
        <v>2</v>
      </c>
      <c r="I2" t="s">
        <v>5</v>
      </c>
      <c r="J2" t="s">
        <v>6</v>
      </c>
      <c r="K2" t="s">
        <v>7</v>
      </c>
      <c r="L2" t="s">
        <v>8</v>
      </c>
      <c r="M2" t="s">
        <v>26</v>
      </c>
      <c r="N2" t="s">
        <v>9</v>
      </c>
      <c r="O2" t="s">
        <v>28</v>
      </c>
    </row>
    <row r="3" spans="1:15" x14ac:dyDescent="0.2">
      <c r="A3" t="s">
        <v>27</v>
      </c>
      <c r="B3">
        <v>0</v>
      </c>
      <c r="C3">
        <v>0</v>
      </c>
      <c r="D3">
        <v>1.2</v>
      </c>
      <c r="E3">
        <f>C3*D3</f>
        <v>0</v>
      </c>
      <c r="F3">
        <v>0</v>
      </c>
      <c r="G3">
        <f>F4-F3</f>
        <v>0</v>
      </c>
      <c r="H3">
        <v>5</v>
      </c>
      <c r="I3">
        <v>0</v>
      </c>
      <c r="J3">
        <v>0</v>
      </c>
      <c r="K3">
        <f>E3+I3+J3</f>
        <v>0</v>
      </c>
    </row>
    <row r="4" spans="1:15" x14ac:dyDescent="0.2">
      <c r="A4" t="s">
        <v>10</v>
      </c>
      <c r="C4">
        <f>B4-B3</f>
        <v>0</v>
      </c>
      <c r="D4">
        <v>1.2</v>
      </c>
      <c r="E4">
        <f>C4*D4</f>
        <v>0</v>
      </c>
      <c r="G4">
        <f>F4-F3</f>
        <v>0</v>
      </c>
      <c r="H4">
        <v>5</v>
      </c>
      <c r="I4">
        <f>G4*H4</f>
        <v>0</v>
      </c>
      <c r="K4">
        <f t="shared" ref="K4:K15" si="0">E4+I4+J4</f>
        <v>0</v>
      </c>
    </row>
    <row r="5" spans="1:15" x14ac:dyDescent="0.2">
      <c r="A5" t="s">
        <v>11</v>
      </c>
      <c r="C5">
        <f t="shared" ref="C5:C15" si="1">B5-B4</f>
        <v>0</v>
      </c>
      <c r="D5">
        <v>1.2</v>
      </c>
      <c r="E5">
        <f t="shared" ref="E5:E15" si="2">C5*D5</f>
        <v>0</v>
      </c>
      <c r="G5">
        <f t="shared" ref="G5:G15" si="3">F5-F4</f>
        <v>0</v>
      </c>
      <c r="H5">
        <v>5</v>
      </c>
      <c r="I5">
        <f t="shared" ref="I5:I15" si="4">G5*H5</f>
        <v>0</v>
      </c>
      <c r="K5">
        <f t="shared" si="0"/>
        <v>0</v>
      </c>
    </row>
    <row r="6" spans="1:15" x14ac:dyDescent="0.2">
      <c r="A6" t="s">
        <v>12</v>
      </c>
      <c r="C6">
        <f t="shared" si="1"/>
        <v>0</v>
      </c>
      <c r="D6">
        <v>1.2</v>
      </c>
      <c r="E6">
        <f t="shared" si="2"/>
        <v>0</v>
      </c>
      <c r="G6">
        <f t="shared" si="3"/>
        <v>0</v>
      </c>
      <c r="H6">
        <v>5</v>
      </c>
      <c r="I6">
        <f t="shared" si="4"/>
        <v>0</v>
      </c>
      <c r="K6">
        <f t="shared" si="0"/>
        <v>0</v>
      </c>
    </row>
    <row r="7" spans="1:15" x14ac:dyDescent="0.2">
      <c r="A7" t="s">
        <v>13</v>
      </c>
      <c r="C7">
        <f t="shared" si="1"/>
        <v>0</v>
      </c>
      <c r="D7">
        <v>1.2</v>
      </c>
      <c r="E7">
        <f t="shared" si="2"/>
        <v>0</v>
      </c>
      <c r="G7">
        <f t="shared" si="3"/>
        <v>0</v>
      </c>
      <c r="H7">
        <v>5</v>
      </c>
      <c r="I7">
        <f t="shared" si="4"/>
        <v>0</v>
      </c>
      <c r="K7">
        <f t="shared" si="0"/>
        <v>0</v>
      </c>
    </row>
    <row r="8" spans="1:15" x14ac:dyDescent="0.2">
      <c r="A8" t="s">
        <v>14</v>
      </c>
      <c r="C8">
        <f t="shared" si="1"/>
        <v>0</v>
      </c>
      <c r="D8">
        <v>1.2</v>
      </c>
      <c r="E8">
        <f t="shared" si="2"/>
        <v>0</v>
      </c>
      <c r="G8">
        <f t="shared" si="3"/>
        <v>0</v>
      </c>
      <c r="H8">
        <v>5</v>
      </c>
      <c r="I8">
        <f t="shared" si="4"/>
        <v>0</v>
      </c>
      <c r="K8">
        <f t="shared" si="0"/>
        <v>0</v>
      </c>
    </row>
    <row r="9" spans="1:15" x14ac:dyDescent="0.2">
      <c r="A9" t="s">
        <v>15</v>
      </c>
      <c r="C9">
        <f t="shared" si="1"/>
        <v>0</v>
      </c>
      <c r="D9">
        <v>1.2</v>
      </c>
      <c r="E9">
        <f t="shared" si="2"/>
        <v>0</v>
      </c>
      <c r="G9">
        <f t="shared" si="3"/>
        <v>0</v>
      </c>
      <c r="H9">
        <v>5</v>
      </c>
      <c r="I9">
        <f t="shared" si="4"/>
        <v>0</v>
      </c>
      <c r="K9">
        <f t="shared" si="0"/>
        <v>0</v>
      </c>
    </row>
    <row r="10" spans="1:15" x14ac:dyDescent="0.2">
      <c r="A10" t="s">
        <v>16</v>
      </c>
      <c r="C10">
        <f t="shared" si="1"/>
        <v>0</v>
      </c>
      <c r="D10">
        <v>1.2</v>
      </c>
      <c r="E10">
        <f t="shared" si="2"/>
        <v>0</v>
      </c>
      <c r="G10">
        <f t="shared" si="3"/>
        <v>0</v>
      </c>
      <c r="H10">
        <v>5</v>
      </c>
      <c r="I10">
        <f t="shared" si="4"/>
        <v>0</v>
      </c>
      <c r="K10">
        <f t="shared" si="0"/>
        <v>0</v>
      </c>
    </row>
    <row r="11" spans="1:15" x14ac:dyDescent="0.2">
      <c r="A11" t="s">
        <v>17</v>
      </c>
      <c r="C11">
        <f t="shared" si="1"/>
        <v>0</v>
      </c>
      <c r="D11">
        <v>1.2</v>
      </c>
      <c r="E11">
        <f t="shared" si="2"/>
        <v>0</v>
      </c>
      <c r="G11">
        <f t="shared" si="3"/>
        <v>0</v>
      </c>
      <c r="H11">
        <v>5</v>
      </c>
      <c r="I11">
        <f t="shared" si="4"/>
        <v>0</v>
      </c>
      <c r="K11">
        <f t="shared" si="0"/>
        <v>0</v>
      </c>
    </row>
    <row r="12" spans="1:15" x14ac:dyDescent="0.2">
      <c r="A12" t="s">
        <v>18</v>
      </c>
      <c r="C12">
        <f t="shared" si="1"/>
        <v>0</v>
      </c>
      <c r="D12">
        <v>1.2</v>
      </c>
      <c r="E12">
        <f t="shared" si="2"/>
        <v>0</v>
      </c>
      <c r="G12">
        <f t="shared" si="3"/>
        <v>0</v>
      </c>
      <c r="H12">
        <v>5</v>
      </c>
      <c r="I12">
        <f t="shared" si="4"/>
        <v>0</v>
      </c>
      <c r="K12">
        <f t="shared" si="0"/>
        <v>0</v>
      </c>
    </row>
    <row r="13" spans="1:15" x14ac:dyDescent="0.2">
      <c r="A13" t="s">
        <v>19</v>
      </c>
      <c r="C13">
        <f t="shared" si="1"/>
        <v>0</v>
      </c>
      <c r="D13">
        <v>1.2</v>
      </c>
      <c r="E13">
        <f t="shared" si="2"/>
        <v>0</v>
      </c>
      <c r="G13">
        <f t="shared" si="3"/>
        <v>0</v>
      </c>
      <c r="H13">
        <v>5</v>
      </c>
      <c r="I13">
        <f t="shared" si="4"/>
        <v>0</v>
      </c>
      <c r="K13">
        <f t="shared" si="0"/>
        <v>0</v>
      </c>
    </row>
    <row r="14" spans="1:15" x14ac:dyDescent="0.2">
      <c r="A14" t="s">
        <v>20</v>
      </c>
      <c r="C14">
        <f t="shared" si="1"/>
        <v>0</v>
      </c>
      <c r="D14">
        <v>1.2</v>
      </c>
      <c r="E14">
        <f t="shared" si="2"/>
        <v>0</v>
      </c>
      <c r="G14">
        <f t="shared" si="3"/>
        <v>0</v>
      </c>
      <c r="H14">
        <v>5</v>
      </c>
      <c r="I14">
        <f t="shared" si="4"/>
        <v>0</v>
      </c>
      <c r="K14">
        <f t="shared" si="0"/>
        <v>0</v>
      </c>
    </row>
    <row r="15" spans="1:15" x14ac:dyDescent="0.2">
      <c r="A15" t="s">
        <v>21</v>
      </c>
      <c r="C15">
        <f t="shared" si="1"/>
        <v>0</v>
      </c>
      <c r="D15">
        <v>1.2</v>
      </c>
      <c r="E15">
        <f t="shared" si="2"/>
        <v>0</v>
      </c>
      <c r="G15">
        <f t="shared" si="3"/>
        <v>0</v>
      </c>
      <c r="H15">
        <v>5</v>
      </c>
      <c r="I15">
        <f t="shared" si="4"/>
        <v>0</v>
      </c>
      <c r="K15">
        <f t="shared" si="0"/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A6BAA-B420-4792-847A-08A44021FA7C}">
  <dimension ref="A1:N15"/>
  <sheetViews>
    <sheetView workbookViewId="0">
      <selection activeCell="G21" sqref="G21"/>
    </sheetView>
  </sheetViews>
  <sheetFormatPr defaultRowHeight="14.25" x14ac:dyDescent="0.2"/>
  <cols>
    <col min="2" max="2" width="12.125" customWidth="1"/>
  </cols>
  <sheetData>
    <row r="1" spans="1:14" x14ac:dyDescent="0.2">
      <c r="A1" t="s">
        <v>80</v>
      </c>
      <c r="B1" t="s">
        <v>30</v>
      </c>
      <c r="C1" t="s">
        <v>81</v>
      </c>
      <c r="D1">
        <v>230</v>
      </c>
      <c r="E1" t="s">
        <v>28</v>
      </c>
      <c r="F1" t="s">
        <v>113</v>
      </c>
      <c r="H1" t="s">
        <v>131</v>
      </c>
    </row>
    <row r="2" spans="1:14" x14ac:dyDescent="0.2">
      <c r="A2" t="s">
        <v>0</v>
      </c>
      <c r="B2" t="s">
        <v>23</v>
      </c>
      <c r="C2" t="s">
        <v>1</v>
      </c>
      <c r="D2" t="s">
        <v>2</v>
      </c>
      <c r="E2" t="s">
        <v>3</v>
      </c>
      <c r="F2" t="s">
        <v>22</v>
      </c>
      <c r="G2" t="s">
        <v>4</v>
      </c>
      <c r="H2" t="s">
        <v>2</v>
      </c>
      <c r="I2" t="s">
        <v>5</v>
      </c>
      <c r="J2" t="s">
        <v>6</v>
      </c>
      <c r="K2" t="s">
        <v>7</v>
      </c>
      <c r="L2" t="s">
        <v>8</v>
      </c>
      <c r="M2" t="s">
        <v>26</v>
      </c>
      <c r="N2" t="s">
        <v>9</v>
      </c>
    </row>
    <row r="3" spans="1:14" x14ac:dyDescent="0.2">
      <c r="A3" t="s">
        <v>27</v>
      </c>
      <c r="B3">
        <v>7843</v>
      </c>
      <c r="C3">
        <v>0</v>
      </c>
      <c r="D3">
        <v>1.2</v>
      </c>
      <c r="E3">
        <f>C3*D3</f>
        <v>0</v>
      </c>
      <c r="F3">
        <v>0</v>
      </c>
      <c r="G3">
        <f>F4-F3</f>
        <v>0</v>
      </c>
      <c r="H3">
        <v>5</v>
      </c>
      <c r="I3">
        <v>0</v>
      </c>
      <c r="J3">
        <v>0</v>
      </c>
      <c r="K3">
        <f>E3+I3+J3</f>
        <v>0</v>
      </c>
    </row>
    <row r="4" spans="1:14" x14ac:dyDescent="0.2">
      <c r="A4" t="s">
        <v>10</v>
      </c>
      <c r="B4">
        <v>7843</v>
      </c>
      <c r="C4">
        <f>B4-B3</f>
        <v>0</v>
      </c>
      <c r="D4">
        <v>1.2</v>
      </c>
      <c r="E4">
        <f>C4*D4</f>
        <v>0</v>
      </c>
      <c r="F4">
        <v>0</v>
      </c>
      <c r="G4">
        <f>F4-F3</f>
        <v>0</v>
      </c>
      <c r="H4">
        <v>5</v>
      </c>
      <c r="I4">
        <f>G4*H4</f>
        <v>0</v>
      </c>
      <c r="J4">
        <f>230*3</f>
        <v>690</v>
      </c>
      <c r="K4">
        <f t="shared" ref="K4:K15" si="0">E4+I4+J4</f>
        <v>690</v>
      </c>
    </row>
    <row r="5" spans="1:14" x14ac:dyDescent="0.2">
      <c r="A5" t="s">
        <v>11</v>
      </c>
      <c r="B5">
        <v>7843</v>
      </c>
      <c r="C5">
        <f t="shared" ref="C5:C15" si="1">B5-B4</f>
        <v>0</v>
      </c>
      <c r="D5">
        <v>1.2</v>
      </c>
      <c r="E5">
        <f t="shared" ref="E5:E15" si="2">C5*D5</f>
        <v>0</v>
      </c>
      <c r="F5">
        <v>0</v>
      </c>
      <c r="G5">
        <f t="shared" ref="G5:G15" si="3">F5-F4</f>
        <v>0</v>
      </c>
      <c r="H5">
        <v>5</v>
      </c>
      <c r="I5">
        <f t="shared" ref="I5:I15" si="4">G5*H5</f>
        <v>0</v>
      </c>
      <c r="K5">
        <f t="shared" si="0"/>
        <v>0</v>
      </c>
    </row>
    <row r="6" spans="1:14" x14ac:dyDescent="0.2">
      <c r="A6" t="s">
        <v>12</v>
      </c>
      <c r="B6">
        <v>7843</v>
      </c>
      <c r="C6">
        <f t="shared" si="1"/>
        <v>0</v>
      </c>
      <c r="D6">
        <v>1.2</v>
      </c>
      <c r="E6">
        <f t="shared" si="2"/>
        <v>0</v>
      </c>
      <c r="F6">
        <v>0</v>
      </c>
      <c r="G6">
        <f t="shared" si="3"/>
        <v>0</v>
      </c>
      <c r="H6">
        <v>5</v>
      </c>
      <c r="I6">
        <f t="shared" si="4"/>
        <v>0</v>
      </c>
      <c r="K6">
        <f t="shared" si="0"/>
        <v>0</v>
      </c>
    </row>
    <row r="7" spans="1:14" x14ac:dyDescent="0.2">
      <c r="A7" t="s">
        <v>13</v>
      </c>
      <c r="B7">
        <v>7843</v>
      </c>
      <c r="C7">
        <f t="shared" si="1"/>
        <v>0</v>
      </c>
      <c r="D7">
        <v>1.2</v>
      </c>
      <c r="E7">
        <f t="shared" si="2"/>
        <v>0</v>
      </c>
      <c r="F7">
        <v>0</v>
      </c>
      <c r="G7">
        <f t="shared" si="3"/>
        <v>0</v>
      </c>
      <c r="H7">
        <v>5</v>
      </c>
      <c r="I7">
        <f t="shared" si="4"/>
        <v>0</v>
      </c>
      <c r="J7">
        <f>230*3</f>
        <v>690</v>
      </c>
      <c r="K7">
        <f t="shared" si="0"/>
        <v>690</v>
      </c>
      <c r="L7">
        <v>1</v>
      </c>
      <c r="M7">
        <v>0</v>
      </c>
    </row>
    <row r="8" spans="1:14" x14ac:dyDescent="0.2">
      <c r="A8" t="s">
        <v>14</v>
      </c>
      <c r="B8">
        <v>7843</v>
      </c>
      <c r="C8">
        <f t="shared" si="1"/>
        <v>0</v>
      </c>
      <c r="D8">
        <v>1.2</v>
      </c>
      <c r="E8">
        <f t="shared" si="2"/>
        <v>0</v>
      </c>
      <c r="F8">
        <v>0</v>
      </c>
      <c r="G8">
        <f t="shared" si="3"/>
        <v>0</v>
      </c>
      <c r="H8">
        <v>5</v>
      </c>
      <c r="I8">
        <f t="shared" si="4"/>
        <v>0</v>
      </c>
      <c r="K8">
        <f t="shared" si="0"/>
        <v>0</v>
      </c>
    </row>
    <row r="9" spans="1:14" x14ac:dyDescent="0.2">
      <c r="A9" t="s">
        <v>15</v>
      </c>
      <c r="B9">
        <v>7843</v>
      </c>
      <c r="C9">
        <f t="shared" si="1"/>
        <v>0</v>
      </c>
      <c r="D9">
        <v>1.2</v>
      </c>
      <c r="E9">
        <f t="shared" si="2"/>
        <v>0</v>
      </c>
      <c r="F9">
        <v>0</v>
      </c>
      <c r="G9">
        <f t="shared" si="3"/>
        <v>0</v>
      </c>
      <c r="H9">
        <v>5</v>
      </c>
      <c r="I9">
        <f t="shared" si="4"/>
        <v>0</v>
      </c>
      <c r="K9">
        <f t="shared" si="0"/>
        <v>0</v>
      </c>
    </row>
    <row r="10" spans="1:14" x14ac:dyDescent="0.2">
      <c r="A10" t="s">
        <v>16</v>
      </c>
      <c r="B10">
        <v>7843</v>
      </c>
      <c r="C10">
        <f t="shared" si="1"/>
        <v>0</v>
      </c>
      <c r="D10">
        <v>1.2</v>
      </c>
      <c r="E10">
        <f t="shared" si="2"/>
        <v>0</v>
      </c>
      <c r="F10">
        <v>0</v>
      </c>
      <c r="G10">
        <f t="shared" si="3"/>
        <v>0</v>
      </c>
      <c r="H10">
        <v>5</v>
      </c>
      <c r="I10">
        <f t="shared" si="4"/>
        <v>0</v>
      </c>
      <c r="J10">
        <f>230*3</f>
        <v>690</v>
      </c>
      <c r="K10">
        <f t="shared" si="0"/>
        <v>690</v>
      </c>
      <c r="L10">
        <v>230</v>
      </c>
      <c r="M10">
        <v>0</v>
      </c>
      <c r="N10" t="s">
        <v>132</v>
      </c>
    </row>
    <row r="11" spans="1:14" x14ac:dyDescent="0.2">
      <c r="A11" t="s">
        <v>17</v>
      </c>
      <c r="C11">
        <f t="shared" si="1"/>
        <v>-7843</v>
      </c>
      <c r="D11">
        <v>1.2</v>
      </c>
      <c r="E11">
        <f t="shared" si="2"/>
        <v>-9411.6</v>
      </c>
      <c r="G11">
        <f t="shared" si="3"/>
        <v>0</v>
      </c>
      <c r="H11">
        <v>5</v>
      </c>
      <c r="I11">
        <f t="shared" si="4"/>
        <v>0</v>
      </c>
      <c r="K11">
        <f t="shared" si="0"/>
        <v>-9411.6</v>
      </c>
    </row>
    <row r="12" spans="1:14" x14ac:dyDescent="0.2">
      <c r="A12" t="s">
        <v>18</v>
      </c>
      <c r="C12">
        <f t="shared" si="1"/>
        <v>0</v>
      </c>
      <c r="D12">
        <v>1.2</v>
      </c>
      <c r="E12">
        <f t="shared" si="2"/>
        <v>0</v>
      </c>
      <c r="G12">
        <f t="shared" si="3"/>
        <v>0</v>
      </c>
      <c r="H12">
        <v>5</v>
      </c>
      <c r="I12">
        <f t="shared" si="4"/>
        <v>0</v>
      </c>
      <c r="K12">
        <f t="shared" si="0"/>
        <v>0</v>
      </c>
    </row>
    <row r="13" spans="1:14" x14ac:dyDescent="0.2">
      <c r="A13" t="s">
        <v>19</v>
      </c>
      <c r="C13">
        <f t="shared" si="1"/>
        <v>0</v>
      </c>
      <c r="D13">
        <v>1.2</v>
      </c>
      <c r="E13">
        <f t="shared" si="2"/>
        <v>0</v>
      </c>
      <c r="G13">
        <f t="shared" si="3"/>
        <v>0</v>
      </c>
      <c r="H13">
        <v>5</v>
      </c>
      <c r="I13">
        <f t="shared" si="4"/>
        <v>0</v>
      </c>
      <c r="J13">
        <f>230*3</f>
        <v>690</v>
      </c>
      <c r="K13">
        <f t="shared" si="0"/>
        <v>690</v>
      </c>
    </row>
    <row r="14" spans="1:14" x14ac:dyDescent="0.2">
      <c r="A14" t="s">
        <v>20</v>
      </c>
      <c r="C14">
        <f t="shared" si="1"/>
        <v>0</v>
      </c>
      <c r="D14">
        <v>1.2</v>
      </c>
      <c r="E14">
        <f t="shared" si="2"/>
        <v>0</v>
      </c>
      <c r="G14">
        <f t="shared" si="3"/>
        <v>0</v>
      </c>
      <c r="H14">
        <v>5</v>
      </c>
      <c r="I14">
        <f t="shared" si="4"/>
        <v>0</v>
      </c>
      <c r="K14">
        <f t="shared" si="0"/>
        <v>0</v>
      </c>
    </row>
    <row r="15" spans="1:14" x14ac:dyDescent="0.2">
      <c r="A15" t="s">
        <v>21</v>
      </c>
      <c r="C15">
        <f t="shared" si="1"/>
        <v>0</v>
      </c>
      <c r="D15">
        <v>1.2</v>
      </c>
      <c r="E15">
        <f t="shared" si="2"/>
        <v>0</v>
      </c>
      <c r="G15">
        <f t="shared" si="3"/>
        <v>0</v>
      </c>
      <c r="H15">
        <v>5</v>
      </c>
      <c r="I15">
        <f t="shared" si="4"/>
        <v>0</v>
      </c>
      <c r="K15">
        <f t="shared" si="0"/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E512D-4CEE-417D-A8A6-CA054077DD1F}">
  <dimension ref="A1:O15"/>
  <sheetViews>
    <sheetView workbookViewId="0">
      <selection activeCell="K37" sqref="K37"/>
    </sheetView>
  </sheetViews>
  <sheetFormatPr defaultRowHeight="14.25" x14ac:dyDescent="0.2"/>
  <cols>
    <col min="2" max="2" width="12.125" customWidth="1"/>
  </cols>
  <sheetData>
    <row r="1" spans="1:15" x14ac:dyDescent="0.2">
      <c r="A1" t="s">
        <v>32</v>
      </c>
      <c r="B1" t="s">
        <v>30</v>
      </c>
    </row>
    <row r="2" spans="1:15" x14ac:dyDescent="0.2">
      <c r="A2" t="s">
        <v>0</v>
      </c>
      <c r="B2" t="s">
        <v>23</v>
      </c>
      <c r="C2" t="s">
        <v>1</v>
      </c>
      <c r="D2" t="s">
        <v>2</v>
      </c>
      <c r="E2" t="s">
        <v>3</v>
      </c>
      <c r="F2" t="s">
        <v>22</v>
      </c>
      <c r="G2" t="s">
        <v>4</v>
      </c>
      <c r="H2" t="s">
        <v>2</v>
      </c>
      <c r="I2" t="s">
        <v>5</v>
      </c>
      <c r="J2" t="s">
        <v>6</v>
      </c>
      <c r="K2" t="s">
        <v>7</v>
      </c>
      <c r="L2" t="s">
        <v>8</v>
      </c>
      <c r="M2" t="s">
        <v>26</v>
      </c>
      <c r="N2" t="s">
        <v>9</v>
      </c>
      <c r="O2" t="s">
        <v>28</v>
      </c>
    </row>
    <row r="3" spans="1:15" x14ac:dyDescent="0.2">
      <c r="A3" t="s">
        <v>27</v>
      </c>
      <c r="B3">
        <v>0</v>
      </c>
      <c r="C3">
        <v>0</v>
      </c>
      <c r="D3">
        <v>1.2</v>
      </c>
      <c r="E3">
        <f>C3*D3</f>
        <v>0</v>
      </c>
      <c r="F3">
        <v>0</v>
      </c>
      <c r="G3">
        <f>F4-F3</f>
        <v>0</v>
      </c>
      <c r="H3">
        <v>5</v>
      </c>
      <c r="I3">
        <v>0</v>
      </c>
      <c r="J3">
        <v>0</v>
      </c>
      <c r="K3">
        <f>E3+I3+J3</f>
        <v>0</v>
      </c>
    </row>
    <row r="4" spans="1:15" x14ac:dyDescent="0.2">
      <c r="A4" t="s">
        <v>10</v>
      </c>
      <c r="C4">
        <f>B4-B3</f>
        <v>0</v>
      </c>
      <c r="D4">
        <v>1.2</v>
      </c>
      <c r="E4">
        <f>C4*D4</f>
        <v>0</v>
      </c>
      <c r="G4">
        <f>F4-F3</f>
        <v>0</v>
      </c>
      <c r="H4">
        <v>5</v>
      </c>
      <c r="I4">
        <f>G4*H4</f>
        <v>0</v>
      </c>
      <c r="K4">
        <f t="shared" ref="K4:K15" si="0">E4+I4+J4</f>
        <v>0</v>
      </c>
    </row>
    <row r="5" spans="1:15" x14ac:dyDescent="0.2">
      <c r="A5" t="s">
        <v>11</v>
      </c>
      <c r="C5">
        <f t="shared" ref="C5:C15" si="1">B5-B4</f>
        <v>0</v>
      </c>
      <c r="D5">
        <v>1.2</v>
      </c>
      <c r="E5">
        <f t="shared" ref="E5:E15" si="2">C5*D5</f>
        <v>0</v>
      </c>
      <c r="G5">
        <f t="shared" ref="G5:G15" si="3">F5-F4</f>
        <v>0</v>
      </c>
      <c r="H5">
        <v>5</v>
      </c>
      <c r="I5">
        <f t="shared" ref="I5:I15" si="4">G5*H5</f>
        <v>0</v>
      </c>
      <c r="K5">
        <f t="shared" si="0"/>
        <v>0</v>
      </c>
    </row>
    <row r="6" spans="1:15" x14ac:dyDescent="0.2">
      <c r="A6" t="s">
        <v>12</v>
      </c>
      <c r="C6">
        <f t="shared" si="1"/>
        <v>0</v>
      </c>
      <c r="D6">
        <v>1.2</v>
      </c>
      <c r="E6">
        <f t="shared" si="2"/>
        <v>0</v>
      </c>
      <c r="G6">
        <f t="shared" si="3"/>
        <v>0</v>
      </c>
      <c r="H6">
        <v>5</v>
      </c>
      <c r="I6">
        <f t="shared" si="4"/>
        <v>0</v>
      </c>
      <c r="K6">
        <f t="shared" si="0"/>
        <v>0</v>
      </c>
    </row>
    <row r="7" spans="1:15" x14ac:dyDescent="0.2">
      <c r="A7" t="s">
        <v>13</v>
      </c>
      <c r="C7">
        <f t="shared" si="1"/>
        <v>0</v>
      </c>
      <c r="D7">
        <v>1.2</v>
      </c>
      <c r="E7">
        <f t="shared" si="2"/>
        <v>0</v>
      </c>
      <c r="G7">
        <f t="shared" si="3"/>
        <v>0</v>
      </c>
      <c r="H7">
        <v>5</v>
      </c>
      <c r="I7">
        <f t="shared" si="4"/>
        <v>0</v>
      </c>
      <c r="K7">
        <f t="shared" si="0"/>
        <v>0</v>
      </c>
    </row>
    <row r="8" spans="1:15" x14ac:dyDescent="0.2">
      <c r="A8" t="s">
        <v>14</v>
      </c>
      <c r="C8">
        <f t="shared" si="1"/>
        <v>0</v>
      </c>
      <c r="D8">
        <v>1.2</v>
      </c>
      <c r="E8">
        <f t="shared" si="2"/>
        <v>0</v>
      </c>
      <c r="G8">
        <f t="shared" si="3"/>
        <v>0</v>
      </c>
      <c r="H8">
        <v>5</v>
      </c>
      <c r="I8">
        <f t="shared" si="4"/>
        <v>0</v>
      </c>
      <c r="K8">
        <f t="shared" si="0"/>
        <v>0</v>
      </c>
    </row>
    <row r="9" spans="1:15" x14ac:dyDescent="0.2">
      <c r="A9" t="s">
        <v>15</v>
      </c>
      <c r="C9">
        <f t="shared" si="1"/>
        <v>0</v>
      </c>
      <c r="D9">
        <v>1.2</v>
      </c>
      <c r="E9">
        <f t="shared" si="2"/>
        <v>0</v>
      </c>
      <c r="G9">
        <f t="shared" si="3"/>
        <v>0</v>
      </c>
      <c r="H9">
        <v>5</v>
      </c>
      <c r="I9">
        <f t="shared" si="4"/>
        <v>0</v>
      </c>
      <c r="K9">
        <f t="shared" si="0"/>
        <v>0</v>
      </c>
    </row>
    <row r="10" spans="1:15" x14ac:dyDescent="0.2">
      <c r="A10" t="s">
        <v>16</v>
      </c>
      <c r="C10">
        <f t="shared" si="1"/>
        <v>0</v>
      </c>
      <c r="D10">
        <v>1.2</v>
      </c>
      <c r="E10">
        <f t="shared" si="2"/>
        <v>0</v>
      </c>
      <c r="G10">
        <f t="shared" si="3"/>
        <v>0</v>
      </c>
      <c r="H10">
        <v>5</v>
      </c>
      <c r="I10">
        <f t="shared" si="4"/>
        <v>0</v>
      </c>
      <c r="K10">
        <f t="shared" si="0"/>
        <v>0</v>
      </c>
    </row>
    <row r="11" spans="1:15" x14ac:dyDescent="0.2">
      <c r="A11" t="s">
        <v>17</v>
      </c>
      <c r="C11">
        <f t="shared" si="1"/>
        <v>0</v>
      </c>
      <c r="D11">
        <v>1.2</v>
      </c>
      <c r="E11">
        <f t="shared" si="2"/>
        <v>0</v>
      </c>
      <c r="G11">
        <f t="shared" si="3"/>
        <v>0</v>
      </c>
      <c r="H11">
        <v>5</v>
      </c>
      <c r="I11">
        <f t="shared" si="4"/>
        <v>0</v>
      </c>
      <c r="K11">
        <f t="shared" si="0"/>
        <v>0</v>
      </c>
    </row>
    <row r="12" spans="1:15" x14ac:dyDescent="0.2">
      <c r="A12" t="s">
        <v>18</v>
      </c>
      <c r="C12">
        <f t="shared" si="1"/>
        <v>0</v>
      </c>
      <c r="D12">
        <v>1.2</v>
      </c>
      <c r="E12">
        <f t="shared" si="2"/>
        <v>0</v>
      </c>
      <c r="G12">
        <f t="shared" si="3"/>
        <v>0</v>
      </c>
      <c r="H12">
        <v>5</v>
      </c>
      <c r="I12">
        <f t="shared" si="4"/>
        <v>0</v>
      </c>
      <c r="K12">
        <f t="shared" si="0"/>
        <v>0</v>
      </c>
    </row>
    <row r="13" spans="1:15" x14ac:dyDescent="0.2">
      <c r="A13" t="s">
        <v>19</v>
      </c>
      <c r="C13">
        <f t="shared" si="1"/>
        <v>0</v>
      </c>
      <c r="D13">
        <v>1.2</v>
      </c>
      <c r="E13">
        <f t="shared" si="2"/>
        <v>0</v>
      </c>
      <c r="G13">
        <f t="shared" si="3"/>
        <v>0</v>
      </c>
      <c r="H13">
        <v>5</v>
      </c>
      <c r="I13">
        <f t="shared" si="4"/>
        <v>0</v>
      </c>
      <c r="K13">
        <f t="shared" si="0"/>
        <v>0</v>
      </c>
    </row>
    <row r="14" spans="1:15" x14ac:dyDescent="0.2">
      <c r="A14" t="s">
        <v>20</v>
      </c>
      <c r="C14">
        <f t="shared" si="1"/>
        <v>0</v>
      </c>
      <c r="D14">
        <v>1.2</v>
      </c>
      <c r="E14">
        <f t="shared" si="2"/>
        <v>0</v>
      </c>
      <c r="G14">
        <f t="shared" si="3"/>
        <v>0</v>
      </c>
      <c r="H14">
        <v>5</v>
      </c>
      <c r="I14">
        <f t="shared" si="4"/>
        <v>0</v>
      </c>
      <c r="K14">
        <f t="shared" si="0"/>
        <v>0</v>
      </c>
    </row>
    <row r="15" spans="1:15" x14ac:dyDescent="0.2">
      <c r="A15" t="s">
        <v>21</v>
      </c>
      <c r="C15">
        <f t="shared" si="1"/>
        <v>0</v>
      </c>
      <c r="D15">
        <v>1.2</v>
      </c>
      <c r="E15">
        <f t="shared" si="2"/>
        <v>0</v>
      </c>
      <c r="G15">
        <f t="shared" si="3"/>
        <v>0</v>
      </c>
      <c r="H15">
        <v>5</v>
      </c>
      <c r="I15">
        <f t="shared" si="4"/>
        <v>0</v>
      </c>
      <c r="K15">
        <f t="shared" si="0"/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9920D-140A-4046-9E07-603D96BF0C46}">
  <dimension ref="A1:O15"/>
  <sheetViews>
    <sheetView workbookViewId="0">
      <selection activeCell="N30" sqref="N30"/>
    </sheetView>
  </sheetViews>
  <sheetFormatPr defaultRowHeight="14.25" x14ac:dyDescent="0.2"/>
  <cols>
    <col min="2" max="2" width="12.125" customWidth="1"/>
  </cols>
  <sheetData>
    <row r="1" spans="1:15" x14ac:dyDescent="0.2">
      <c r="A1" t="s">
        <v>32</v>
      </c>
      <c r="B1" t="s">
        <v>30</v>
      </c>
    </row>
    <row r="2" spans="1:15" x14ac:dyDescent="0.2">
      <c r="A2" t="s">
        <v>0</v>
      </c>
      <c r="B2" t="s">
        <v>23</v>
      </c>
      <c r="C2" t="s">
        <v>1</v>
      </c>
      <c r="D2" t="s">
        <v>2</v>
      </c>
      <c r="E2" t="s">
        <v>3</v>
      </c>
      <c r="F2" t="s">
        <v>22</v>
      </c>
      <c r="G2" t="s">
        <v>4</v>
      </c>
      <c r="H2" t="s">
        <v>2</v>
      </c>
      <c r="I2" t="s">
        <v>5</v>
      </c>
      <c r="J2" t="s">
        <v>6</v>
      </c>
      <c r="K2" t="s">
        <v>7</v>
      </c>
      <c r="L2" t="s">
        <v>8</v>
      </c>
      <c r="M2" t="s">
        <v>26</v>
      </c>
      <c r="N2" t="s">
        <v>9</v>
      </c>
      <c r="O2" t="s">
        <v>28</v>
      </c>
    </row>
    <row r="3" spans="1:15" x14ac:dyDescent="0.2">
      <c r="A3" t="s">
        <v>27</v>
      </c>
      <c r="B3">
        <v>0</v>
      </c>
      <c r="C3">
        <v>0</v>
      </c>
      <c r="D3">
        <v>1.2</v>
      </c>
      <c r="E3">
        <f>C3*D3</f>
        <v>0</v>
      </c>
      <c r="F3">
        <v>0</v>
      </c>
      <c r="G3">
        <f>F4-F3</f>
        <v>0</v>
      </c>
      <c r="H3">
        <v>5</v>
      </c>
      <c r="I3">
        <v>0</v>
      </c>
      <c r="J3">
        <v>0</v>
      </c>
      <c r="K3">
        <f>E3+I3+J3</f>
        <v>0</v>
      </c>
    </row>
    <row r="4" spans="1:15" x14ac:dyDescent="0.2">
      <c r="A4" t="s">
        <v>10</v>
      </c>
      <c r="C4">
        <f>B4-B3</f>
        <v>0</v>
      </c>
      <c r="D4">
        <v>1.2</v>
      </c>
      <c r="E4">
        <f>C4*D4</f>
        <v>0</v>
      </c>
      <c r="G4">
        <f>F4-F3</f>
        <v>0</v>
      </c>
      <c r="H4">
        <v>5</v>
      </c>
      <c r="I4">
        <f>G4*H4</f>
        <v>0</v>
      </c>
      <c r="K4">
        <f t="shared" ref="K4:K15" si="0">E4+I4+J4</f>
        <v>0</v>
      </c>
    </row>
    <row r="5" spans="1:15" x14ac:dyDescent="0.2">
      <c r="A5" t="s">
        <v>11</v>
      </c>
      <c r="C5">
        <f t="shared" ref="C5:C15" si="1">B5-B4</f>
        <v>0</v>
      </c>
      <c r="D5">
        <v>1.2</v>
      </c>
      <c r="E5">
        <f t="shared" ref="E5:E15" si="2">C5*D5</f>
        <v>0</v>
      </c>
      <c r="G5">
        <f t="shared" ref="G5:G15" si="3">F5-F4</f>
        <v>0</v>
      </c>
      <c r="H5">
        <v>5</v>
      </c>
      <c r="I5">
        <f t="shared" ref="I5:I15" si="4">G5*H5</f>
        <v>0</v>
      </c>
      <c r="K5">
        <f t="shared" si="0"/>
        <v>0</v>
      </c>
    </row>
    <row r="6" spans="1:15" x14ac:dyDescent="0.2">
      <c r="A6" t="s">
        <v>12</v>
      </c>
      <c r="C6">
        <f t="shared" si="1"/>
        <v>0</v>
      </c>
      <c r="D6">
        <v>1.2</v>
      </c>
      <c r="E6">
        <f t="shared" si="2"/>
        <v>0</v>
      </c>
      <c r="G6">
        <f t="shared" si="3"/>
        <v>0</v>
      </c>
      <c r="H6">
        <v>5</v>
      </c>
      <c r="I6">
        <f t="shared" si="4"/>
        <v>0</v>
      </c>
      <c r="K6">
        <f t="shared" si="0"/>
        <v>0</v>
      </c>
    </row>
    <row r="7" spans="1:15" x14ac:dyDescent="0.2">
      <c r="A7" t="s">
        <v>13</v>
      </c>
      <c r="C7">
        <f t="shared" si="1"/>
        <v>0</v>
      </c>
      <c r="D7">
        <v>1.2</v>
      </c>
      <c r="E7">
        <f t="shared" si="2"/>
        <v>0</v>
      </c>
      <c r="G7">
        <f t="shared" si="3"/>
        <v>0</v>
      </c>
      <c r="H7">
        <v>5</v>
      </c>
      <c r="I7">
        <f t="shared" si="4"/>
        <v>0</v>
      </c>
      <c r="K7">
        <f t="shared" si="0"/>
        <v>0</v>
      </c>
    </row>
    <row r="8" spans="1:15" x14ac:dyDescent="0.2">
      <c r="A8" t="s">
        <v>14</v>
      </c>
      <c r="C8">
        <f t="shared" si="1"/>
        <v>0</v>
      </c>
      <c r="D8">
        <v>1.2</v>
      </c>
      <c r="E8">
        <f t="shared" si="2"/>
        <v>0</v>
      </c>
      <c r="G8">
        <f t="shared" si="3"/>
        <v>0</v>
      </c>
      <c r="H8">
        <v>5</v>
      </c>
      <c r="I8">
        <f t="shared" si="4"/>
        <v>0</v>
      </c>
      <c r="K8">
        <f t="shared" si="0"/>
        <v>0</v>
      </c>
    </row>
    <row r="9" spans="1:15" x14ac:dyDescent="0.2">
      <c r="A9" t="s">
        <v>15</v>
      </c>
      <c r="C9">
        <f t="shared" si="1"/>
        <v>0</v>
      </c>
      <c r="D9">
        <v>1.2</v>
      </c>
      <c r="E9">
        <f t="shared" si="2"/>
        <v>0</v>
      </c>
      <c r="G9">
        <f t="shared" si="3"/>
        <v>0</v>
      </c>
      <c r="H9">
        <v>5</v>
      </c>
      <c r="I9">
        <f t="shared" si="4"/>
        <v>0</v>
      </c>
      <c r="K9">
        <f t="shared" si="0"/>
        <v>0</v>
      </c>
    </row>
    <row r="10" spans="1:15" x14ac:dyDescent="0.2">
      <c r="A10" t="s">
        <v>16</v>
      </c>
      <c r="C10">
        <f t="shared" si="1"/>
        <v>0</v>
      </c>
      <c r="D10">
        <v>1.2</v>
      </c>
      <c r="E10">
        <f t="shared" si="2"/>
        <v>0</v>
      </c>
      <c r="G10">
        <f t="shared" si="3"/>
        <v>0</v>
      </c>
      <c r="H10">
        <v>5</v>
      </c>
      <c r="I10">
        <f t="shared" si="4"/>
        <v>0</v>
      </c>
      <c r="K10">
        <f t="shared" si="0"/>
        <v>0</v>
      </c>
    </row>
    <row r="11" spans="1:15" x14ac:dyDescent="0.2">
      <c r="A11" t="s">
        <v>17</v>
      </c>
      <c r="C11">
        <f t="shared" si="1"/>
        <v>0</v>
      </c>
      <c r="D11">
        <v>1.2</v>
      </c>
      <c r="E11">
        <f t="shared" si="2"/>
        <v>0</v>
      </c>
      <c r="G11">
        <f t="shared" si="3"/>
        <v>0</v>
      </c>
      <c r="H11">
        <v>5</v>
      </c>
      <c r="I11">
        <f t="shared" si="4"/>
        <v>0</v>
      </c>
      <c r="K11">
        <f t="shared" si="0"/>
        <v>0</v>
      </c>
    </row>
    <row r="12" spans="1:15" x14ac:dyDescent="0.2">
      <c r="A12" t="s">
        <v>18</v>
      </c>
      <c r="C12">
        <f t="shared" si="1"/>
        <v>0</v>
      </c>
      <c r="D12">
        <v>1.2</v>
      </c>
      <c r="E12">
        <f t="shared" si="2"/>
        <v>0</v>
      </c>
      <c r="G12">
        <f t="shared" si="3"/>
        <v>0</v>
      </c>
      <c r="H12">
        <v>5</v>
      </c>
      <c r="I12">
        <f t="shared" si="4"/>
        <v>0</v>
      </c>
      <c r="K12">
        <f t="shared" si="0"/>
        <v>0</v>
      </c>
    </row>
    <row r="13" spans="1:15" x14ac:dyDescent="0.2">
      <c r="A13" t="s">
        <v>19</v>
      </c>
      <c r="C13">
        <f t="shared" si="1"/>
        <v>0</v>
      </c>
      <c r="D13">
        <v>1.2</v>
      </c>
      <c r="E13">
        <f t="shared" si="2"/>
        <v>0</v>
      </c>
      <c r="G13">
        <f t="shared" si="3"/>
        <v>0</v>
      </c>
      <c r="H13">
        <v>5</v>
      </c>
      <c r="I13">
        <f t="shared" si="4"/>
        <v>0</v>
      </c>
      <c r="K13">
        <f t="shared" si="0"/>
        <v>0</v>
      </c>
    </row>
    <row r="14" spans="1:15" x14ac:dyDescent="0.2">
      <c r="A14" t="s">
        <v>20</v>
      </c>
      <c r="C14">
        <f t="shared" si="1"/>
        <v>0</v>
      </c>
      <c r="D14">
        <v>1.2</v>
      </c>
      <c r="E14">
        <f t="shared" si="2"/>
        <v>0</v>
      </c>
      <c r="G14">
        <f t="shared" si="3"/>
        <v>0</v>
      </c>
      <c r="H14">
        <v>5</v>
      </c>
      <c r="I14">
        <f t="shared" si="4"/>
        <v>0</v>
      </c>
      <c r="K14">
        <f t="shared" si="0"/>
        <v>0</v>
      </c>
    </row>
    <row r="15" spans="1:15" x14ac:dyDescent="0.2">
      <c r="A15" t="s">
        <v>21</v>
      </c>
      <c r="C15">
        <f t="shared" si="1"/>
        <v>0</v>
      </c>
      <c r="D15">
        <v>1.2</v>
      </c>
      <c r="E15">
        <f t="shared" si="2"/>
        <v>0</v>
      </c>
      <c r="G15">
        <f t="shared" si="3"/>
        <v>0</v>
      </c>
      <c r="H15">
        <v>5</v>
      </c>
      <c r="I15">
        <f t="shared" si="4"/>
        <v>0</v>
      </c>
      <c r="K15">
        <f t="shared" si="0"/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9D68D-EF92-40C8-8CC6-94E56A55F1E8}">
  <dimension ref="A1:O16"/>
  <sheetViews>
    <sheetView workbookViewId="0">
      <selection activeCell="A13" sqref="A13:A16"/>
    </sheetView>
  </sheetViews>
  <sheetFormatPr defaultRowHeight="14.25" x14ac:dyDescent="0.2"/>
  <cols>
    <col min="2" max="2" width="12.125" customWidth="1"/>
  </cols>
  <sheetData>
    <row r="1" spans="1:15" x14ac:dyDescent="0.2">
      <c r="A1" t="s">
        <v>43</v>
      </c>
      <c r="B1" t="s">
        <v>42</v>
      </c>
      <c r="N1" t="s">
        <v>129</v>
      </c>
    </row>
    <row r="2" spans="1:15" x14ac:dyDescent="0.2">
      <c r="A2" t="s">
        <v>0</v>
      </c>
      <c r="B2" t="s">
        <v>23</v>
      </c>
      <c r="C2" t="s">
        <v>1</v>
      </c>
      <c r="D2" t="s">
        <v>2</v>
      </c>
      <c r="E2" t="s">
        <v>3</v>
      </c>
      <c r="F2" t="s">
        <v>22</v>
      </c>
      <c r="G2" t="s">
        <v>4</v>
      </c>
      <c r="H2" t="s">
        <v>2</v>
      </c>
      <c r="I2" t="s">
        <v>5</v>
      </c>
      <c r="J2" t="s">
        <v>6</v>
      </c>
      <c r="K2" t="s">
        <v>7</v>
      </c>
      <c r="L2" t="s">
        <v>8</v>
      </c>
      <c r="M2" t="s">
        <v>26</v>
      </c>
      <c r="N2" t="s">
        <v>9</v>
      </c>
      <c r="O2" t="s">
        <v>28</v>
      </c>
    </row>
    <row r="3" spans="1:15" x14ac:dyDescent="0.2">
      <c r="A3" t="s">
        <v>27</v>
      </c>
      <c r="B3">
        <v>13063</v>
      </c>
      <c r="C3">
        <v>0</v>
      </c>
      <c r="D3">
        <v>1.2</v>
      </c>
      <c r="E3">
        <f>C3*D3</f>
        <v>0</v>
      </c>
      <c r="F3">
        <v>640</v>
      </c>
      <c r="G3">
        <v>0</v>
      </c>
      <c r="H3">
        <v>5</v>
      </c>
      <c r="I3">
        <v>0</v>
      </c>
      <c r="J3">
        <v>780</v>
      </c>
      <c r="K3">
        <f>E3+I3+J3</f>
        <v>780</v>
      </c>
      <c r="L3">
        <v>780</v>
      </c>
    </row>
    <row r="4" spans="1:15" x14ac:dyDescent="0.2">
      <c r="A4">
        <v>1</v>
      </c>
      <c r="B4">
        <v>13063</v>
      </c>
      <c r="C4">
        <f>B4-B3</f>
        <v>0</v>
      </c>
      <c r="D4">
        <v>1.2</v>
      </c>
      <c r="E4">
        <f>C4*D4</f>
        <v>0</v>
      </c>
      <c r="F4">
        <v>640</v>
      </c>
      <c r="G4">
        <f>F4-F3</f>
        <v>0</v>
      </c>
      <c r="H4">
        <v>5</v>
      </c>
      <c r="I4">
        <f>G4*H4</f>
        <v>0</v>
      </c>
      <c r="K4">
        <f t="shared" ref="K4:K13" si="0">E4+I4+J4</f>
        <v>0</v>
      </c>
    </row>
    <row r="5" spans="1:15" x14ac:dyDescent="0.2">
      <c r="A5">
        <v>2</v>
      </c>
      <c r="B5">
        <v>13063</v>
      </c>
      <c r="C5">
        <f>B5-B4</f>
        <v>0</v>
      </c>
      <c r="D5">
        <v>1.2</v>
      </c>
      <c r="E5">
        <f t="shared" ref="E5:E13" si="1">C5*D5</f>
        <v>0</v>
      </c>
      <c r="F5">
        <v>640</v>
      </c>
      <c r="G5">
        <f>F5-F4</f>
        <v>0</v>
      </c>
      <c r="H5">
        <v>5</v>
      </c>
      <c r="I5">
        <f t="shared" ref="I5:I13" si="2">G5*H5</f>
        <v>0</v>
      </c>
      <c r="K5">
        <f t="shared" si="0"/>
        <v>0</v>
      </c>
      <c r="L5">
        <v>780</v>
      </c>
      <c r="M5">
        <v>0</v>
      </c>
    </row>
    <row r="6" spans="1:15" x14ac:dyDescent="0.2">
      <c r="A6">
        <v>5</v>
      </c>
      <c r="B6">
        <v>13145</v>
      </c>
      <c r="C6">
        <f t="shared" ref="C6:C13" si="3">B6-B5</f>
        <v>82</v>
      </c>
      <c r="D6">
        <v>1.2</v>
      </c>
      <c r="E6">
        <f t="shared" si="1"/>
        <v>98.399999999999991</v>
      </c>
      <c r="F6">
        <v>640</v>
      </c>
      <c r="G6">
        <f t="shared" ref="G6:G13" si="4">F6-F5</f>
        <v>0</v>
      </c>
      <c r="H6">
        <v>5</v>
      </c>
      <c r="I6">
        <f t="shared" si="2"/>
        <v>0</v>
      </c>
      <c r="J6">
        <v>780</v>
      </c>
      <c r="K6">
        <f t="shared" si="0"/>
        <v>878.4</v>
      </c>
      <c r="L6">
        <v>878.4</v>
      </c>
      <c r="M6">
        <v>0</v>
      </c>
    </row>
    <row r="7" spans="1:15" x14ac:dyDescent="0.2">
      <c r="A7">
        <v>8</v>
      </c>
      <c r="C7">
        <f t="shared" si="3"/>
        <v>-13145</v>
      </c>
      <c r="D7">
        <v>1.2</v>
      </c>
      <c r="E7">
        <f t="shared" si="1"/>
        <v>-15774</v>
      </c>
      <c r="G7">
        <f t="shared" si="4"/>
        <v>-640</v>
      </c>
      <c r="H7">
        <v>5</v>
      </c>
      <c r="I7">
        <f t="shared" si="2"/>
        <v>-3200</v>
      </c>
      <c r="K7">
        <f t="shared" si="0"/>
        <v>-18974</v>
      </c>
    </row>
    <row r="8" spans="1:15" x14ac:dyDescent="0.2">
      <c r="A8">
        <v>11</v>
      </c>
      <c r="C8">
        <f t="shared" si="3"/>
        <v>0</v>
      </c>
      <c r="D8">
        <v>1.2</v>
      </c>
      <c r="E8">
        <f t="shared" si="1"/>
        <v>0</v>
      </c>
      <c r="G8">
        <f t="shared" si="4"/>
        <v>0</v>
      </c>
      <c r="H8">
        <v>5</v>
      </c>
      <c r="I8">
        <f t="shared" si="2"/>
        <v>0</v>
      </c>
      <c r="K8">
        <f t="shared" si="0"/>
        <v>0</v>
      </c>
    </row>
    <row r="9" spans="1:15" x14ac:dyDescent="0.2">
      <c r="A9">
        <v>2</v>
      </c>
      <c r="C9">
        <f t="shared" si="3"/>
        <v>0</v>
      </c>
      <c r="D9">
        <v>1.2</v>
      </c>
      <c r="E9">
        <f t="shared" si="1"/>
        <v>0</v>
      </c>
      <c r="G9">
        <f t="shared" si="4"/>
        <v>0</v>
      </c>
      <c r="H9">
        <v>5</v>
      </c>
      <c r="I9">
        <f t="shared" si="2"/>
        <v>0</v>
      </c>
      <c r="K9">
        <f t="shared" si="0"/>
        <v>0</v>
      </c>
      <c r="L9">
        <v>878</v>
      </c>
      <c r="M9">
        <v>0</v>
      </c>
      <c r="N9">
        <v>878</v>
      </c>
    </row>
    <row r="10" spans="1:15" x14ac:dyDescent="0.2">
      <c r="A10">
        <v>5</v>
      </c>
      <c r="C10">
        <f t="shared" si="3"/>
        <v>0</v>
      </c>
      <c r="D10">
        <v>1.2</v>
      </c>
      <c r="E10">
        <f t="shared" si="1"/>
        <v>0</v>
      </c>
      <c r="G10">
        <f t="shared" si="4"/>
        <v>0</v>
      </c>
      <c r="H10">
        <v>5</v>
      </c>
      <c r="I10">
        <f t="shared" si="2"/>
        <v>0</v>
      </c>
      <c r="K10">
        <f t="shared" si="0"/>
        <v>0</v>
      </c>
    </row>
    <row r="11" spans="1:15" x14ac:dyDescent="0.2">
      <c r="A11">
        <v>8</v>
      </c>
      <c r="C11">
        <f t="shared" si="3"/>
        <v>0</v>
      </c>
      <c r="D11">
        <v>1.2</v>
      </c>
      <c r="E11">
        <f t="shared" si="1"/>
        <v>0</v>
      </c>
      <c r="G11">
        <f t="shared" si="4"/>
        <v>0</v>
      </c>
      <c r="H11">
        <v>5</v>
      </c>
      <c r="I11">
        <f t="shared" si="2"/>
        <v>0</v>
      </c>
      <c r="K11">
        <f t="shared" si="0"/>
        <v>0</v>
      </c>
    </row>
    <row r="12" spans="1:15" x14ac:dyDescent="0.2">
      <c r="A12">
        <v>11</v>
      </c>
      <c r="C12">
        <f t="shared" si="3"/>
        <v>0</v>
      </c>
      <c r="D12">
        <v>1.2</v>
      </c>
      <c r="E12">
        <f t="shared" si="1"/>
        <v>0</v>
      </c>
      <c r="G12">
        <f t="shared" si="4"/>
        <v>0</v>
      </c>
      <c r="H12">
        <v>5</v>
      </c>
      <c r="I12">
        <f t="shared" si="2"/>
        <v>0</v>
      </c>
      <c r="K12">
        <f t="shared" si="0"/>
        <v>0</v>
      </c>
      <c r="L12">
        <v>0</v>
      </c>
    </row>
    <row r="13" spans="1:15" x14ac:dyDescent="0.2">
      <c r="A13">
        <v>2</v>
      </c>
      <c r="C13">
        <f t="shared" si="3"/>
        <v>0</v>
      </c>
      <c r="D13">
        <v>1.2</v>
      </c>
      <c r="E13">
        <f t="shared" si="1"/>
        <v>0</v>
      </c>
      <c r="G13">
        <f t="shared" si="4"/>
        <v>0</v>
      </c>
      <c r="H13">
        <v>5</v>
      </c>
      <c r="I13">
        <f t="shared" si="2"/>
        <v>0</v>
      </c>
      <c r="K13">
        <f t="shared" si="0"/>
        <v>0</v>
      </c>
    </row>
    <row r="14" spans="1:15" x14ac:dyDescent="0.2">
      <c r="A14">
        <v>5</v>
      </c>
    </row>
    <row r="15" spans="1:15" x14ac:dyDescent="0.2">
      <c r="A15">
        <v>8</v>
      </c>
    </row>
    <row r="16" spans="1:15" x14ac:dyDescent="0.2">
      <c r="A16">
        <v>11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6CEA0-4716-4F0C-83B8-40DA60D3CBC4}">
  <dimension ref="A1:N13"/>
  <sheetViews>
    <sheetView workbookViewId="0">
      <selection activeCell="D17" sqref="D17"/>
    </sheetView>
  </sheetViews>
  <sheetFormatPr defaultRowHeight="14.25" x14ac:dyDescent="0.2"/>
  <cols>
    <col min="2" max="2" width="12.125" customWidth="1"/>
  </cols>
  <sheetData>
    <row r="1" spans="1:14" x14ac:dyDescent="0.2">
      <c r="A1" t="s">
        <v>35</v>
      </c>
      <c r="B1" t="s">
        <v>30</v>
      </c>
      <c r="C1" t="s">
        <v>117</v>
      </c>
    </row>
    <row r="2" spans="1:14" x14ac:dyDescent="0.2">
      <c r="A2" t="s">
        <v>0</v>
      </c>
      <c r="B2" t="s">
        <v>23</v>
      </c>
      <c r="C2" t="s">
        <v>1</v>
      </c>
      <c r="D2" t="s">
        <v>2</v>
      </c>
      <c r="E2" t="s">
        <v>3</v>
      </c>
      <c r="F2" t="s">
        <v>22</v>
      </c>
      <c r="G2" t="s">
        <v>4</v>
      </c>
      <c r="H2" t="s">
        <v>2</v>
      </c>
      <c r="I2" t="s">
        <v>5</v>
      </c>
      <c r="J2" t="s">
        <v>6</v>
      </c>
      <c r="K2" t="s">
        <v>7</v>
      </c>
      <c r="L2" t="s">
        <v>8</v>
      </c>
      <c r="M2" t="s">
        <v>26</v>
      </c>
      <c r="N2" t="s">
        <v>9</v>
      </c>
    </row>
    <row r="3" spans="1:14" x14ac:dyDescent="0.2">
      <c r="A3" t="s">
        <v>27</v>
      </c>
      <c r="B3">
        <v>7858</v>
      </c>
      <c r="C3">
        <v>0</v>
      </c>
      <c r="D3">
        <v>1.2</v>
      </c>
      <c r="E3">
        <f>C3*D3</f>
        <v>0</v>
      </c>
      <c r="F3">
        <v>374</v>
      </c>
      <c r="G3">
        <f>F4-F3</f>
        <v>0</v>
      </c>
      <c r="H3">
        <v>5</v>
      </c>
      <c r="I3">
        <v>0</v>
      </c>
      <c r="J3">
        <v>1050</v>
      </c>
      <c r="K3">
        <v>0</v>
      </c>
      <c r="N3" t="s">
        <v>28</v>
      </c>
    </row>
    <row r="4" spans="1:14" x14ac:dyDescent="0.2">
      <c r="A4">
        <v>1</v>
      </c>
      <c r="B4">
        <v>7858</v>
      </c>
      <c r="C4">
        <f>B4-B3</f>
        <v>0</v>
      </c>
      <c r="D4">
        <v>1.2</v>
      </c>
      <c r="E4">
        <f>C4*D4</f>
        <v>0</v>
      </c>
      <c r="F4">
        <v>374</v>
      </c>
      <c r="G4">
        <f>F4-F3</f>
        <v>0</v>
      </c>
      <c r="H4">
        <v>5</v>
      </c>
      <c r="I4">
        <f>G4*H4</f>
        <v>0</v>
      </c>
      <c r="J4">
        <v>0</v>
      </c>
      <c r="K4">
        <f>E4+I4+J4</f>
        <v>0</v>
      </c>
    </row>
    <row r="5" spans="1:14" x14ac:dyDescent="0.2">
      <c r="A5">
        <v>2</v>
      </c>
      <c r="B5">
        <v>8040</v>
      </c>
      <c r="C5">
        <f t="shared" ref="C5:C13" si="0">B5-B4</f>
        <v>182</v>
      </c>
      <c r="D5">
        <v>1.2</v>
      </c>
      <c r="E5">
        <f t="shared" ref="E5:E13" si="1">C5*D5</f>
        <v>218.4</v>
      </c>
      <c r="F5">
        <v>376</v>
      </c>
      <c r="G5">
        <f t="shared" ref="G5:G13" si="2">F5-F4</f>
        <v>2</v>
      </c>
      <c r="H5">
        <v>5</v>
      </c>
      <c r="I5">
        <f t="shared" ref="I5:I13" si="3">G5*H5</f>
        <v>10</v>
      </c>
      <c r="J5">
        <v>1050</v>
      </c>
      <c r="K5">
        <f t="shared" ref="K5:K13" si="4">E5+I5+J5</f>
        <v>1278.4000000000001</v>
      </c>
      <c r="L5">
        <v>1278.4000000000001</v>
      </c>
      <c r="M5">
        <v>0</v>
      </c>
      <c r="N5">
        <v>1</v>
      </c>
    </row>
    <row r="6" spans="1:14" x14ac:dyDescent="0.2">
      <c r="A6">
        <v>5</v>
      </c>
      <c r="B6">
        <v>8220</v>
      </c>
      <c r="C6">
        <f t="shared" si="0"/>
        <v>180</v>
      </c>
      <c r="D6">
        <v>1.2</v>
      </c>
      <c r="E6">
        <f t="shared" si="1"/>
        <v>216</v>
      </c>
      <c r="F6">
        <v>378</v>
      </c>
      <c r="G6">
        <f t="shared" si="2"/>
        <v>2</v>
      </c>
      <c r="H6">
        <v>5</v>
      </c>
      <c r="I6">
        <f t="shared" si="3"/>
        <v>10</v>
      </c>
      <c r="J6">
        <v>1050</v>
      </c>
      <c r="K6">
        <f>E6+I6+J6</f>
        <v>1276</v>
      </c>
      <c r="L6">
        <v>1276</v>
      </c>
      <c r="M6">
        <v>0</v>
      </c>
      <c r="N6">
        <v>1</v>
      </c>
    </row>
    <row r="7" spans="1:14" x14ac:dyDescent="0.2">
      <c r="A7">
        <v>8</v>
      </c>
      <c r="B7">
        <v>8442</v>
      </c>
      <c r="C7">
        <f t="shared" si="0"/>
        <v>222</v>
      </c>
      <c r="D7">
        <v>1.2</v>
      </c>
      <c r="E7">
        <f t="shared" si="1"/>
        <v>266.39999999999998</v>
      </c>
      <c r="F7">
        <v>380</v>
      </c>
      <c r="G7">
        <f t="shared" si="2"/>
        <v>2</v>
      </c>
      <c r="H7">
        <v>5</v>
      </c>
      <c r="I7">
        <f t="shared" si="3"/>
        <v>10</v>
      </c>
      <c r="J7">
        <v>1050</v>
      </c>
      <c r="K7">
        <f t="shared" si="4"/>
        <v>1326.4</v>
      </c>
      <c r="L7">
        <v>1326</v>
      </c>
      <c r="M7">
        <v>0</v>
      </c>
    </row>
    <row r="8" spans="1:14" x14ac:dyDescent="0.2">
      <c r="A8">
        <v>11</v>
      </c>
      <c r="C8">
        <f t="shared" si="0"/>
        <v>-8442</v>
      </c>
      <c r="D8">
        <v>1.2</v>
      </c>
      <c r="E8">
        <f t="shared" si="1"/>
        <v>-10130.4</v>
      </c>
      <c r="G8">
        <f t="shared" si="2"/>
        <v>-380</v>
      </c>
      <c r="H8">
        <v>5</v>
      </c>
      <c r="I8">
        <f t="shared" si="3"/>
        <v>-1900</v>
      </c>
      <c r="J8">
        <v>0</v>
      </c>
      <c r="K8">
        <f t="shared" si="4"/>
        <v>-12030.4</v>
      </c>
    </row>
    <row r="9" spans="1:14" x14ac:dyDescent="0.2">
      <c r="A9">
        <v>2</v>
      </c>
      <c r="C9">
        <f t="shared" si="0"/>
        <v>0</v>
      </c>
      <c r="D9">
        <v>1.2</v>
      </c>
      <c r="E9">
        <f t="shared" si="1"/>
        <v>0</v>
      </c>
      <c r="G9">
        <f t="shared" si="2"/>
        <v>0</v>
      </c>
      <c r="H9">
        <v>5</v>
      </c>
      <c r="I9">
        <f t="shared" si="3"/>
        <v>0</v>
      </c>
      <c r="J9">
        <v>1050</v>
      </c>
      <c r="K9">
        <f t="shared" si="4"/>
        <v>1050</v>
      </c>
      <c r="L9">
        <v>1050</v>
      </c>
      <c r="N9">
        <v>1</v>
      </c>
    </row>
    <row r="10" spans="1:14" x14ac:dyDescent="0.2">
      <c r="A10">
        <v>5</v>
      </c>
      <c r="C10">
        <f t="shared" si="0"/>
        <v>0</v>
      </c>
      <c r="D10">
        <v>1.2</v>
      </c>
      <c r="E10">
        <f t="shared" si="1"/>
        <v>0</v>
      </c>
      <c r="G10">
        <f t="shared" si="2"/>
        <v>0</v>
      </c>
      <c r="H10">
        <v>5</v>
      </c>
      <c r="I10">
        <f t="shared" si="3"/>
        <v>0</v>
      </c>
      <c r="J10">
        <v>0</v>
      </c>
      <c r="K10">
        <f t="shared" si="4"/>
        <v>0</v>
      </c>
    </row>
    <row r="11" spans="1:14" x14ac:dyDescent="0.2">
      <c r="A11">
        <v>8</v>
      </c>
      <c r="C11">
        <f t="shared" si="0"/>
        <v>0</v>
      </c>
      <c r="D11">
        <v>1.2</v>
      </c>
      <c r="E11">
        <f t="shared" si="1"/>
        <v>0</v>
      </c>
      <c r="G11">
        <f t="shared" si="2"/>
        <v>0</v>
      </c>
      <c r="H11">
        <v>5</v>
      </c>
      <c r="I11">
        <f t="shared" si="3"/>
        <v>0</v>
      </c>
      <c r="J11">
        <v>0</v>
      </c>
      <c r="K11">
        <f t="shared" si="4"/>
        <v>0</v>
      </c>
    </row>
    <row r="12" spans="1:14" x14ac:dyDescent="0.2">
      <c r="A12">
        <v>11</v>
      </c>
      <c r="C12">
        <f t="shared" si="0"/>
        <v>0</v>
      </c>
      <c r="D12">
        <v>1.2</v>
      </c>
      <c r="E12">
        <f t="shared" si="1"/>
        <v>0</v>
      </c>
      <c r="G12">
        <f t="shared" si="2"/>
        <v>0</v>
      </c>
      <c r="H12">
        <v>5</v>
      </c>
      <c r="I12">
        <f t="shared" si="3"/>
        <v>0</v>
      </c>
      <c r="J12">
        <v>1050</v>
      </c>
      <c r="K12">
        <f t="shared" si="4"/>
        <v>1050</v>
      </c>
      <c r="L12">
        <v>1050</v>
      </c>
      <c r="N12">
        <v>1</v>
      </c>
    </row>
    <row r="13" spans="1:14" x14ac:dyDescent="0.2">
      <c r="A13">
        <v>12</v>
      </c>
      <c r="C13">
        <f t="shared" si="0"/>
        <v>0</v>
      </c>
      <c r="D13">
        <v>1.2</v>
      </c>
      <c r="E13">
        <f t="shared" si="1"/>
        <v>0</v>
      </c>
      <c r="G13">
        <f t="shared" si="2"/>
        <v>0</v>
      </c>
      <c r="H13">
        <v>5</v>
      </c>
      <c r="I13">
        <f t="shared" si="3"/>
        <v>0</v>
      </c>
      <c r="J13">
        <v>0</v>
      </c>
      <c r="K13">
        <f t="shared" si="4"/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3FAB3E-963E-434B-97EE-665FA1540346}">
  <dimension ref="A1:O15"/>
  <sheetViews>
    <sheetView workbookViewId="0">
      <selection activeCell="L19" sqref="L19"/>
    </sheetView>
  </sheetViews>
  <sheetFormatPr defaultRowHeight="14.25" x14ac:dyDescent="0.2"/>
  <cols>
    <col min="2" max="2" width="12.125" customWidth="1"/>
  </cols>
  <sheetData>
    <row r="1" spans="1:15" x14ac:dyDescent="0.2">
      <c r="A1" t="s">
        <v>44</v>
      </c>
      <c r="B1" t="s">
        <v>42</v>
      </c>
    </row>
    <row r="2" spans="1:15" x14ac:dyDescent="0.2">
      <c r="A2" t="s">
        <v>0</v>
      </c>
      <c r="B2" t="s">
        <v>23</v>
      </c>
      <c r="C2" t="s">
        <v>1</v>
      </c>
      <c r="D2" t="s">
        <v>2</v>
      </c>
      <c r="E2" t="s">
        <v>3</v>
      </c>
      <c r="F2" t="s">
        <v>22</v>
      </c>
      <c r="G2" t="s">
        <v>4</v>
      </c>
      <c r="H2" t="s">
        <v>2</v>
      </c>
      <c r="I2" t="s">
        <v>5</v>
      </c>
      <c r="J2" t="s">
        <v>6</v>
      </c>
      <c r="K2" t="s">
        <v>7</v>
      </c>
      <c r="L2" t="s">
        <v>8</v>
      </c>
      <c r="M2" t="s">
        <v>26</v>
      </c>
      <c r="N2" t="s">
        <v>9</v>
      </c>
      <c r="O2" t="s">
        <v>45</v>
      </c>
    </row>
    <row r="3" spans="1:15" x14ac:dyDescent="0.2">
      <c r="A3" t="s">
        <v>27</v>
      </c>
      <c r="B3">
        <v>0</v>
      </c>
      <c r="C3">
        <v>0</v>
      </c>
      <c r="D3">
        <v>1.2</v>
      </c>
      <c r="E3">
        <f>C3*D3</f>
        <v>0</v>
      </c>
      <c r="F3">
        <v>0</v>
      </c>
      <c r="G3">
        <f>F4-F3</f>
        <v>0</v>
      </c>
      <c r="H3">
        <v>5</v>
      </c>
      <c r="I3">
        <v>0</v>
      </c>
      <c r="J3">
        <v>1600</v>
      </c>
      <c r="K3">
        <f>E3+I3+J3</f>
        <v>1600</v>
      </c>
    </row>
    <row r="4" spans="1:15" x14ac:dyDescent="0.2">
      <c r="A4">
        <v>1</v>
      </c>
      <c r="C4">
        <f>B4-B3</f>
        <v>0</v>
      </c>
      <c r="D4">
        <v>1.2</v>
      </c>
      <c r="E4">
        <f>C4*D4</f>
        <v>0</v>
      </c>
      <c r="G4">
        <f>F4-F3</f>
        <v>0</v>
      </c>
      <c r="H4">
        <v>5</v>
      </c>
      <c r="I4">
        <f>G4*H4</f>
        <v>0</v>
      </c>
      <c r="K4">
        <f t="shared" ref="K4:K15" si="0">E4+I4+J4</f>
        <v>0</v>
      </c>
    </row>
    <row r="5" spans="1:15" x14ac:dyDescent="0.2">
      <c r="A5">
        <v>2</v>
      </c>
      <c r="C5">
        <f t="shared" ref="C5:C15" si="1">B5-B4</f>
        <v>0</v>
      </c>
      <c r="D5">
        <v>1.2</v>
      </c>
      <c r="E5">
        <f t="shared" ref="E5:E15" si="2">C5*D5</f>
        <v>0</v>
      </c>
      <c r="G5">
        <f t="shared" ref="G5:G15" si="3">F5-F4</f>
        <v>0</v>
      </c>
      <c r="H5">
        <v>5</v>
      </c>
      <c r="I5">
        <f t="shared" ref="I5:I15" si="4">G5*H5</f>
        <v>0</v>
      </c>
      <c r="K5">
        <f t="shared" si="0"/>
        <v>0</v>
      </c>
    </row>
    <row r="6" spans="1:15" x14ac:dyDescent="0.2">
      <c r="A6">
        <v>3</v>
      </c>
      <c r="C6">
        <f t="shared" si="1"/>
        <v>0</v>
      </c>
      <c r="D6">
        <v>1.2</v>
      </c>
      <c r="E6">
        <f t="shared" si="2"/>
        <v>0</v>
      </c>
      <c r="G6">
        <f t="shared" si="3"/>
        <v>0</v>
      </c>
      <c r="H6">
        <v>5</v>
      </c>
      <c r="I6">
        <f t="shared" si="4"/>
        <v>0</v>
      </c>
      <c r="K6">
        <f t="shared" si="0"/>
        <v>0</v>
      </c>
    </row>
    <row r="7" spans="1:15" x14ac:dyDescent="0.2">
      <c r="A7">
        <v>4</v>
      </c>
      <c r="C7">
        <f t="shared" si="1"/>
        <v>0</v>
      </c>
      <c r="D7">
        <v>1.2</v>
      </c>
      <c r="E7">
        <f t="shared" si="2"/>
        <v>0</v>
      </c>
      <c r="G7">
        <f t="shared" si="3"/>
        <v>0</v>
      </c>
      <c r="H7">
        <v>5</v>
      </c>
      <c r="I7">
        <f t="shared" si="4"/>
        <v>0</v>
      </c>
      <c r="K7">
        <f t="shared" si="0"/>
        <v>0</v>
      </c>
    </row>
    <row r="8" spans="1:15" x14ac:dyDescent="0.2">
      <c r="A8">
        <v>5</v>
      </c>
      <c r="C8">
        <f t="shared" si="1"/>
        <v>0</v>
      </c>
      <c r="D8">
        <v>1.2</v>
      </c>
      <c r="E8">
        <f t="shared" si="2"/>
        <v>0</v>
      </c>
      <c r="G8">
        <f t="shared" si="3"/>
        <v>0</v>
      </c>
      <c r="H8">
        <v>5</v>
      </c>
      <c r="I8">
        <f t="shared" si="4"/>
        <v>0</v>
      </c>
      <c r="J8">
        <v>2000</v>
      </c>
      <c r="K8">
        <f t="shared" si="0"/>
        <v>2000</v>
      </c>
      <c r="L8">
        <v>2000</v>
      </c>
      <c r="M8">
        <v>0</v>
      </c>
    </row>
    <row r="9" spans="1:15" x14ac:dyDescent="0.2">
      <c r="A9">
        <v>6</v>
      </c>
      <c r="C9">
        <f t="shared" si="1"/>
        <v>0</v>
      </c>
      <c r="D9">
        <v>1.2</v>
      </c>
      <c r="E9">
        <f t="shared" si="2"/>
        <v>0</v>
      </c>
      <c r="G9">
        <f t="shared" si="3"/>
        <v>0</v>
      </c>
      <c r="H9">
        <v>5</v>
      </c>
      <c r="I9">
        <f t="shared" si="4"/>
        <v>0</v>
      </c>
    </row>
    <row r="10" spans="1:15" x14ac:dyDescent="0.2">
      <c r="A10">
        <v>7</v>
      </c>
      <c r="C10">
        <f t="shared" si="1"/>
        <v>0</v>
      </c>
      <c r="D10">
        <v>1.2</v>
      </c>
      <c r="E10">
        <f t="shared" si="2"/>
        <v>0</v>
      </c>
      <c r="G10">
        <f t="shared" si="3"/>
        <v>0</v>
      </c>
      <c r="H10">
        <v>5</v>
      </c>
      <c r="I10">
        <f t="shared" si="4"/>
        <v>0</v>
      </c>
      <c r="K10">
        <f t="shared" si="0"/>
        <v>0</v>
      </c>
    </row>
    <row r="11" spans="1:15" x14ac:dyDescent="0.2">
      <c r="A11">
        <v>8</v>
      </c>
      <c r="C11">
        <f t="shared" si="1"/>
        <v>0</v>
      </c>
      <c r="D11">
        <v>1.2</v>
      </c>
      <c r="E11">
        <f t="shared" si="2"/>
        <v>0</v>
      </c>
      <c r="G11">
        <f t="shared" si="3"/>
        <v>0</v>
      </c>
      <c r="H11">
        <v>5</v>
      </c>
      <c r="I11">
        <f t="shared" si="4"/>
        <v>0</v>
      </c>
      <c r="K11">
        <f t="shared" si="0"/>
        <v>0</v>
      </c>
    </row>
    <row r="12" spans="1:15" x14ac:dyDescent="0.2">
      <c r="A12">
        <v>9</v>
      </c>
      <c r="C12">
        <f t="shared" si="1"/>
        <v>0</v>
      </c>
      <c r="D12">
        <v>1.2</v>
      </c>
      <c r="E12">
        <f t="shared" si="2"/>
        <v>0</v>
      </c>
      <c r="G12">
        <f t="shared" si="3"/>
        <v>0</v>
      </c>
      <c r="H12">
        <v>5</v>
      </c>
      <c r="I12">
        <f t="shared" si="4"/>
        <v>0</v>
      </c>
      <c r="K12">
        <f t="shared" si="0"/>
        <v>0</v>
      </c>
    </row>
    <row r="13" spans="1:15" x14ac:dyDescent="0.2">
      <c r="A13">
        <v>10</v>
      </c>
      <c r="C13">
        <f t="shared" si="1"/>
        <v>0</v>
      </c>
      <c r="D13">
        <v>1.2</v>
      </c>
      <c r="E13">
        <f t="shared" si="2"/>
        <v>0</v>
      </c>
      <c r="G13">
        <f t="shared" si="3"/>
        <v>0</v>
      </c>
      <c r="H13">
        <v>5</v>
      </c>
      <c r="I13">
        <f t="shared" si="4"/>
        <v>0</v>
      </c>
      <c r="K13">
        <f t="shared" si="0"/>
        <v>0</v>
      </c>
    </row>
    <row r="14" spans="1:15" x14ac:dyDescent="0.2">
      <c r="A14">
        <v>11</v>
      </c>
      <c r="C14">
        <f t="shared" si="1"/>
        <v>0</v>
      </c>
      <c r="D14">
        <v>1.2</v>
      </c>
      <c r="E14">
        <f t="shared" si="2"/>
        <v>0</v>
      </c>
      <c r="G14">
        <f t="shared" si="3"/>
        <v>0</v>
      </c>
      <c r="H14">
        <v>5</v>
      </c>
      <c r="I14">
        <f t="shared" si="4"/>
        <v>0</v>
      </c>
      <c r="K14">
        <f t="shared" si="0"/>
        <v>0</v>
      </c>
    </row>
    <row r="15" spans="1:15" x14ac:dyDescent="0.2">
      <c r="A15">
        <v>12</v>
      </c>
      <c r="C15">
        <f t="shared" si="1"/>
        <v>0</v>
      </c>
      <c r="D15">
        <v>1.2</v>
      </c>
      <c r="E15">
        <f t="shared" si="2"/>
        <v>0</v>
      </c>
      <c r="G15">
        <f t="shared" si="3"/>
        <v>0</v>
      </c>
      <c r="H15">
        <v>5</v>
      </c>
      <c r="I15">
        <f t="shared" si="4"/>
        <v>0</v>
      </c>
      <c r="K15">
        <f t="shared" si="0"/>
        <v>0</v>
      </c>
      <c r="L15">
        <v>1600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47A6A-CC0F-436D-886F-BDF8B6FB16D5}">
  <dimension ref="A1:O15"/>
  <sheetViews>
    <sheetView workbookViewId="0">
      <selection activeCell="C20" sqref="C20"/>
    </sheetView>
  </sheetViews>
  <sheetFormatPr defaultRowHeight="14.25" x14ac:dyDescent="0.2"/>
  <cols>
    <col min="2" max="2" width="12.125" customWidth="1"/>
  </cols>
  <sheetData>
    <row r="1" spans="1:15" x14ac:dyDescent="0.2">
      <c r="A1" t="s">
        <v>46</v>
      </c>
      <c r="B1" t="s">
        <v>30</v>
      </c>
      <c r="C1" t="s">
        <v>47</v>
      </c>
    </row>
    <row r="2" spans="1:15" x14ac:dyDescent="0.2">
      <c r="A2" t="s">
        <v>0</v>
      </c>
      <c r="B2" t="s">
        <v>23</v>
      </c>
      <c r="C2" t="s">
        <v>1</v>
      </c>
      <c r="D2" t="s">
        <v>2</v>
      </c>
      <c r="E2" t="s">
        <v>3</v>
      </c>
      <c r="F2" t="s">
        <v>22</v>
      </c>
      <c r="G2" t="s">
        <v>4</v>
      </c>
      <c r="H2" t="s">
        <v>2</v>
      </c>
      <c r="I2" t="s">
        <v>5</v>
      </c>
      <c r="J2" t="s">
        <v>6</v>
      </c>
      <c r="K2" t="s">
        <v>7</v>
      </c>
      <c r="L2" t="s">
        <v>8</v>
      </c>
      <c r="M2" t="s">
        <v>26</v>
      </c>
      <c r="N2" t="s">
        <v>9</v>
      </c>
      <c r="O2" t="s">
        <v>28</v>
      </c>
    </row>
    <row r="3" spans="1:15" x14ac:dyDescent="0.2">
      <c r="A3" t="s">
        <v>27</v>
      </c>
      <c r="B3">
        <v>6104</v>
      </c>
      <c r="C3">
        <v>0</v>
      </c>
      <c r="D3">
        <v>1.2</v>
      </c>
      <c r="E3">
        <f>C3*D3</f>
        <v>0</v>
      </c>
      <c r="F3">
        <v>0</v>
      </c>
      <c r="G3">
        <f>F4-F3</f>
        <v>0</v>
      </c>
      <c r="H3">
        <v>5</v>
      </c>
      <c r="I3">
        <v>0</v>
      </c>
      <c r="J3">
        <v>330</v>
      </c>
      <c r="K3">
        <f>E3+I3+J3</f>
        <v>330</v>
      </c>
    </row>
    <row r="4" spans="1:15" x14ac:dyDescent="0.2">
      <c r="A4">
        <v>1</v>
      </c>
      <c r="B4">
        <v>6137</v>
      </c>
      <c r="C4">
        <f>B4-B3</f>
        <v>33</v>
      </c>
      <c r="D4">
        <v>1.2</v>
      </c>
      <c r="E4">
        <f>C4*D4</f>
        <v>39.6</v>
      </c>
      <c r="G4">
        <f>F4-F3</f>
        <v>0</v>
      </c>
      <c r="H4">
        <v>5</v>
      </c>
      <c r="I4">
        <f>G4*H4</f>
        <v>0</v>
      </c>
      <c r="J4">
        <v>330</v>
      </c>
      <c r="K4">
        <f t="shared" ref="K4:K15" si="0">E4+I4+J4</f>
        <v>369.6</v>
      </c>
      <c r="L4">
        <v>369.6</v>
      </c>
      <c r="M4">
        <v>0</v>
      </c>
    </row>
    <row r="5" spans="1:15" x14ac:dyDescent="0.2">
      <c r="A5">
        <v>2</v>
      </c>
      <c r="B5">
        <v>6173</v>
      </c>
      <c r="C5">
        <f t="shared" ref="C5:C15" si="1">B5-B4</f>
        <v>36</v>
      </c>
      <c r="D5">
        <v>1.2</v>
      </c>
      <c r="E5">
        <f t="shared" ref="E5:E15" si="2">C5*D5</f>
        <v>43.199999999999996</v>
      </c>
      <c r="G5">
        <f t="shared" ref="G5:G15" si="3">F5-F4</f>
        <v>0</v>
      </c>
      <c r="H5">
        <v>5</v>
      </c>
      <c r="I5">
        <f t="shared" ref="I5:I15" si="4">G5*H5</f>
        <v>0</v>
      </c>
      <c r="J5">
        <v>330</v>
      </c>
      <c r="K5">
        <f t="shared" si="0"/>
        <v>373.2</v>
      </c>
      <c r="L5">
        <v>373.2</v>
      </c>
      <c r="M5">
        <v>0</v>
      </c>
    </row>
    <row r="6" spans="1:15" x14ac:dyDescent="0.2">
      <c r="A6">
        <v>3</v>
      </c>
      <c r="B6">
        <v>6150</v>
      </c>
      <c r="C6">
        <f t="shared" si="1"/>
        <v>-23</v>
      </c>
      <c r="D6">
        <v>1.2</v>
      </c>
      <c r="E6">
        <f t="shared" si="2"/>
        <v>-27.599999999999998</v>
      </c>
      <c r="G6">
        <f t="shared" si="3"/>
        <v>0</v>
      </c>
      <c r="H6">
        <v>5</v>
      </c>
      <c r="I6">
        <f t="shared" si="4"/>
        <v>0</v>
      </c>
      <c r="J6">
        <v>330</v>
      </c>
      <c r="K6">
        <f t="shared" si="0"/>
        <v>302.39999999999998</v>
      </c>
      <c r="L6">
        <v>302.39999999999998</v>
      </c>
      <c r="M6">
        <v>0</v>
      </c>
    </row>
    <row r="7" spans="1:15" x14ac:dyDescent="0.2">
      <c r="A7">
        <v>4</v>
      </c>
      <c r="B7">
        <v>6150</v>
      </c>
      <c r="C7">
        <f t="shared" si="1"/>
        <v>0</v>
      </c>
      <c r="D7">
        <v>1.2</v>
      </c>
      <c r="E7">
        <f t="shared" si="2"/>
        <v>0</v>
      </c>
      <c r="G7">
        <f t="shared" si="3"/>
        <v>0</v>
      </c>
      <c r="H7">
        <v>5</v>
      </c>
      <c r="I7">
        <f t="shared" si="4"/>
        <v>0</v>
      </c>
      <c r="J7">
        <v>330</v>
      </c>
      <c r="K7">
        <f t="shared" si="0"/>
        <v>330</v>
      </c>
      <c r="L7">
        <v>330</v>
      </c>
      <c r="M7">
        <v>0</v>
      </c>
    </row>
    <row r="8" spans="1:15" x14ac:dyDescent="0.2">
      <c r="A8">
        <v>5</v>
      </c>
      <c r="B8">
        <v>6150</v>
      </c>
      <c r="C8">
        <f t="shared" si="1"/>
        <v>0</v>
      </c>
      <c r="D8">
        <v>1.2</v>
      </c>
      <c r="E8">
        <f t="shared" si="2"/>
        <v>0</v>
      </c>
      <c r="F8">
        <v>156</v>
      </c>
      <c r="G8">
        <f t="shared" si="3"/>
        <v>156</v>
      </c>
      <c r="H8">
        <v>5</v>
      </c>
      <c r="I8">
        <f t="shared" si="4"/>
        <v>780</v>
      </c>
      <c r="J8">
        <v>330</v>
      </c>
      <c r="K8">
        <f t="shared" si="0"/>
        <v>1110</v>
      </c>
      <c r="L8">
        <v>330</v>
      </c>
      <c r="M8">
        <v>0</v>
      </c>
    </row>
    <row r="9" spans="1:15" x14ac:dyDescent="0.2">
      <c r="A9">
        <v>6</v>
      </c>
      <c r="B9">
        <v>6165</v>
      </c>
      <c r="C9">
        <f t="shared" si="1"/>
        <v>15</v>
      </c>
      <c r="D9">
        <v>1.2</v>
      </c>
      <c r="E9">
        <f t="shared" si="2"/>
        <v>18</v>
      </c>
      <c r="F9">
        <v>156</v>
      </c>
      <c r="G9">
        <f t="shared" si="3"/>
        <v>0</v>
      </c>
      <c r="H9">
        <v>5</v>
      </c>
      <c r="I9">
        <f t="shared" si="4"/>
        <v>0</v>
      </c>
      <c r="J9">
        <v>330</v>
      </c>
      <c r="K9">
        <f t="shared" si="0"/>
        <v>348</v>
      </c>
      <c r="L9">
        <v>0</v>
      </c>
      <c r="M9">
        <v>0</v>
      </c>
    </row>
    <row r="10" spans="1:15" x14ac:dyDescent="0.2">
      <c r="A10">
        <v>7</v>
      </c>
      <c r="B10">
        <v>6179</v>
      </c>
      <c r="C10">
        <f t="shared" si="1"/>
        <v>14</v>
      </c>
      <c r="D10">
        <v>1.2</v>
      </c>
      <c r="E10">
        <f t="shared" si="2"/>
        <v>16.8</v>
      </c>
      <c r="F10">
        <v>156</v>
      </c>
      <c r="G10">
        <f t="shared" si="3"/>
        <v>0</v>
      </c>
      <c r="H10">
        <v>5</v>
      </c>
      <c r="I10">
        <f t="shared" si="4"/>
        <v>0</v>
      </c>
      <c r="J10">
        <v>330</v>
      </c>
      <c r="K10">
        <f t="shared" si="0"/>
        <v>346.8</v>
      </c>
      <c r="L10">
        <v>0</v>
      </c>
      <c r="M10">
        <v>0</v>
      </c>
    </row>
    <row r="11" spans="1:15" x14ac:dyDescent="0.2">
      <c r="A11">
        <v>8</v>
      </c>
      <c r="B11">
        <v>6186</v>
      </c>
      <c r="C11">
        <f t="shared" si="1"/>
        <v>7</v>
      </c>
      <c r="D11">
        <v>1.2</v>
      </c>
      <c r="E11">
        <f t="shared" si="2"/>
        <v>8.4</v>
      </c>
      <c r="F11">
        <v>157</v>
      </c>
      <c r="G11">
        <f t="shared" si="3"/>
        <v>1</v>
      </c>
      <c r="H11">
        <v>5</v>
      </c>
      <c r="I11">
        <f t="shared" si="4"/>
        <v>5</v>
      </c>
      <c r="J11">
        <v>330</v>
      </c>
      <c r="K11">
        <f t="shared" si="0"/>
        <v>343.4</v>
      </c>
      <c r="L11">
        <f>343+346+348</f>
        <v>1037</v>
      </c>
      <c r="M11">
        <v>0</v>
      </c>
    </row>
    <row r="12" spans="1:15" x14ac:dyDescent="0.2">
      <c r="A12">
        <v>9</v>
      </c>
      <c r="C12">
        <f t="shared" si="1"/>
        <v>-6186</v>
      </c>
      <c r="D12">
        <v>1.2</v>
      </c>
      <c r="E12">
        <f t="shared" si="2"/>
        <v>-7423.2</v>
      </c>
      <c r="G12">
        <f t="shared" si="3"/>
        <v>-157</v>
      </c>
      <c r="H12">
        <v>5</v>
      </c>
      <c r="I12">
        <f t="shared" si="4"/>
        <v>-785</v>
      </c>
      <c r="K12">
        <f t="shared" si="0"/>
        <v>-8208.2000000000007</v>
      </c>
      <c r="L12">
        <v>0</v>
      </c>
    </row>
    <row r="13" spans="1:15" x14ac:dyDescent="0.2">
      <c r="A13">
        <v>10</v>
      </c>
      <c r="C13">
        <f t="shared" si="1"/>
        <v>0</v>
      </c>
      <c r="D13">
        <v>1.2</v>
      </c>
      <c r="E13">
        <f t="shared" si="2"/>
        <v>0</v>
      </c>
      <c r="G13">
        <f t="shared" si="3"/>
        <v>0</v>
      </c>
      <c r="H13">
        <v>5</v>
      </c>
      <c r="I13">
        <f t="shared" si="4"/>
        <v>0</v>
      </c>
      <c r="K13">
        <f t="shared" si="0"/>
        <v>0</v>
      </c>
      <c r="L13">
        <v>0</v>
      </c>
    </row>
    <row r="14" spans="1:15" x14ac:dyDescent="0.2">
      <c r="A14">
        <v>11</v>
      </c>
      <c r="C14">
        <f t="shared" si="1"/>
        <v>0</v>
      </c>
      <c r="D14">
        <v>1.2</v>
      </c>
      <c r="E14">
        <f t="shared" si="2"/>
        <v>0</v>
      </c>
      <c r="G14">
        <f t="shared" si="3"/>
        <v>0</v>
      </c>
      <c r="H14">
        <v>5</v>
      </c>
      <c r="I14">
        <f t="shared" si="4"/>
        <v>0</v>
      </c>
      <c r="K14">
        <f t="shared" si="0"/>
        <v>0</v>
      </c>
      <c r="L14">
        <v>0</v>
      </c>
    </row>
    <row r="15" spans="1:15" x14ac:dyDescent="0.2">
      <c r="A15">
        <v>12</v>
      </c>
      <c r="C15">
        <f t="shared" si="1"/>
        <v>0</v>
      </c>
      <c r="D15">
        <v>1.2</v>
      </c>
      <c r="E15">
        <f t="shared" si="2"/>
        <v>0</v>
      </c>
      <c r="G15">
        <f t="shared" si="3"/>
        <v>0</v>
      </c>
      <c r="H15">
        <v>5</v>
      </c>
      <c r="I15">
        <f t="shared" si="4"/>
        <v>0</v>
      </c>
      <c r="K15">
        <f t="shared" si="0"/>
        <v>0</v>
      </c>
      <c r="L15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03C7A-BFFB-40BE-8A24-592798228CB3}">
  <dimension ref="A1:O15"/>
  <sheetViews>
    <sheetView workbookViewId="0">
      <selection activeCell="F21" sqref="F21"/>
    </sheetView>
  </sheetViews>
  <sheetFormatPr defaultRowHeight="14.25" x14ac:dyDescent="0.2"/>
  <cols>
    <col min="2" max="2" width="12.125" customWidth="1"/>
  </cols>
  <sheetData>
    <row r="1" spans="1:15" x14ac:dyDescent="0.2">
      <c r="A1" t="s">
        <v>59</v>
      </c>
      <c r="B1" t="s">
        <v>30</v>
      </c>
    </row>
    <row r="2" spans="1:15" x14ac:dyDescent="0.2">
      <c r="A2" t="s">
        <v>0</v>
      </c>
      <c r="B2" t="s">
        <v>23</v>
      </c>
      <c r="C2" t="s">
        <v>1</v>
      </c>
      <c r="D2" t="s">
        <v>2</v>
      </c>
      <c r="E2" t="s">
        <v>3</v>
      </c>
      <c r="F2" t="s">
        <v>22</v>
      </c>
      <c r="G2" t="s">
        <v>4</v>
      </c>
      <c r="H2" t="s">
        <v>2</v>
      </c>
      <c r="I2" t="s">
        <v>5</v>
      </c>
      <c r="J2" t="s">
        <v>6</v>
      </c>
      <c r="K2" t="s">
        <v>7</v>
      </c>
      <c r="L2" t="s">
        <v>8</v>
      </c>
      <c r="M2" t="s">
        <v>26</v>
      </c>
      <c r="N2" t="s">
        <v>9</v>
      </c>
      <c r="O2" t="s">
        <v>28</v>
      </c>
    </row>
    <row r="3" spans="1:15" x14ac:dyDescent="0.2">
      <c r="A3" t="s">
        <v>27</v>
      </c>
      <c r="B3">
        <v>8748</v>
      </c>
      <c r="C3">
        <v>0</v>
      </c>
      <c r="D3">
        <v>1.2</v>
      </c>
      <c r="E3">
        <f>C3*D3</f>
        <v>0</v>
      </c>
      <c r="F3">
        <v>470</v>
      </c>
      <c r="G3">
        <f>F4-F3</f>
        <v>0</v>
      </c>
      <c r="H3">
        <v>5</v>
      </c>
      <c r="I3">
        <v>0</v>
      </c>
      <c r="J3">
        <v>0</v>
      </c>
      <c r="K3">
        <f>E3+I3+J3</f>
        <v>0</v>
      </c>
    </row>
    <row r="4" spans="1:15" x14ac:dyDescent="0.2">
      <c r="A4">
        <v>1</v>
      </c>
      <c r="B4">
        <v>8748</v>
      </c>
      <c r="C4">
        <f>B4-B3</f>
        <v>0</v>
      </c>
      <c r="D4">
        <v>1.2</v>
      </c>
      <c r="E4">
        <f>C4*D4</f>
        <v>0</v>
      </c>
      <c r="F4">
        <v>470</v>
      </c>
      <c r="G4">
        <f>F4-F3</f>
        <v>0</v>
      </c>
      <c r="H4">
        <v>5</v>
      </c>
      <c r="I4">
        <f>G4*H4</f>
        <v>0</v>
      </c>
      <c r="K4">
        <f t="shared" ref="K4:K15" si="0">E4+I4+J4</f>
        <v>0</v>
      </c>
    </row>
    <row r="5" spans="1:15" x14ac:dyDescent="0.2">
      <c r="A5">
        <v>2</v>
      </c>
      <c r="B5">
        <v>8748</v>
      </c>
      <c r="C5">
        <f t="shared" ref="C5:C15" si="1">B5-B4</f>
        <v>0</v>
      </c>
      <c r="D5">
        <v>1.2</v>
      </c>
      <c r="E5">
        <f t="shared" ref="E5:E15" si="2">C5*D5</f>
        <v>0</v>
      </c>
      <c r="F5">
        <v>470</v>
      </c>
      <c r="G5">
        <f t="shared" ref="G5:G15" si="3">F5-F4</f>
        <v>0</v>
      </c>
      <c r="H5">
        <v>5</v>
      </c>
      <c r="I5">
        <f t="shared" ref="I5:I15" si="4">G5*H5</f>
        <v>0</v>
      </c>
      <c r="K5">
        <f t="shared" si="0"/>
        <v>0</v>
      </c>
    </row>
    <row r="6" spans="1:15" x14ac:dyDescent="0.2">
      <c r="A6">
        <v>3</v>
      </c>
      <c r="B6">
        <v>8749</v>
      </c>
      <c r="C6">
        <f t="shared" si="1"/>
        <v>1</v>
      </c>
      <c r="D6">
        <v>1.2</v>
      </c>
      <c r="E6">
        <f t="shared" si="2"/>
        <v>1.2</v>
      </c>
      <c r="F6">
        <v>484</v>
      </c>
      <c r="G6">
        <f t="shared" si="3"/>
        <v>14</v>
      </c>
      <c r="H6">
        <v>5</v>
      </c>
      <c r="I6">
        <f t="shared" si="4"/>
        <v>70</v>
      </c>
      <c r="J6">
        <v>900</v>
      </c>
      <c r="K6">
        <f t="shared" si="0"/>
        <v>971.2</v>
      </c>
      <c r="L6">
        <v>1</v>
      </c>
      <c r="M6">
        <v>0</v>
      </c>
    </row>
    <row r="7" spans="1:15" x14ac:dyDescent="0.2">
      <c r="A7">
        <v>4</v>
      </c>
      <c r="B7">
        <v>8749</v>
      </c>
      <c r="C7">
        <f t="shared" si="1"/>
        <v>0</v>
      </c>
      <c r="D7">
        <v>1.2</v>
      </c>
      <c r="E7">
        <f t="shared" si="2"/>
        <v>0</v>
      </c>
      <c r="F7">
        <v>484</v>
      </c>
      <c r="G7">
        <f>F7-F6</f>
        <v>0</v>
      </c>
      <c r="H7">
        <v>5</v>
      </c>
      <c r="I7">
        <f t="shared" si="4"/>
        <v>0</v>
      </c>
      <c r="K7">
        <f t="shared" si="0"/>
        <v>0</v>
      </c>
    </row>
    <row r="8" spans="1:15" x14ac:dyDescent="0.2">
      <c r="A8">
        <v>5</v>
      </c>
      <c r="B8">
        <v>8749</v>
      </c>
      <c r="C8">
        <f t="shared" si="1"/>
        <v>0</v>
      </c>
      <c r="D8">
        <v>1.2</v>
      </c>
      <c r="E8">
        <f t="shared" si="2"/>
        <v>0</v>
      </c>
      <c r="F8">
        <v>484</v>
      </c>
      <c r="G8">
        <f t="shared" si="3"/>
        <v>0</v>
      </c>
      <c r="H8">
        <v>5</v>
      </c>
      <c r="I8">
        <f t="shared" si="4"/>
        <v>0</v>
      </c>
      <c r="K8">
        <f t="shared" si="0"/>
        <v>0</v>
      </c>
    </row>
    <row r="9" spans="1:15" x14ac:dyDescent="0.2">
      <c r="A9">
        <v>6</v>
      </c>
      <c r="B9">
        <v>8805</v>
      </c>
      <c r="C9">
        <f t="shared" si="1"/>
        <v>56</v>
      </c>
      <c r="D9">
        <v>1.2</v>
      </c>
      <c r="E9">
        <f t="shared" si="2"/>
        <v>67.2</v>
      </c>
      <c r="F9">
        <v>484</v>
      </c>
      <c r="G9">
        <f t="shared" si="3"/>
        <v>0</v>
      </c>
      <c r="H9">
        <v>5</v>
      </c>
      <c r="I9">
        <f t="shared" si="4"/>
        <v>0</v>
      </c>
      <c r="J9">
        <v>900</v>
      </c>
      <c r="K9">
        <f t="shared" si="0"/>
        <v>967.2</v>
      </c>
      <c r="L9">
        <v>1</v>
      </c>
    </row>
    <row r="10" spans="1:15" x14ac:dyDescent="0.2">
      <c r="A10">
        <v>7</v>
      </c>
      <c r="C10">
        <f t="shared" si="1"/>
        <v>-8805</v>
      </c>
      <c r="D10">
        <v>1.2</v>
      </c>
      <c r="E10">
        <f t="shared" si="2"/>
        <v>-10566</v>
      </c>
      <c r="G10">
        <f t="shared" si="3"/>
        <v>-484</v>
      </c>
      <c r="H10">
        <v>5</v>
      </c>
      <c r="I10">
        <f t="shared" si="4"/>
        <v>-2420</v>
      </c>
      <c r="K10">
        <f t="shared" si="0"/>
        <v>-12986</v>
      </c>
    </row>
    <row r="11" spans="1:15" x14ac:dyDescent="0.2">
      <c r="A11">
        <v>8</v>
      </c>
      <c r="C11">
        <f t="shared" si="1"/>
        <v>0</v>
      </c>
      <c r="D11">
        <v>1.2</v>
      </c>
      <c r="E11">
        <f t="shared" si="2"/>
        <v>0</v>
      </c>
      <c r="G11">
        <f t="shared" si="3"/>
        <v>0</v>
      </c>
      <c r="H11">
        <v>5</v>
      </c>
      <c r="I11">
        <f t="shared" si="4"/>
        <v>0</v>
      </c>
      <c r="K11">
        <f t="shared" si="0"/>
        <v>0</v>
      </c>
    </row>
    <row r="12" spans="1:15" x14ac:dyDescent="0.2">
      <c r="A12">
        <v>9</v>
      </c>
      <c r="C12">
        <f t="shared" si="1"/>
        <v>0</v>
      </c>
      <c r="D12">
        <v>1.2</v>
      </c>
      <c r="E12">
        <f t="shared" si="2"/>
        <v>0</v>
      </c>
      <c r="G12">
        <f t="shared" si="3"/>
        <v>0</v>
      </c>
      <c r="H12">
        <v>5</v>
      </c>
      <c r="I12">
        <f t="shared" si="4"/>
        <v>0</v>
      </c>
      <c r="K12">
        <f t="shared" si="0"/>
        <v>0</v>
      </c>
      <c r="L12">
        <v>1</v>
      </c>
    </row>
    <row r="13" spans="1:15" x14ac:dyDescent="0.2">
      <c r="A13">
        <v>10</v>
      </c>
      <c r="C13">
        <f t="shared" si="1"/>
        <v>0</v>
      </c>
      <c r="D13">
        <v>1.2</v>
      </c>
      <c r="E13">
        <f t="shared" si="2"/>
        <v>0</v>
      </c>
      <c r="G13">
        <f t="shared" si="3"/>
        <v>0</v>
      </c>
      <c r="H13">
        <v>5</v>
      </c>
      <c r="I13">
        <f t="shared" si="4"/>
        <v>0</v>
      </c>
      <c r="K13">
        <f t="shared" si="0"/>
        <v>0</v>
      </c>
    </row>
    <row r="14" spans="1:15" x14ac:dyDescent="0.2">
      <c r="A14">
        <v>11</v>
      </c>
      <c r="C14">
        <f t="shared" si="1"/>
        <v>0</v>
      </c>
      <c r="D14">
        <v>1.2</v>
      </c>
      <c r="E14">
        <f t="shared" si="2"/>
        <v>0</v>
      </c>
      <c r="G14">
        <f t="shared" si="3"/>
        <v>0</v>
      </c>
      <c r="H14">
        <v>5</v>
      </c>
      <c r="I14">
        <f t="shared" si="4"/>
        <v>0</v>
      </c>
      <c r="K14">
        <f t="shared" si="0"/>
        <v>0</v>
      </c>
    </row>
    <row r="15" spans="1:15" x14ac:dyDescent="0.2">
      <c r="A15">
        <v>12</v>
      </c>
      <c r="C15">
        <f t="shared" si="1"/>
        <v>0</v>
      </c>
      <c r="D15">
        <v>1.2</v>
      </c>
      <c r="E15">
        <f t="shared" si="2"/>
        <v>0</v>
      </c>
      <c r="G15">
        <f t="shared" si="3"/>
        <v>0</v>
      </c>
      <c r="H15">
        <v>5</v>
      </c>
      <c r="I15">
        <f t="shared" si="4"/>
        <v>0</v>
      </c>
      <c r="K15">
        <f t="shared" si="0"/>
        <v>0</v>
      </c>
      <c r="L15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D38AA-0F61-400B-99B6-7C9BCACE0864}">
  <dimension ref="A1:O15"/>
  <sheetViews>
    <sheetView workbookViewId="0">
      <selection activeCell="G19" sqref="G19"/>
    </sheetView>
  </sheetViews>
  <sheetFormatPr defaultRowHeight="14.25" x14ac:dyDescent="0.2"/>
  <cols>
    <col min="2" max="2" width="12.125" customWidth="1"/>
    <col min="5" max="5" width="12.625" bestFit="1" customWidth="1"/>
  </cols>
  <sheetData>
    <row r="1" spans="1:15" x14ac:dyDescent="0.2">
      <c r="A1" t="s">
        <v>60</v>
      </c>
      <c r="B1" t="s">
        <v>30</v>
      </c>
      <c r="D1" t="s">
        <v>41</v>
      </c>
      <c r="E1">
        <v>13981400784</v>
      </c>
      <c r="G1" t="s">
        <v>62</v>
      </c>
      <c r="H1" t="s">
        <v>103</v>
      </c>
    </row>
    <row r="2" spans="1:15" x14ac:dyDescent="0.2">
      <c r="A2" t="s">
        <v>0</v>
      </c>
      <c r="B2" t="s">
        <v>23</v>
      </c>
      <c r="C2" t="s">
        <v>1</v>
      </c>
      <c r="D2" t="s">
        <v>2</v>
      </c>
      <c r="E2" t="s">
        <v>3</v>
      </c>
      <c r="F2" t="s">
        <v>22</v>
      </c>
      <c r="G2" t="s">
        <v>4</v>
      </c>
      <c r="H2" t="s">
        <v>2</v>
      </c>
      <c r="I2" t="s">
        <v>5</v>
      </c>
      <c r="J2" t="s">
        <v>6</v>
      </c>
      <c r="K2" t="s">
        <v>7</v>
      </c>
      <c r="L2" t="s">
        <v>8</v>
      </c>
      <c r="M2" t="s">
        <v>26</v>
      </c>
      <c r="N2" t="s">
        <v>9</v>
      </c>
      <c r="O2" t="s">
        <v>28</v>
      </c>
    </row>
    <row r="3" spans="1:15" x14ac:dyDescent="0.2">
      <c r="A3" t="s">
        <v>27</v>
      </c>
      <c r="B3">
        <v>12143</v>
      </c>
      <c r="C3">
        <v>0</v>
      </c>
      <c r="D3">
        <v>1.2</v>
      </c>
      <c r="E3">
        <f>C3*D3</f>
        <v>0</v>
      </c>
      <c r="F3">
        <v>680</v>
      </c>
      <c r="G3">
        <f>F4-F3</f>
        <v>0</v>
      </c>
      <c r="H3">
        <v>5</v>
      </c>
      <c r="I3">
        <v>0</v>
      </c>
      <c r="J3">
        <v>0</v>
      </c>
      <c r="K3">
        <f>E3+I3+J3</f>
        <v>0</v>
      </c>
    </row>
    <row r="4" spans="1:15" x14ac:dyDescent="0.2">
      <c r="A4">
        <v>1</v>
      </c>
      <c r="B4">
        <v>12143</v>
      </c>
      <c r="C4">
        <f>B4-B3</f>
        <v>0</v>
      </c>
      <c r="D4">
        <v>1.2</v>
      </c>
      <c r="E4">
        <f>C4*D4</f>
        <v>0</v>
      </c>
      <c r="F4">
        <v>680</v>
      </c>
      <c r="G4">
        <f>F4-F3</f>
        <v>0</v>
      </c>
      <c r="H4">
        <v>5</v>
      </c>
      <c r="I4">
        <f>G4*H4</f>
        <v>0</v>
      </c>
      <c r="K4">
        <f t="shared" ref="K4:K15" si="0">E4+I4+J4</f>
        <v>0</v>
      </c>
    </row>
    <row r="5" spans="1:15" x14ac:dyDescent="0.2">
      <c r="A5">
        <v>2</v>
      </c>
      <c r="B5">
        <v>12143</v>
      </c>
      <c r="C5">
        <f t="shared" ref="C5:C15" si="1">B5-B4</f>
        <v>0</v>
      </c>
      <c r="D5">
        <v>1.2</v>
      </c>
      <c r="E5">
        <f t="shared" ref="E5:E15" si="2">C5*D5</f>
        <v>0</v>
      </c>
      <c r="F5">
        <v>680</v>
      </c>
      <c r="G5">
        <f t="shared" ref="G5:G15" si="3">F5-F4</f>
        <v>0</v>
      </c>
      <c r="H5">
        <v>5</v>
      </c>
      <c r="I5">
        <f t="shared" ref="I5:I15" si="4">G5*H5</f>
        <v>0</v>
      </c>
      <c r="K5">
        <f t="shared" si="0"/>
        <v>0</v>
      </c>
    </row>
    <row r="6" spans="1:15" x14ac:dyDescent="0.2">
      <c r="A6">
        <v>3</v>
      </c>
      <c r="B6">
        <v>12218</v>
      </c>
      <c r="C6">
        <f t="shared" si="1"/>
        <v>75</v>
      </c>
      <c r="D6">
        <v>1.2</v>
      </c>
      <c r="E6">
        <f t="shared" si="2"/>
        <v>90</v>
      </c>
      <c r="F6">
        <v>686</v>
      </c>
      <c r="G6">
        <f t="shared" si="3"/>
        <v>6</v>
      </c>
      <c r="H6">
        <v>5</v>
      </c>
      <c r="I6">
        <f t="shared" si="4"/>
        <v>30</v>
      </c>
      <c r="J6">
        <v>1000</v>
      </c>
      <c r="K6">
        <f t="shared" si="0"/>
        <v>1120</v>
      </c>
      <c r="L6">
        <v>1105</v>
      </c>
      <c r="M6">
        <v>15</v>
      </c>
    </row>
    <row r="7" spans="1:15" x14ac:dyDescent="0.2">
      <c r="A7">
        <v>4</v>
      </c>
      <c r="B7">
        <v>12218</v>
      </c>
      <c r="C7">
        <f t="shared" si="1"/>
        <v>0</v>
      </c>
      <c r="D7">
        <v>1.2</v>
      </c>
      <c r="E7">
        <f t="shared" si="2"/>
        <v>0</v>
      </c>
      <c r="F7">
        <v>686</v>
      </c>
      <c r="G7">
        <f t="shared" si="3"/>
        <v>0</v>
      </c>
      <c r="H7">
        <v>5</v>
      </c>
      <c r="I7">
        <f t="shared" si="4"/>
        <v>0</v>
      </c>
      <c r="K7">
        <f t="shared" si="0"/>
        <v>0</v>
      </c>
    </row>
    <row r="8" spans="1:15" x14ac:dyDescent="0.2">
      <c r="A8">
        <v>5</v>
      </c>
      <c r="B8">
        <v>12218</v>
      </c>
      <c r="C8">
        <f t="shared" si="1"/>
        <v>0</v>
      </c>
      <c r="D8">
        <v>1.2</v>
      </c>
      <c r="E8">
        <f t="shared" si="2"/>
        <v>0</v>
      </c>
      <c r="F8">
        <v>686</v>
      </c>
      <c r="G8">
        <f t="shared" si="3"/>
        <v>0</v>
      </c>
      <c r="H8">
        <v>5</v>
      </c>
      <c r="I8">
        <f t="shared" si="4"/>
        <v>0</v>
      </c>
      <c r="K8">
        <f t="shared" si="0"/>
        <v>0</v>
      </c>
    </row>
    <row r="9" spans="1:15" x14ac:dyDescent="0.2">
      <c r="A9">
        <v>6</v>
      </c>
      <c r="B9">
        <v>12266</v>
      </c>
      <c r="C9">
        <f t="shared" si="1"/>
        <v>48</v>
      </c>
      <c r="D9">
        <v>1.2</v>
      </c>
      <c r="E9">
        <f t="shared" si="2"/>
        <v>57.599999999999994</v>
      </c>
      <c r="F9">
        <v>691</v>
      </c>
      <c r="G9">
        <f t="shared" si="3"/>
        <v>5</v>
      </c>
      <c r="H9">
        <v>5</v>
      </c>
      <c r="I9">
        <f t="shared" si="4"/>
        <v>25</v>
      </c>
      <c r="J9">
        <v>1000</v>
      </c>
      <c r="K9">
        <f t="shared" si="0"/>
        <v>1082.5999999999999</v>
      </c>
      <c r="L9">
        <v>1082</v>
      </c>
      <c r="M9">
        <v>0</v>
      </c>
    </row>
    <row r="10" spans="1:15" x14ac:dyDescent="0.2">
      <c r="A10">
        <v>7</v>
      </c>
      <c r="C10">
        <f t="shared" si="1"/>
        <v>-12266</v>
      </c>
      <c r="D10">
        <v>1.2</v>
      </c>
      <c r="E10">
        <f t="shared" si="2"/>
        <v>-14719.199999999999</v>
      </c>
      <c r="G10">
        <f t="shared" si="3"/>
        <v>-691</v>
      </c>
      <c r="H10">
        <v>5</v>
      </c>
      <c r="I10">
        <f t="shared" si="4"/>
        <v>-3455</v>
      </c>
      <c r="K10">
        <f t="shared" si="0"/>
        <v>-18174.199999999997</v>
      </c>
    </row>
    <row r="11" spans="1:15" x14ac:dyDescent="0.2">
      <c r="A11">
        <v>8</v>
      </c>
      <c r="C11">
        <f t="shared" si="1"/>
        <v>0</v>
      </c>
      <c r="D11">
        <v>1.2</v>
      </c>
      <c r="E11">
        <f t="shared" si="2"/>
        <v>0</v>
      </c>
      <c r="G11">
        <f t="shared" si="3"/>
        <v>0</v>
      </c>
      <c r="H11">
        <v>5</v>
      </c>
      <c r="I11">
        <f t="shared" si="4"/>
        <v>0</v>
      </c>
      <c r="K11">
        <f t="shared" si="0"/>
        <v>0</v>
      </c>
    </row>
    <row r="12" spans="1:15" x14ac:dyDescent="0.2">
      <c r="A12">
        <v>9</v>
      </c>
      <c r="C12">
        <f t="shared" si="1"/>
        <v>0</v>
      </c>
      <c r="D12">
        <v>1.2</v>
      </c>
      <c r="E12">
        <f t="shared" si="2"/>
        <v>0</v>
      </c>
      <c r="G12">
        <f t="shared" si="3"/>
        <v>0</v>
      </c>
      <c r="H12">
        <v>5</v>
      </c>
      <c r="I12">
        <f t="shared" si="4"/>
        <v>0</v>
      </c>
      <c r="K12">
        <f t="shared" si="0"/>
        <v>0</v>
      </c>
      <c r="L12">
        <v>1</v>
      </c>
    </row>
    <row r="13" spans="1:15" x14ac:dyDescent="0.2">
      <c r="A13">
        <v>10</v>
      </c>
      <c r="C13">
        <f t="shared" si="1"/>
        <v>0</v>
      </c>
      <c r="D13">
        <v>1.2</v>
      </c>
      <c r="E13">
        <f t="shared" si="2"/>
        <v>0</v>
      </c>
      <c r="G13">
        <f t="shared" si="3"/>
        <v>0</v>
      </c>
      <c r="H13">
        <v>5</v>
      </c>
      <c r="I13">
        <f t="shared" si="4"/>
        <v>0</v>
      </c>
      <c r="K13">
        <f t="shared" si="0"/>
        <v>0</v>
      </c>
    </row>
    <row r="14" spans="1:15" x14ac:dyDescent="0.2">
      <c r="A14">
        <v>11</v>
      </c>
      <c r="C14">
        <f t="shared" si="1"/>
        <v>0</v>
      </c>
      <c r="D14">
        <v>1.2</v>
      </c>
      <c r="E14">
        <f t="shared" si="2"/>
        <v>0</v>
      </c>
      <c r="G14">
        <f t="shared" si="3"/>
        <v>0</v>
      </c>
      <c r="H14">
        <v>5</v>
      </c>
      <c r="I14">
        <f t="shared" si="4"/>
        <v>0</v>
      </c>
      <c r="K14">
        <f t="shared" si="0"/>
        <v>0</v>
      </c>
    </row>
    <row r="15" spans="1:15" x14ac:dyDescent="0.2">
      <c r="A15">
        <v>12</v>
      </c>
      <c r="C15">
        <f t="shared" si="1"/>
        <v>0</v>
      </c>
      <c r="D15">
        <v>1.2</v>
      </c>
      <c r="E15">
        <f t="shared" si="2"/>
        <v>0</v>
      </c>
      <c r="G15">
        <f t="shared" si="3"/>
        <v>0</v>
      </c>
      <c r="H15">
        <v>5</v>
      </c>
      <c r="I15">
        <f t="shared" si="4"/>
        <v>0</v>
      </c>
      <c r="K15">
        <f t="shared" si="0"/>
        <v>0</v>
      </c>
      <c r="L15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34</vt:i4>
      </vt:variant>
    </vt:vector>
  </HeadingPairs>
  <TitlesOfParts>
    <vt:vector size="34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总计</vt:lpstr>
      <vt:lpstr>13</vt:lpstr>
      <vt:lpstr>14</vt:lpstr>
      <vt:lpstr>17</vt:lpstr>
      <vt:lpstr>18</vt:lpstr>
      <vt:lpstr>19</vt:lpstr>
      <vt:lpstr>20</vt:lpstr>
      <vt:lpstr>22</vt:lpstr>
      <vt:lpstr>后夹</vt:lpstr>
      <vt:lpstr>4楼蒙</vt:lpstr>
      <vt:lpstr>前夹</vt:lpstr>
      <vt:lpstr>门面</vt:lpstr>
      <vt:lpstr>木楼</vt:lpstr>
      <vt:lpstr>三楼</vt:lpstr>
      <vt:lpstr>后工具房</vt:lpstr>
      <vt:lpstr>二楼</vt:lpstr>
      <vt:lpstr>小杨</vt:lpstr>
      <vt:lpstr>15</vt:lpstr>
      <vt:lpstr>16</vt:lpstr>
      <vt:lpstr>工具房</vt:lpstr>
      <vt:lpstr>模板</vt:lpstr>
      <vt:lpstr>模板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初夏</dc:creator>
  <cp:lastModifiedBy>Administrator</cp:lastModifiedBy>
  <dcterms:created xsi:type="dcterms:W3CDTF">2023-04-09T14:12:02Z</dcterms:created>
  <dcterms:modified xsi:type="dcterms:W3CDTF">2023-08-26T09:18:00Z</dcterms:modified>
</cp:coreProperties>
</file>