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20" windowWidth="15195" windowHeight="8700"/>
  </bookViews>
  <sheets>
    <sheet name="Январь" sheetId="1" r:id="rId1"/>
    <sheet name="Февраль" sheetId="2" r:id="rId2"/>
    <sheet name="Март" sheetId="5" r:id="rId3"/>
    <sheet name="Апрель" sheetId="6" r:id="rId4"/>
    <sheet name="Май" sheetId="3" r:id="rId5"/>
    <sheet name="Июнь" sheetId="4" r:id="rId6"/>
    <sheet name="Июль" sheetId="12" r:id="rId7"/>
    <sheet name="Август" sheetId="8" r:id="rId8"/>
    <sheet name="Сентябрь" sheetId="9" r:id="rId9"/>
    <sheet name="Октябрь" sheetId="10" r:id="rId10"/>
    <sheet name="Ноябрь" sheetId="7" r:id="rId11"/>
    <sheet name="Декабрь" sheetId="11" r:id="rId12"/>
  </sheets>
  <definedNames>
    <definedName name="_xlnm._FilterDatabase" localSheetId="7" hidden="1">Август!$B$1:$G$164</definedName>
    <definedName name="_xlnm._FilterDatabase" localSheetId="3" hidden="1">Апрель!$B$1:$H$165</definedName>
    <definedName name="_xlnm._FilterDatabase" localSheetId="11" hidden="1">Декабрь!$B$1:$G$164</definedName>
    <definedName name="_xlnm._FilterDatabase" localSheetId="6" hidden="1">Июль!$B$1:$G$164</definedName>
    <definedName name="_xlnm._FilterDatabase" localSheetId="5" hidden="1">Июнь!$B$1:$G$164</definedName>
    <definedName name="_xlnm._FilterDatabase" localSheetId="4" hidden="1">Май!$B$1:$G$162</definedName>
    <definedName name="_xlnm._FilterDatabase" localSheetId="2" hidden="1">Март!$B$1:$H$165</definedName>
    <definedName name="_xlnm._FilterDatabase" localSheetId="9" hidden="1">Октябрь!$B$1:$G$164</definedName>
    <definedName name="_xlnm._FilterDatabase" localSheetId="8" hidden="1">Сентябрь!$B$1:$G$164</definedName>
    <definedName name="_xlnm._FilterDatabase" localSheetId="1" hidden="1">Февраль!$B$1:$H$137</definedName>
    <definedName name="_xlnm._FilterDatabase" localSheetId="0" hidden="1">Январь!$B$1:$H$137</definedName>
  </definedNames>
  <calcPr calcId="124519"/>
</workbook>
</file>

<file path=xl/calcChain.xml><?xml version="1.0" encoding="utf-8"?>
<calcChain xmlns="http://schemas.openxmlformats.org/spreadsheetml/2006/main">
  <c r="F164" i="12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64" i="11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64" i="10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64" i="9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F164" i="8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Q246" i="7" l="1"/>
  <c r="M246"/>
  <c r="L246"/>
  <c r="J246"/>
  <c r="G246"/>
  <c r="I246" s="1"/>
  <c r="O246" s="1"/>
  <c r="E246"/>
  <c r="Q245"/>
  <c r="M245"/>
  <c r="L245"/>
  <c r="J245"/>
  <c r="G245"/>
  <c r="I245" s="1"/>
  <c r="O245" s="1"/>
  <c r="E245"/>
  <c r="Q244"/>
  <c r="M244"/>
  <c r="L244"/>
  <c r="J244"/>
  <c r="G244"/>
  <c r="I244" s="1"/>
  <c r="O244" s="1"/>
  <c r="E244"/>
  <c r="Q243"/>
  <c r="M243"/>
  <c r="L243"/>
  <c r="J243"/>
  <c r="G243"/>
  <c r="I243" s="1"/>
  <c r="O243" s="1"/>
  <c r="E243"/>
  <c r="Q242"/>
  <c r="M242"/>
  <c r="L242"/>
  <c r="J242"/>
  <c r="G242"/>
  <c r="I242" s="1"/>
  <c r="O242" s="1"/>
  <c r="E242"/>
  <c r="Q241"/>
  <c r="M241"/>
  <c r="L241"/>
  <c r="J241"/>
  <c r="G241"/>
  <c r="I241" s="1"/>
  <c r="O241" s="1"/>
  <c r="E241"/>
  <c r="Q240"/>
  <c r="M240"/>
  <c r="L240"/>
  <c r="J240"/>
  <c r="G240"/>
  <c r="I240" s="1"/>
  <c r="O240" s="1"/>
  <c r="E240"/>
  <c r="Q239"/>
  <c r="M239"/>
  <c r="L239"/>
  <c r="J239"/>
  <c r="G239"/>
  <c r="I239" s="1"/>
  <c r="O239" s="1"/>
  <c r="E239"/>
  <c r="Q238"/>
  <c r="M238"/>
  <c r="L238"/>
  <c r="J238"/>
  <c r="G238"/>
  <c r="I238" s="1"/>
  <c r="O238" s="1"/>
  <c r="E238"/>
  <c r="Q237"/>
  <c r="M237"/>
  <c r="L237"/>
  <c r="J237"/>
  <c r="G237"/>
  <c r="I237" s="1"/>
  <c r="O237" s="1"/>
  <c r="E237"/>
  <c r="Q236"/>
  <c r="M236"/>
  <c r="L236"/>
  <c r="J236"/>
  <c r="G236"/>
  <c r="I236" s="1"/>
  <c r="O236" s="1"/>
  <c r="E236"/>
  <c r="Q235"/>
  <c r="M235"/>
  <c r="L235"/>
  <c r="J235"/>
  <c r="G235"/>
  <c r="I235" s="1"/>
  <c r="O235" s="1"/>
  <c r="E235"/>
  <c r="Q234"/>
  <c r="M234"/>
  <c r="L234"/>
  <c r="J234"/>
  <c r="G234"/>
  <c r="I234" s="1"/>
  <c r="O234" s="1"/>
  <c r="E234"/>
  <c r="Q233"/>
  <c r="M233"/>
  <c r="L233"/>
  <c r="J233"/>
  <c r="G233"/>
  <c r="I233" s="1"/>
  <c r="O233" s="1"/>
  <c r="E233"/>
  <c r="Q232"/>
  <c r="M232"/>
  <c r="L232"/>
  <c r="J232"/>
  <c r="G232"/>
  <c r="I232" s="1"/>
  <c r="O232" s="1"/>
  <c r="E232"/>
  <c r="Q231"/>
  <c r="M231"/>
  <c r="L231"/>
  <c r="J231"/>
  <c r="G231"/>
  <c r="I231" s="1"/>
  <c r="O231" s="1"/>
  <c r="E231"/>
  <c r="Q230"/>
  <c r="M230"/>
  <c r="L230"/>
  <c r="J230"/>
  <c r="G230"/>
  <c r="I230" s="1"/>
  <c r="O230" s="1"/>
  <c r="E230"/>
  <c r="Q229"/>
  <c r="M229"/>
  <c r="L229"/>
  <c r="J229"/>
  <c r="G229"/>
  <c r="I229" s="1"/>
  <c r="O229" s="1"/>
  <c r="E229"/>
  <c r="Q228"/>
  <c r="M228"/>
  <c r="L228"/>
  <c r="J228"/>
  <c r="G228"/>
  <c r="I228" s="1"/>
  <c r="O228" s="1"/>
  <c r="E228"/>
  <c r="Q227"/>
  <c r="M227"/>
  <c r="L227"/>
  <c r="J227"/>
  <c r="G227"/>
  <c r="I227" s="1"/>
  <c r="O227" s="1"/>
  <c r="E227"/>
  <c r="Q226"/>
  <c r="M226"/>
  <c r="L226"/>
  <c r="J226"/>
  <c r="G226"/>
  <c r="I226" s="1"/>
  <c r="O226" s="1"/>
  <c r="E226"/>
  <c r="Q225"/>
  <c r="M225"/>
  <c r="L225"/>
  <c r="J225"/>
  <c r="G225"/>
  <c r="I225" s="1"/>
  <c r="O225" s="1"/>
  <c r="E225"/>
  <c r="Q224"/>
  <c r="M224"/>
  <c r="L224"/>
  <c r="J224"/>
  <c r="G224"/>
  <c r="I224" s="1"/>
  <c r="O224" s="1"/>
  <c r="E224"/>
  <c r="Q223"/>
  <c r="M223"/>
  <c r="L223"/>
  <c r="J223"/>
  <c r="G223"/>
  <c r="I223" s="1"/>
  <c r="O223" s="1"/>
  <c r="E223"/>
  <c r="Q222"/>
  <c r="M222"/>
  <c r="L222"/>
  <c r="J222"/>
  <c r="G222"/>
  <c r="I222" s="1"/>
  <c r="O222" s="1"/>
  <c r="E222"/>
  <c r="Q221"/>
  <c r="M221"/>
  <c r="L221"/>
  <c r="J221"/>
  <c r="G221"/>
  <c r="I221" s="1"/>
  <c r="O221" s="1"/>
  <c r="E221"/>
  <c r="Q220"/>
  <c r="M220"/>
  <c r="L220"/>
  <c r="J220"/>
  <c r="G220"/>
  <c r="I220" s="1"/>
  <c r="O220" s="1"/>
  <c r="E220"/>
  <c r="Q219"/>
  <c r="M219"/>
  <c r="L219"/>
  <c r="J219"/>
  <c r="G219"/>
  <c r="I219" s="1"/>
  <c r="O219" s="1"/>
  <c r="E219"/>
  <c r="Q218"/>
  <c r="M218"/>
  <c r="L218"/>
  <c r="J218"/>
  <c r="G218"/>
  <c r="I218" s="1"/>
  <c r="O218" s="1"/>
  <c r="E218"/>
  <c r="Q217"/>
  <c r="M217"/>
  <c r="L217"/>
  <c r="J217"/>
  <c r="G217"/>
  <c r="I217" s="1"/>
  <c r="O217" s="1"/>
  <c r="E217"/>
  <c r="Q216"/>
  <c r="M216"/>
  <c r="L216"/>
  <c r="J216"/>
  <c r="G216"/>
  <c r="I216" s="1"/>
  <c r="O216" s="1"/>
  <c r="E216"/>
  <c r="Q215"/>
  <c r="M215"/>
  <c r="L215"/>
  <c r="J215"/>
  <c r="G215"/>
  <c r="I215" s="1"/>
  <c r="O215" s="1"/>
  <c r="E215"/>
  <c r="Q214"/>
  <c r="M214"/>
  <c r="L214"/>
  <c r="J214"/>
  <c r="G214"/>
  <c r="I214" s="1"/>
  <c r="O214" s="1"/>
  <c r="E214"/>
  <c r="Q213"/>
  <c r="M213"/>
  <c r="L213"/>
  <c r="J213"/>
  <c r="G213"/>
  <c r="I213" s="1"/>
  <c r="O213" s="1"/>
  <c r="E213"/>
  <c r="Q212"/>
  <c r="M212"/>
  <c r="L212"/>
  <c r="J212"/>
  <c r="G212"/>
  <c r="I212" s="1"/>
  <c r="O212" s="1"/>
  <c r="E212"/>
  <c r="Q211"/>
  <c r="M211"/>
  <c r="L211"/>
  <c r="J211"/>
  <c r="G211"/>
  <c r="I211" s="1"/>
  <c r="O211" s="1"/>
  <c r="E211"/>
  <c r="Q210"/>
  <c r="M210"/>
  <c r="L210"/>
  <c r="J210"/>
  <c r="G210"/>
  <c r="I210" s="1"/>
  <c r="O210" s="1"/>
  <c r="E210"/>
  <c r="Q209"/>
  <c r="M209"/>
  <c r="L209"/>
  <c r="J209"/>
  <c r="G209"/>
  <c r="I209" s="1"/>
  <c r="O209" s="1"/>
  <c r="E209"/>
  <c r="Q208"/>
  <c r="M208"/>
  <c r="L208"/>
  <c r="J208"/>
  <c r="G208"/>
  <c r="I208" s="1"/>
  <c r="O208" s="1"/>
  <c r="E208"/>
  <c r="Q207"/>
  <c r="M207"/>
  <c r="L207"/>
  <c r="J207"/>
  <c r="G207"/>
  <c r="I207" s="1"/>
  <c r="O207" s="1"/>
  <c r="E207"/>
  <c r="Q206"/>
  <c r="M206"/>
  <c r="L206"/>
  <c r="J206"/>
  <c r="G206"/>
  <c r="I206" s="1"/>
  <c r="O206" s="1"/>
  <c r="E206"/>
  <c r="Q205"/>
  <c r="M205"/>
  <c r="L205"/>
  <c r="J205"/>
  <c r="G205"/>
  <c r="I205" s="1"/>
  <c r="O205" s="1"/>
  <c r="E205"/>
  <c r="Q204"/>
  <c r="M204"/>
  <c r="L204"/>
  <c r="J204"/>
  <c r="G204"/>
  <c r="I204" s="1"/>
  <c r="O204" s="1"/>
  <c r="E204"/>
  <c r="Q203"/>
  <c r="M203"/>
  <c r="L203"/>
  <c r="J203"/>
  <c r="G203"/>
  <c r="I203" s="1"/>
  <c r="O203" s="1"/>
  <c r="E203"/>
  <c r="Q202"/>
  <c r="M202"/>
  <c r="L202"/>
  <c r="J202"/>
  <c r="G202"/>
  <c r="I202" s="1"/>
  <c r="O202" s="1"/>
  <c r="E202"/>
  <c r="Q201"/>
  <c r="M201"/>
  <c r="L201"/>
  <c r="J201"/>
  <c r="G201"/>
  <c r="I201" s="1"/>
  <c r="O201" s="1"/>
  <c r="E201"/>
  <c r="Q200"/>
  <c r="M200"/>
  <c r="L200"/>
  <c r="J200"/>
  <c r="G200"/>
  <c r="I200" s="1"/>
  <c r="O200" s="1"/>
  <c r="E200"/>
  <c r="Q199"/>
  <c r="M199"/>
  <c r="L199"/>
  <c r="J199"/>
  <c r="G199"/>
  <c r="I199" s="1"/>
  <c r="O199" s="1"/>
  <c r="E199"/>
  <c r="Q198"/>
  <c r="M198"/>
  <c r="L198"/>
  <c r="J198"/>
  <c r="G198"/>
  <c r="I198" s="1"/>
  <c r="O198" s="1"/>
  <c r="E198"/>
  <c r="Q197"/>
  <c r="M197"/>
  <c r="L197"/>
  <c r="J197"/>
  <c r="G197"/>
  <c r="I197" s="1"/>
  <c r="O197" s="1"/>
  <c r="E197"/>
  <c r="Q196"/>
  <c r="M196"/>
  <c r="L196"/>
  <c r="J196"/>
  <c r="G196"/>
  <c r="I196" s="1"/>
  <c r="O196" s="1"/>
  <c r="E196"/>
  <c r="Q195"/>
  <c r="M195"/>
  <c r="L195"/>
  <c r="J195"/>
  <c r="G195"/>
  <c r="I195" s="1"/>
  <c r="O195" s="1"/>
  <c r="E195"/>
  <c r="Q194"/>
  <c r="M194"/>
  <c r="L194"/>
  <c r="J194"/>
  <c r="G194"/>
  <c r="I194" s="1"/>
  <c r="O194" s="1"/>
  <c r="E194"/>
  <c r="Q193"/>
  <c r="M193"/>
  <c r="L193"/>
  <c r="J193"/>
  <c r="G193"/>
  <c r="I193" s="1"/>
  <c r="O193" s="1"/>
  <c r="E193"/>
  <c r="Q192"/>
  <c r="M192"/>
  <c r="L192"/>
  <c r="J192"/>
  <c r="G192"/>
  <c r="I192" s="1"/>
  <c r="O192" s="1"/>
  <c r="E192"/>
  <c r="Q191"/>
  <c r="M191"/>
  <c r="L191"/>
  <c r="J191"/>
  <c r="G191"/>
  <c r="I191" s="1"/>
  <c r="O191" s="1"/>
  <c r="E191"/>
  <c r="Q190"/>
  <c r="M190"/>
  <c r="L190"/>
  <c r="J190"/>
  <c r="G190"/>
  <c r="I190" s="1"/>
  <c r="O190" s="1"/>
  <c r="E190"/>
  <c r="Q189"/>
  <c r="M189"/>
  <c r="L189"/>
  <c r="J189"/>
  <c r="G189"/>
  <c r="I189" s="1"/>
  <c r="O189" s="1"/>
  <c r="E189"/>
  <c r="Q188"/>
  <c r="M188"/>
  <c r="L188"/>
  <c r="J188"/>
  <c r="G188"/>
  <c r="I188" s="1"/>
  <c r="O188" s="1"/>
  <c r="E188"/>
  <c r="Q187"/>
  <c r="M187"/>
  <c r="L187"/>
  <c r="J187"/>
  <c r="G187"/>
  <c r="I187" s="1"/>
  <c r="O187" s="1"/>
  <c r="E187"/>
  <c r="Q186"/>
  <c r="M186"/>
  <c r="L186"/>
  <c r="J186"/>
  <c r="G186"/>
  <c r="I186" s="1"/>
  <c r="O186" s="1"/>
  <c r="E186"/>
  <c r="Q185"/>
  <c r="M185"/>
  <c r="L185"/>
  <c r="J185"/>
  <c r="G185"/>
  <c r="I185" s="1"/>
  <c r="O185" s="1"/>
  <c r="E185"/>
  <c r="Q184"/>
  <c r="M184"/>
  <c r="L184"/>
  <c r="J184"/>
  <c r="G184"/>
  <c r="I184" s="1"/>
  <c r="O184" s="1"/>
  <c r="E184"/>
  <c r="Q183"/>
  <c r="M183"/>
  <c r="L183"/>
  <c r="J183"/>
  <c r="G183"/>
  <c r="I183" s="1"/>
  <c r="O183" s="1"/>
  <c r="E183"/>
  <c r="Q182"/>
  <c r="M182"/>
  <c r="L182"/>
  <c r="J182"/>
  <c r="G182"/>
  <c r="I182" s="1"/>
  <c r="O182" s="1"/>
  <c r="E182"/>
  <c r="Q181"/>
  <c r="M181"/>
  <c r="L181"/>
  <c r="J181"/>
  <c r="G181"/>
  <c r="I181" s="1"/>
  <c r="O181" s="1"/>
  <c r="E181"/>
  <c r="Q180"/>
  <c r="M180"/>
  <c r="L180"/>
  <c r="J180"/>
  <c r="G180"/>
  <c r="I180" s="1"/>
  <c r="O180" s="1"/>
  <c r="E180"/>
  <c r="Q179"/>
  <c r="M179"/>
  <c r="L179"/>
  <c r="J179"/>
  <c r="G179"/>
  <c r="I179" s="1"/>
  <c r="O179" s="1"/>
  <c r="E179"/>
  <c r="Q178"/>
  <c r="M178"/>
  <c r="L178"/>
  <c r="J178"/>
  <c r="G178"/>
  <c r="I178" s="1"/>
  <c r="O178" s="1"/>
  <c r="E178"/>
  <c r="Q177"/>
  <c r="M177"/>
  <c r="L177"/>
  <c r="J177"/>
  <c r="G177"/>
  <c r="I177" s="1"/>
  <c r="O177" s="1"/>
  <c r="E177"/>
  <c r="Q176"/>
  <c r="M176"/>
  <c r="L176"/>
  <c r="J176"/>
  <c r="G176"/>
  <c r="I176" s="1"/>
  <c r="O176" s="1"/>
  <c r="E176"/>
  <c r="Q175"/>
  <c r="M175"/>
  <c r="L175"/>
  <c r="J175"/>
  <c r="G175"/>
  <c r="I175" s="1"/>
  <c r="O175" s="1"/>
  <c r="E175"/>
  <c r="Q174"/>
  <c r="M174"/>
  <c r="L174"/>
  <c r="J174"/>
  <c r="G174"/>
  <c r="I174" s="1"/>
  <c r="O174" s="1"/>
  <c r="E174"/>
  <c r="Q173"/>
  <c r="M173"/>
  <c r="L173"/>
  <c r="J173"/>
  <c r="G173"/>
  <c r="I173" s="1"/>
  <c r="O173" s="1"/>
  <c r="E173"/>
  <c r="Q172"/>
  <c r="M172"/>
  <c r="L172"/>
  <c r="J172"/>
  <c r="G172"/>
  <c r="I172" s="1"/>
  <c r="O172" s="1"/>
  <c r="E172"/>
  <c r="Q171"/>
  <c r="M171"/>
  <c r="L171"/>
  <c r="J171"/>
  <c r="G171"/>
  <c r="I171" s="1"/>
  <c r="O171" s="1"/>
  <c r="E171"/>
  <c r="Q170"/>
  <c r="M170"/>
  <c r="L170"/>
  <c r="J170"/>
  <c r="G170"/>
  <c r="I170" s="1"/>
  <c r="O170" s="1"/>
  <c r="E170"/>
  <c r="Q169"/>
  <c r="M169"/>
  <c r="L169"/>
  <c r="J169"/>
  <c r="G169"/>
  <c r="I169" s="1"/>
  <c r="O169" s="1"/>
  <c r="E169"/>
  <c r="Q168"/>
  <c r="M168"/>
  <c r="L168"/>
  <c r="J168"/>
  <c r="G168"/>
  <c r="I168" s="1"/>
  <c r="O168" s="1"/>
  <c r="E168"/>
  <c r="Q167"/>
  <c r="M167"/>
  <c r="L167"/>
  <c r="J167"/>
  <c r="G167"/>
  <c r="I167" s="1"/>
  <c r="O167" s="1"/>
  <c r="E167"/>
  <c r="Q166"/>
  <c r="M166"/>
  <c r="L166"/>
  <c r="J166"/>
  <c r="G166"/>
  <c r="I166" s="1"/>
  <c r="O166" s="1"/>
  <c r="E166"/>
  <c r="Q165"/>
  <c r="M165"/>
  <c r="L165"/>
  <c r="J165"/>
  <c r="G165"/>
  <c r="I165" s="1"/>
  <c r="O165" s="1"/>
  <c r="E165"/>
  <c r="Q164"/>
  <c r="M164"/>
  <c r="L164"/>
  <c r="J164"/>
  <c r="G164"/>
  <c r="I164" s="1"/>
  <c r="O164" s="1"/>
  <c r="E164"/>
  <c r="Q163"/>
  <c r="M163"/>
  <c r="L163"/>
  <c r="J163"/>
  <c r="G163"/>
  <c r="I163" s="1"/>
  <c r="O163" s="1"/>
  <c r="E163"/>
  <c r="Q162"/>
  <c r="M162"/>
  <c r="L162"/>
  <c r="J162"/>
  <c r="G162"/>
  <c r="I162" s="1"/>
  <c r="O162" s="1"/>
  <c r="E162"/>
  <c r="Q161"/>
  <c r="M161"/>
  <c r="L161"/>
  <c r="J161"/>
  <c r="G161"/>
  <c r="I161" s="1"/>
  <c r="O161" s="1"/>
  <c r="E161"/>
  <c r="Q160"/>
  <c r="M160"/>
  <c r="L160"/>
  <c r="J160"/>
  <c r="G160"/>
  <c r="I160" s="1"/>
  <c r="O160" s="1"/>
  <c r="E160"/>
  <c r="Q159"/>
  <c r="M159"/>
  <c r="L159"/>
  <c r="J159"/>
  <c r="G159"/>
  <c r="I159" s="1"/>
  <c r="O159" s="1"/>
  <c r="E159"/>
  <c r="Q158"/>
  <c r="M158"/>
  <c r="L158"/>
  <c r="J158"/>
  <c r="G158"/>
  <c r="I158" s="1"/>
  <c r="O158" s="1"/>
  <c r="E158"/>
  <c r="Q157"/>
  <c r="M157"/>
  <c r="L157"/>
  <c r="J157"/>
  <c r="G157"/>
  <c r="I157" s="1"/>
  <c r="O157" s="1"/>
  <c r="E157"/>
  <c r="Q156"/>
  <c r="M156"/>
  <c r="L156"/>
  <c r="J156"/>
  <c r="G156"/>
  <c r="I156" s="1"/>
  <c r="O156" s="1"/>
  <c r="E156"/>
  <c r="Q155"/>
  <c r="M155"/>
  <c r="L155"/>
  <c r="J155"/>
  <c r="G155"/>
  <c r="I155" s="1"/>
  <c r="O155" s="1"/>
  <c r="E155"/>
  <c r="Q154"/>
  <c r="M154"/>
  <c r="L154"/>
  <c r="J154"/>
  <c r="G154"/>
  <c r="I154" s="1"/>
  <c r="O154" s="1"/>
  <c r="E154"/>
  <c r="Q153"/>
  <c r="M153"/>
  <c r="L153"/>
  <c r="J153"/>
  <c r="G153"/>
  <c r="I153" s="1"/>
  <c r="O153" s="1"/>
  <c r="E153"/>
  <c r="Q152"/>
  <c r="M152"/>
  <c r="L152"/>
  <c r="J152"/>
  <c r="G152"/>
  <c r="I152" s="1"/>
  <c r="O152" s="1"/>
  <c r="E152"/>
  <c r="Q151"/>
  <c r="M151"/>
  <c r="L151"/>
  <c r="J151"/>
  <c r="G151"/>
  <c r="I151" s="1"/>
  <c r="O151" s="1"/>
  <c r="E151"/>
  <c r="Q150"/>
  <c r="M150"/>
  <c r="L150"/>
  <c r="J150"/>
  <c r="G150"/>
  <c r="I150" s="1"/>
  <c r="O150" s="1"/>
  <c r="E150"/>
  <c r="Q149"/>
  <c r="M149"/>
  <c r="L149"/>
  <c r="J149"/>
  <c r="G149"/>
  <c r="I149" s="1"/>
  <c r="O149" s="1"/>
  <c r="E149"/>
  <c r="Q148"/>
  <c r="M148"/>
  <c r="L148"/>
  <c r="J148"/>
  <c r="G148"/>
  <c r="I148" s="1"/>
  <c r="O148" s="1"/>
  <c r="E148"/>
  <c r="Q147"/>
  <c r="M147"/>
  <c r="L147"/>
  <c r="J147"/>
  <c r="G147"/>
  <c r="I147" s="1"/>
  <c r="O147" s="1"/>
  <c r="E147"/>
  <c r="Q146"/>
  <c r="M146"/>
  <c r="L146"/>
  <c r="J146"/>
  <c r="G146"/>
  <c r="I146" s="1"/>
  <c r="O146" s="1"/>
  <c r="E146"/>
  <c r="Q145"/>
  <c r="M145"/>
  <c r="L145"/>
  <c r="J145"/>
  <c r="G145"/>
  <c r="I145" s="1"/>
  <c r="O145" s="1"/>
  <c r="E145"/>
  <c r="Q144"/>
  <c r="M144"/>
  <c r="L144"/>
  <c r="J144"/>
  <c r="G144"/>
  <c r="I144" s="1"/>
  <c r="O144" s="1"/>
  <c r="E144"/>
  <c r="Q143"/>
  <c r="M143"/>
  <c r="L143"/>
  <c r="J143"/>
  <c r="G143"/>
  <c r="I143" s="1"/>
  <c r="O143" s="1"/>
  <c r="E143"/>
  <c r="Q142"/>
  <c r="M142"/>
  <c r="L142"/>
  <c r="J142"/>
  <c r="G142"/>
  <c r="I142" s="1"/>
  <c r="O142" s="1"/>
  <c r="E142"/>
  <c r="Q141"/>
  <c r="M141"/>
  <c r="L141"/>
  <c r="J141"/>
  <c r="G141"/>
  <c r="I141" s="1"/>
  <c r="O141" s="1"/>
  <c r="E141"/>
  <c r="Q140"/>
  <c r="M140"/>
  <c r="L140"/>
  <c r="J140"/>
  <c r="G140"/>
  <c r="I140" s="1"/>
  <c r="O140" s="1"/>
  <c r="E140"/>
  <c r="Q139"/>
  <c r="M139"/>
  <c r="L139"/>
  <c r="J139"/>
  <c r="G139"/>
  <c r="I139" s="1"/>
  <c r="O139" s="1"/>
  <c r="E139"/>
  <c r="Q138"/>
  <c r="M138"/>
  <c r="L138"/>
  <c r="J138"/>
  <c r="G138"/>
  <c r="I138" s="1"/>
  <c r="O138" s="1"/>
  <c r="E138"/>
  <c r="Q137"/>
  <c r="M137"/>
  <c r="L137"/>
  <c r="J137"/>
  <c r="G137"/>
  <c r="I137" s="1"/>
  <c r="O137" s="1"/>
  <c r="E137"/>
  <c r="Q136"/>
  <c r="M136"/>
  <c r="L136"/>
  <c r="J136"/>
  <c r="G136"/>
  <c r="I136" s="1"/>
  <c r="O136" s="1"/>
  <c r="E136"/>
  <c r="Q135"/>
  <c r="M135"/>
  <c r="L135"/>
  <c r="J135"/>
  <c r="G135"/>
  <c r="I135" s="1"/>
  <c r="O135" s="1"/>
  <c r="E135"/>
  <c r="Q134"/>
  <c r="M134"/>
  <c r="L134"/>
  <c r="J134"/>
  <c r="G134"/>
  <c r="I134" s="1"/>
  <c r="O134" s="1"/>
  <c r="E134"/>
  <c r="Q133"/>
  <c r="M133"/>
  <c r="L133"/>
  <c r="J133"/>
  <c r="G133"/>
  <c r="I133" s="1"/>
  <c r="O133" s="1"/>
  <c r="E133"/>
  <c r="Q132"/>
  <c r="M132"/>
  <c r="L132"/>
  <c r="J132"/>
  <c r="G132"/>
  <c r="I132" s="1"/>
  <c r="O132" s="1"/>
  <c r="E132"/>
  <c r="Q131"/>
  <c r="M131"/>
  <c r="L131"/>
  <c r="J131"/>
  <c r="G131"/>
  <c r="I131" s="1"/>
  <c r="O131" s="1"/>
  <c r="E131"/>
  <c r="Q130"/>
  <c r="M130"/>
  <c r="L130"/>
  <c r="J130"/>
  <c r="G130"/>
  <c r="I130" s="1"/>
  <c r="O130" s="1"/>
  <c r="E130"/>
  <c r="Q129"/>
  <c r="M129"/>
  <c r="L129"/>
  <c r="J129"/>
  <c r="G129"/>
  <c r="I129" s="1"/>
  <c r="O129" s="1"/>
  <c r="E129"/>
  <c r="Q128"/>
  <c r="M128"/>
  <c r="L128"/>
  <c r="J128"/>
  <c r="G128"/>
  <c r="I128" s="1"/>
  <c r="O128" s="1"/>
  <c r="E128"/>
  <c r="Q127"/>
  <c r="M127"/>
  <c r="L127"/>
  <c r="J127"/>
  <c r="G127"/>
  <c r="I127" s="1"/>
  <c r="O127" s="1"/>
  <c r="E127"/>
  <c r="Q126"/>
  <c r="M126"/>
  <c r="L126"/>
  <c r="J126"/>
  <c r="G126"/>
  <c r="I126" s="1"/>
  <c r="O126" s="1"/>
  <c r="E126"/>
  <c r="Q125"/>
  <c r="M125"/>
  <c r="L125"/>
  <c r="J125"/>
  <c r="G125"/>
  <c r="I125" s="1"/>
  <c r="O125" s="1"/>
  <c r="E125"/>
  <c r="Q124"/>
  <c r="M124"/>
  <c r="L124"/>
  <c r="J124"/>
  <c r="G124"/>
  <c r="I124" s="1"/>
  <c r="O124" s="1"/>
  <c r="E124"/>
  <c r="Q123"/>
  <c r="M123"/>
  <c r="L123"/>
  <c r="J123"/>
  <c r="G123"/>
  <c r="I123" s="1"/>
  <c r="O123" s="1"/>
  <c r="E123"/>
  <c r="Q122"/>
  <c r="M122"/>
  <c r="L122"/>
  <c r="J122"/>
  <c r="G122"/>
  <c r="I122" s="1"/>
  <c r="O122" s="1"/>
  <c r="E122"/>
  <c r="Q121"/>
  <c r="M121"/>
  <c r="L121"/>
  <c r="J121"/>
  <c r="G121"/>
  <c r="I121" s="1"/>
  <c r="O121" s="1"/>
  <c r="E121"/>
  <c r="Q120"/>
  <c r="M120"/>
  <c r="L120"/>
  <c r="J120"/>
  <c r="G120"/>
  <c r="I120" s="1"/>
  <c r="O120" s="1"/>
  <c r="E120"/>
  <c r="Q119"/>
  <c r="M119"/>
  <c r="L119"/>
  <c r="J119"/>
  <c r="G119"/>
  <c r="I119" s="1"/>
  <c r="O119" s="1"/>
  <c r="E119"/>
  <c r="Q118"/>
  <c r="M118"/>
  <c r="L118"/>
  <c r="J118"/>
  <c r="G118"/>
  <c r="I118" s="1"/>
  <c r="O118" s="1"/>
  <c r="E118"/>
  <c r="Q117"/>
  <c r="M117"/>
  <c r="L117"/>
  <c r="J117"/>
  <c r="G117"/>
  <c r="I117" s="1"/>
  <c r="O117" s="1"/>
  <c r="E117"/>
  <c r="Q116"/>
  <c r="M116"/>
  <c r="L116"/>
  <c r="J116"/>
  <c r="G116"/>
  <c r="I116" s="1"/>
  <c r="O116" s="1"/>
  <c r="E116"/>
  <c r="Q115"/>
  <c r="M115"/>
  <c r="L115"/>
  <c r="J115"/>
  <c r="G115"/>
  <c r="I115" s="1"/>
  <c r="O115" s="1"/>
  <c r="E115"/>
  <c r="Q114"/>
  <c r="M114"/>
  <c r="L114"/>
  <c r="J114"/>
  <c r="G114"/>
  <c r="I114" s="1"/>
  <c r="O114" s="1"/>
  <c r="E114"/>
  <c r="Q113"/>
  <c r="M113"/>
  <c r="L113"/>
  <c r="J113"/>
  <c r="G113"/>
  <c r="I113" s="1"/>
  <c r="O113" s="1"/>
  <c r="E113"/>
  <c r="Q112"/>
  <c r="M112"/>
  <c r="L112"/>
  <c r="J112"/>
  <c r="G112"/>
  <c r="I112" s="1"/>
  <c r="O112" s="1"/>
  <c r="E112"/>
  <c r="Q111"/>
  <c r="M111"/>
  <c r="L111"/>
  <c r="J111"/>
  <c r="G111"/>
  <c r="I111" s="1"/>
  <c r="O111" s="1"/>
  <c r="E111"/>
  <c r="Q110"/>
  <c r="M110"/>
  <c r="L110"/>
  <c r="J110"/>
  <c r="G110"/>
  <c r="I110" s="1"/>
  <c r="O110" s="1"/>
  <c r="E110"/>
  <c r="Q109"/>
  <c r="M109"/>
  <c r="L109"/>
  <c r="J109"/>
  <c r="G109"/>
  <c r="I109" s="1"/>
  <c r="O109" s="1"/>
  <c r="E109"/>
  <c r="Q108"/>
  <c r="M108"/>
  <c r="L108"/>
  <c r="J108"/>
  <c r="G108"/>
  <c r="I108" s="1"/>
  <c r="O108" s="1"/>
  <c r="E108"/>
  <c r="Q107"/>
  <c r="M107"/>
  <c r="L107"/>
  <c r="J107"/>
  <c r="G107"/>
  <c r="I107" s="1"/>
  <c r="O107" s="1"/>
  <c r="E107"/>
  <c r="Q106"/>
  <c r="M106"/>
  <c r="L106"/>
  <c r="J106"/>
  <c r="G106"/>
  <c r="I106" s="1"/>
  <c r="O106" s="1"/>
  <c r="E106"/>
  <c r="Q105"/>
  <c r="M105"/>
  <c r="L105"/>
  <c r="J105"/>
  <c r="G105"/>
  <c r="I105" s="1"/>
  <c r="O105" s="1"/>
  <c r="E105"/>
  <c r="Q104"/>
  <c r="M104"/>
  <c r="L104"/>
  <c r="J104"/>
  <c r="G104"/>
  <c r="I104" s="1"/>
  <c r="O104" s="1"/>
  <c r="E104"/>
  <c r="Q103"/>
  <c r="M103"/>
  <c r="L103"/>
  <c r="J103"/>
  <c r="G103"/>
  <c r="I103" s="1"/>
  <c r="O103" s="1"/>
  <c r="E103"/>
  <c r="Q102"/>
  <c r="M102"/>
  <c r="L102"/>
  <c r="J102"/>
  <c r="G102"/>
  <c r="I102" s="1"/>
  <c r="O102" s="1"/>
  <c r="E102"/>
  <c r="Q101"/>
  <c r="M101"/>
  <c r="L101"/>
  <c r="J101"/>
  <c r="G101"/>
  <c r="I101" s="1"/>
  <c r="O101" s="1"/>
  <c r="E101"/>
  <c r="Q100"/>
  <c r="M100"/>
  <c r="L100"/>
  <c r="J100"/>
  <c r="G100"/>
  <c r="I100" s="1"/>
  <c r="O100" s="1"/>
  <c r="E100"/>
  <c r="Q99"/>
  <c r="M99"/>
  <c r="L99"/>
  <c r="J99"/>
  <c r="G99"/>
  <c r="I99" s="1"/>
  <c r="O99" s="1"/>
  <c r="E99"/>
  <c r="Q98"/>
  <c r="M98"/>
  <c r="L98"/>
  <c r="J98"/>
  <c r="G98"/>
  <c r="I98" s="1"/>
  <c r="O98" s="1"/>
  <c r="E98"/>
  <c r="Q97"/>
  <c r="M97"/>
  <c r="L97"/>
  <c r="J97"/>
  <c r="G97"/>
  <c r="I97" s="1"/>
  <c r="O97" s="1"/>
  <c r="E97"/>
  <c r="Q96"/>
  <c r="M96"/>
  <c r="L96"/>
  <c r="J96"/>
  <c r="G96"/>
  <c r="I96" s="1"/>
  <c r="O96" s="1"/>
  <c r="E96"/>
  <c r="Q95"/>
  <c r="M95"/>
  <c r="L95"/>
  <c r="J95"/>
  <c r="G95"/>
  <c r="I95" s="1"/>
  <c r="O95" s="1"/>
  <c r="E95"/>
  <c r="Q94"/>
  <c r="M94"/>
  <c r="L94"/>
  <c r="J94"/>
  <c r="G94"/>
  <c r="I94" s="1"/>
  <c r="O94" s="1"/>
  <c r="E94"/>
  <c r="Q93"/>
  <c r="M93"/>
  <c r="L93"/>
  <c r="J93"/>
  <c r="G93"/>
  <c r="I93" s="1"/>
  <c r="O93" s="1"/>
  <c r="E93"/>
  <c r="Q92"/>
  <c r="M92"/>
  <c r="L92"/>
  <c r="J92"/>
  <c r="G92"/>
  <c r="I92" s="1"/>
  <c r="O92" s="1"/>
  <c r="E92"/>
  <c r="Q91"/>
  <c r="M91"/>
  <c r="L91"/>
  <c r="J91"/>
  <c r="G91"/>
  <c r="I91" s="1"/>
  <c r="O91" s="1"/>
  <c r="E91"/>
  <c r="Q90"/>
  <c r="M90"/>
  <c r="L90"/>
  <c r="J90"/>
  <c r="G90"/>
  <c r="I90" s="1"/>
  <c r="O90" s="1"/>
  <c r="E90"/>
  <c r="Q89"/>
  <c r="M89"/>
  <c r="L89"/>
  <c r="J89"/>
  <c r="G89"/>
  <c r="I89" s="1"/>
  <c r="O89" s="1"/>
  <c r="E89"/>
  <c r="Q88"/>
  <c r="M88"/>
  <c r="L88"/>
  <c r="J88"/>
  <c r="G88"/>
  <c r="I88" s="1"/>
  <c r="O88" s="1"/>
  <c r="E88"/>
  <c r="Q87"/>
  <c r="M87"/>
  <c r="L87"/>
  <c r="J87"/>
  <c r="G87"/>
  <c r="I87" s="1"/>
  <c r="O87" s="1"/>
  <c r="E87"/>
  <c r="Q86"/>
  <c r="M86"/>
  <c r="L86"/>
  <c r="J86"/>
  <c r="G86"/>
  <c r="I86" s="1"/>
  <c r="O86" s="1"/>
  <c r="E86"/>
  <c r="Q85"/>
  <c r="M85"/>
  <c r="L85"/>
  <c r="J85"/>
  <c r="G85"/>
  <c r="I85" s="1"/>
  <c r="O85" s="1"/>
  <c r="E85"/>
  <c r="Q84"/>
  <c r="M84"/>
  <c r="L84"/>
  <c r="J84"/>
  <c r="G84"/>
  <c r="I84" s="1"/>
  <c r="O84" s="1"/>
  <c r="E84"/>
  <c r="Q83"/>
  <c r="M83"/>
  <c r="L83"/>
  <c r="J83"/>
  <c r="G83"/>
  <c r="I83" s="1"/>
  <c r="O83" s="1"/>
  <c r="E83"/>
  <c r="Q82"/>
  <c r="M82"/>
  <c r="L82"/>
  <c r="J82"/>
  <c r="G82"/>
  <c r="I82" s="1"/>
  <c r="O82" s="1"/>
  <c r="E82"/>
  <c r="Q81"/>
  <c r="M81"/>
  <c r="L81"/>
  <c r="J81"/>
  <c r="G81"/>
  <c r="I81" s="1"/>
  <c r="O81" s="1"/>
  <c r="E81"/>
  <c r="Q80"/>
  <c r="M80"/>
  <c r="L80"/>
  <c r="J80"/>
  <c r="G80"/>
  <c r="I80" s="1"/>
  <c r="O80" s="1"/>
  <c r="E80"/>
  <c r="Q79"/>
  <c r="M79"/>
  <c r="L79"/>
  <c r="J79"/>
  <c r="G79"/>
  <c r="I79" s="1"/>
  <c r="O79" s="1"/>
  <c r="E79"/>
  <c r="Q78"/>
  <c r="M78"/>
  <c r="L78"/>
  <c r="J78"/>
  <c r="G78"/>
  <c r="I78" s="1"/>
  <c r="O78" s="1"/>
  <c r="E78"/>
  <c r="Q77"/>
  <c r="M77"/>
  <c r="L77"/>
  <c r="J77"/>
  <c r="G77"/>
  <c r="I77" s="1"/>
  <c r="O77" s="1"/>
  <c r="E77"/>
  <c r="Q76"/>
  <c r="M76"/>
  <c r="L76"/>
  <c r="J76"/>
  <c r="G76"/>
  <c r="I76" s="1"/>
  <c r="O76" s="1"/>
  <c r="E76"/>
  <c r="Q75"/>
  <c r="M75"/>
  <c r="L75"/>
  <c r="J75"/>
  <c r="G75"/>
  <c r="I75" s="1"/>
  <c r="O75" s="1"/>
  <c r="E75"/>
  <c r="Q74"/>
  <c r="M74"/>
  <c r="L74"/>
  <c r="J74"/>
  <c r="G74"/>
  <c r="I74" s="1"/>
  <c r="O74" s="1"/>
  <c r="E74"/>
  <c r="Q73"/>
  <c r="M73"/>
  <c r="L73"/>
  <c r="J73"/>
  <c r="G73"/>
  <c r="I73" s="1"/>
  <c r="O73" s="1"/>
  <c r="E73"/>
  <c r="Q72"/>
  <c r="M72"/>
  <c r="L72"/>
  <c r="J72"/>
  <c r="G72"/>
  <c r="I72" s="1"/>
  <c r="O72" s="1"/>
  <c r="E72"/>
  <c r="Q71"/>
  <c r="M71"/>
  <c r="L71"/>
  <c r="J71"/>
  <c r="G71"/>
  <c r="I71" s="1"/>
  <c r="O71" s="1"/>
  <c r="E71"/>
  <c r="Q70"/>
  <c r="M70"/>
  <c r="L70"/>
  <c r="J70"/>
  <c r="G70"/>
  <c r="I70" s="1"/>
  <c r="O70" s="1"/>
  <c r="E70"/>
  <c r="Q69"/>
  <c r="M69"/>
  <c r="L69"/>
  <c r="J69"/>
  <c r="G69"/>
  <c r="I69" s="1"/>
  <c r="O69" s="1"/>
  <c r="E69"/>
  <c r="Q68"/>
  <c r="M68"/>
  <c r="L68"/>
  <c r="J68"/>
  <c r="G68"/>
  <c r="I68" s="1"/>
  <c r="O68" s="1"/>
  <c r="E68"/>
  <c r="Q67"/>
  <c r="M67"/>
  <c r="L67"/>
  <c r="J67"/>
  <c r="G67"/>
  <c r="I67" s="1"/>
  <c r="O67" s="1"/>
  <c r="E67"/>
  <c r="Q66"/>
  <c r="M66"/>
  <c r="L66"/>
  <c r="J66"/>
  <c r="G66"/>
  <c r="I66" s="1"/>
  <c r="O66" s="1"/>
  <c r="E66"/>
  <c r="Q65"/>
  <c r="M65"/>
  <c r="L65"/>
  <c r="J65"/>
  <c r="G65"/>
  <c r="I65" s="1"/>
  <c r="O65" s="1"/>
  <c r="E65"/>
  <c r="Q64"/>
  <c r="M64"/>
  <c r="L64"/>
  <c r="J64"/>
  <c r="G64"/>
  <c r="I64" s="1"/>
  <c r="O64" s="1"/>
  <c r="E64"/>
  <c r="Q63"/>
  <c r="M63"/>
  <c r="L63"/>
  <c r="J63"/>
  <c r="G63"/>
  <c r="I63" s="1"/>
  <c r="O63" s="1"/>
  <c r="E63"/>
  <c r="Q62"/>
  <c r="M62"/>
  <c r="L62"/>
  <c r="J62"/>
  <c r="G62"/>
  <c r="I62" s="1"/>
  <c r="O62" s="1"/>
  <c r="E62"/>
  <c r="Q61"/>
  <c r="M61"/>
  <c r="L61"/>
  <c r="J61"/>
  <c r="G61"/>
  <c r="I61" s="1"/>
  <c r="O61" s="1"/>
  <c r="E61"/>
  <c r="Q60"/>
  <c r="M60"/>
  <c r="L60"/>
  <c r="J60"/>
  <c r="G60"/>
  <c r="I60" s="1"/>
  <c r="O60" s="1"/>
  <c r="E60"/>
  <c r="Q59"/>
  <c r="M59"/>
  <c r="L59"/>
  <c r="J59"/>
  <c r="G59"/>
  <c r="I59" s="1"/>
  <c r="O59" s="1"/>
  <c r="E59"/>
  <c r="Q58"/>
  <c r="M58"/>
  <c r="L58"/>
  <c r="J58"/>
  <c r="G58"/>
  <c r="I58" s="1"/>
  <c r="O58" s="1"/>
  <c r="E58"/>
  <c r="Q57"/>
  <c r="M57"/>
  <c r="L57"/>
  <c r="J57"/>
  <c r="G57"/>
  <c r="I57" s="1"/>
  <c r="O57" s="1"/>
  <c r="E57"/>
  <c r="Q56"/>
  <c r="M56"/>
  <c r="L56"/>
  <c r="J56"/>
  <c r="G56"/>
  <c r="I56" s="1"/>
  <c r="O56" s="1"/>
  <c r="E56"/>
  <c r="Q55"/>
  <c r="M55"/>
  <c r="L55"/>
  <c r="J55"/>
  <c r="G55"/>
  <c r="I55" s="1"/>
  <c r="O55" s="1"/>
  <c r="E55"/>
  <c r="Q54"/>
  <c r="M54"/>
  <c r="L54"/>
  <c r="J54"/>
  <c r="G54"/>
  <c r="I54" s="1"/>
  <c r="O54" s="1"/>
  <c r="E54"/>
  <c r="Q53"/>
  <c r="M53"/>
  <c r="L53"/>
  <c r="J53"/>
  <c r="G53"/>
  <c r="I53" s="1"/>
  <c r="O53" s="1"/>
  <c r="E53"/>
  <c r="Q52"/>
  <c r="M52"/>
  <c r="L52"/>
  <c r="J52"/>
  <c r="G52"/>
  <c r="I52" s="1"/>
  <c r="O52" s="1"/>
  <c r="E52"/>
  <c r="Q51"/>
  <c r="M51"/>
  <c r="L51"/>
  <c r="J51"/>
  <c r="G51"/>
  <c r="I51" s="1"/>
  <c r="O51" s="1"/>
  <c r="E51"/>
  <c r="Q50"/>
  <c r="M50"/>
  <c r="L50"/>
  <c r="J50"/>
  <c r="G50"/>
  <c r="I50" s="1"/>
  <c r="O50" s="1"/>
  <c r="E50"/>
  <c r="Q49"/>
  <c r="M49"/>
  <c r="L49"/>
  <c r="J49"/>
  <c r="G49"/>
  <c r="I49" s="1"/>
  <c r="O49" s="1"/>
  <c r="E49"/>
  <c r="Q48"/>
  <c r="M48"/>
  <c r="L48"/>
  <c r="J48"/>
  <c r="G48"/>
  <c r="I48" s="1"/>
  <c r="O48" s="1"/>
  <c r="E48"/>
  <c r="Q47"/>
  <c r="M47"/>
  <c r="L47"/>
  <c r="J47"/>
  <c r="G47"/>
  <c r="I47" s="1"/>
  <c r="O47" s="1"/>
  <c r="E47"/>
  <c r="Q46"/>
  <c r="M46"/>
  <c r="L46"/>
  <c r="J46"/>
  <c r="G46"/>
  <c r="I46" s="1"/>
  <c r="O46" s="1"/>
  <c r="E46"/>
  <c r="Q45"/>
  <c r="M45"/>
  <c r="L45"/>
  <c r="J45"/>
  <c r="G45"/>
  <c r="I45" s="1"/>
  <c r="O45" s="1"/>
  <c r="E45"/>
  <c r="Q44"/>
  <c r="M44"/>
  <c r="L44"/>
  <c r="J44"/>
  <c r="G44"/>
  <c r="I44" s="1"/>
  <c r="O44" s="1"/>
  <c r="E44"/>
  <c r="Q43"/>
  <c r="M43"/>
  <c r="L43"/>
  <c r="J43"/>
  <c r="G43"/>
  <c r="I43" s="1"/>
  <c r="O43" s="1"/>
  <c r="E43"/>
  <c r="Q42"/>
  <c r="M42"/>
  <c r="L42"/>
  <c r="J42"/>
  <c r="G42"/>
  <c r="I42" s="1"/>
  <c r="O42" s="1"/>
  <c r="E42"/>
  <c r="Q41"/>
  <c r="M41"/>
  <c r="L41"/>
  <c r="J41"/>
  <c r="G41"/>
  <c r="I41" s="1"/>
  <c r="O41" s="1"/>
  <c r="E41"/>
  <c r="Q40"/>
  <c r="M40"/>
  <c r="L40"/>
  <c r="J40"/>
  <c r="G40"/>
  <c r="I40" s="1"/>
  <c r="O40" s="1"/>
  <c r="E40"/>
  <c r="Q39"/>
  <c r="M39"/>
  <c r="L39"/>
  <c r="J39"/>
  <c r="G39"/>
  <c r="I39" s="1"/>
  <c r="O39" s="1"/>
  <c r="E39"/>
  <c r="Q38"/>
  <c r="M38"/>
  <c r="L38"/>
  <c r="J38"/>
  <c r="G38"/>
  <c r="I38" s="1"/>
  <c r="O38" s="1"/>
  <c r="E38"/>
  <c r="Q37"/>
  <c r="M37"/>
  <c r="L37"/>
  <c r="J37"/>
  <c r="G37"/>
  <c r="I37" s="1"/>
  <c r="O37" s="1"/>
  <c r="E37"/>
  <c r="Q36"/>
  <c r="M36"/>
  <c r="L36"/>
  <c r="J36"/>
  <c r="G36"/>
  <c r="I36" s="1"/>
  <c r="O36" s="1"/>
  <c r="E36"/>
  <c r="Q35"/>
  <c r="M35"/>
  <c r="L35"/>
  <c r="J35"/>
  <c r="G35"/>
  <c r="I35" s="1"/>
  <c r="O35" s="1"/>
  <c r="E35"/>
  <c r="Q34"/>
  <c r="M34"/>
  <c r="L34"/>
  <c r="J34"/>
  <c r="G34"/>
  <c r="I34" s="1"/>
  <c r="O34" s="1"/>
  <c r="E34"/>
  <c r="Q33"/>
  <c r="M33"/>
  <c r="L33"/>
  <c r="J33"/>
  <c r="G33"/>
  <c r="I33" s="1"/>
  <c r="O33" s="1"/>
  <c r="E33"/>
  <c r="Q32"/>
  <c r="M32"/>
  <c r="L32"/>
  <c r="J32"/>
  <c r="G32"/>
  <c r="I32" s="1"/>
  <c r="O32" s="1"/>
  <c r="E32"/>
  <c r="Q31"/>
  <c r="M31"/>
  <c r="L31"/>
  <c r="J31"/>
  <c r="G31"/>
  <c r="I31" s="1"/>
  <c r="O31" s="1"/>
  <c r="E31"/>
  <c r="Q30"/>
  <c r="M30"/>
  <c r="L30"/>
  <c r="J30"/>
  <c r="G30"/>
  <c r="I30" s="1"/>
  <c r="O30" s="1"/>
  <c r="E30"/>
  <c r="Q29"/>
  <c r="M29"/>
  <c r="L29"/>
  <c r="J29"/>
  <c r="G29"/>
  <c r="I29" s="1"/>
  <c r="O29" s="1"/>
  <c r="E29"/>
  <c r="Q28"/>
  <c r="M28"/>
  <c r="L28"/>
  <c r="J28"/>
  <c r="G28"/>
  <c r="I28" s="1"/>
  <c r="O28" s="1"/>
  <c r="E28"/>
  <c r="Q27"/>
  <c r="M27"/>
  <c r="L27"/>
  <c r="J27"/>
  <c r="G27"/>
  <c r="I27" s="1"/>
  <c r="O27" s="1"/>
  <c r="E27"/>
  <c r="Q26"/>
  <c r="M26"/>
  <c r="L26"/>
  <c r="J26"/>
  <c r="G26"/>
  <c r="I26" s="1"/>
  <c r="O26" s="1"/>
  <c r="E26"/>
  <c r="Q25"/>
  <c r="M25"/>
  <c r="L25"/>
  <c r="J25"/>
  <c r="G25"/>
  <c r="I25" s="1"/>
  <c r="O25" s="1"/>
  <c r="E25"/>
  <c r="Q24"/>
  <c r="M24"/>
  <c r="L24"/>
  <c r="J24"/>
  <c r="G24"/>
  <c r="I24" s="1"/>
  <c r="O24" s="1"/>
  <c r="E24"/>
  <c r="Q23"/>
  <c r="M23"/>
  <c r="L23"/>
  <c r="J23"/>
  <c r="G23"/>
  <c r="I23" s="1"/>
  <c r="O23" s="1"/>
  <c r="E23"/>
  <c r="Q22"/>
  <c r="M22"/>
  <c r="L22"/>
  <c r="J22"/>
  <c r="G22"/>
  <c r="I22" s="1"/>
  <c r="O22" s="1"/>
  <c r="E22"/>
  <c r="Q21"/>
  <c r="M21"/>
  <c r="L21"/>
  <c r="J21"/>
  <c r="G21"/>
  <c r="I21" s="1"/>
  <c r="O21" s="1"/>
  <c r="E21"/>
  <c r="Q20"/>
  <c r="M20"/>
  <c r="L20"/>
  <c r="J20"/>
  <c r="G20"/>
  <c r="I20" s="1"/>
  <c r="O20" s="1"/>
  <c r="E20"/>
  <c r="Q19"/>
  <c r="M19"/>
  <c r="L19"/>
  <c r="J19"/>
  <c r="G19"/>
  <c r="I19" s="1"/>
  <c r="O19" s="1"/>
  <c r="E19"/>
  <c r="Q18"/>
  <c r="M18"/>
  <c r="L18"/>
  <c r="J18"/>
  <c r="G18"/>
  <c r="I18" s="1"/>
  <c r="O18" s="1"/>
  <c r="E18"/>
  <c r="Q17"/>
  <c r="M17"/>
  <c r="L17"/>
  <c r="J17"/>
  <c r="G17"/>
  <c r="I17" s="1"/>
  <c r="O17" s="1"/>
  <c r="E17"/>
  <c r="Q16"/>
  <c r="M16"/>
  <c r="L16"/>
  <c r="J16"/>
  <c r="G16"/>
  <c r="I16" s="1"/>
  <c r="O16" s="1"/>
  <c r="E16"/>
  <c r="Q15"/>
  <c r="M15"/>
  <c r="L15"/>
  <c r="J15"/>
  <c r="G15"/>
  <c r="I15" s="1"/>
  <c r="O15" s="1"/>
  <c r="E15"/>
  <c r="Q14"/>
  <c r="M14"/>
  <c r="L14"/>
  <c r="J14"/>
  <c r="G14"/>
  <c r="I14" s="1"/>
  <c r="O14" s="1"/>
  <c r="E14"/>
  <c r="Q13"/>
  <c r="M13"/>
  <c r="L13"/>
  <c r="J13"/>
  <c r="G13"/>
  <c r="I13" s="1"/>
  <c r="O13" s="1"/>
  <c r="E13"/>
  <c r="Q12"/>
  <c r="M12"/>
  <c r="L12"/>
  <c r="J12"/>
  <c r="G12"/>
  <c r="I12" s="1"/>
  <c r="O12" s="1"/>
  <c r="E12"/>
  <c r="Q11"/>
  <c r="M11"/>
  <c r="L11"/>
  <c r="J11"/>
  <c r="G11"/>
  <c r="I11" s="1"/>
  <c r="O11" s="1"/>
  <c r="E11"/>
  <c r="Q10"/>
  <c r="M10"/>
  <c r="L10"/>
  <c r="J10"/>
  <c r="G10"/>
  <c r="I10" s="1"/>
  <c r="O10" s="1"/>
  <c r="E10"/>
  <c r="Q9"/>
  <c r="M9"/>
  <c r="L9"/>
  <c r="J9"/>
  <c r="G9"/>
  <c r="I9" s="1"/>
  <c r="O9" s="1"/>
  <c r="E9"/>
  <c r="Q8"/>
  <c r="M8"/>
  <c r="L8"/>
  <c r="J8"/>
  <c r="G8"/>
  <c r="I8" s="1"/>
  <c r="O8" s="1"/>
  <c r="E8"/>
  <c r="Q7"/>
  <c r="M7"/>
  <c r="L7"/>
  <c r="J7"/>
  <c r="G7"/>
  <c r="I7" s="1"/>
  <c r="O7" s="1"/>
  <c r="E7"/>
  <c r="Q6"/>
  <c r="M6"/>
  <c r="L6"/>
  <c r="J6"/>
  <c r="G6"/>
  <c r="I6" s="1"/>
  <c r="O6" s="1"/>
  <c r="E6"/>
  <c r="Q5"/>
  <c r="M5"/>
  <c r="L5"/>
  <c r="J5"/>
  <c r="G5"/>
  <c r="I5" s="1"/>
  <c r="O5" s="1"/>
  <c r="E5"/>
  <c r="Q4"/>
  <c r="M4"/>
  <c r="L4"/>
  <c r="J4"/>
  <c r="G4"/>
  <c r="I4" s="1"/>
  <c r="O4" s="1"/>
  <c r="E4"/>
  <c r="Q3"/>
  <c r="M3"/>
  <c r="L3"/>
  <c r="J3"/>
  <c r="G3"/>
  <c r="I3" s="1"/>
  <c r="O3" s="1"/>
  <c r="E3"/>
  <c r="Q2"/>
  <c r="M2"/>
  <c r="L2"/>
  <c r="J2"/>
  <c r="G2"/>
  <c r="I2" s="1"/>
  <c r="O2" s="1"/>
  <c r="E2"/>
  <c r="K2" l="1"/>
  <c r="N2" s="1"/>
  <c r="P2" s="1"/>
  <c r="K3"/>
  <c r="N3" s="1"/>
  <c r="P3" s="1"/>
  <c r="K4"/>
  <c r="N4" s="1"/>
  <c r="P4" s="1"/>
  <c r="K5"/>
  <c r="N5" s="1"/>
  <c r="P5" s="1"/>
  <c r="K6"/>
  <c r="N6" s="1"/>
  <c r="P6" s="1"/>
  <c r="K7"/>
  <c r="N7" s="1"/>
  <c r="P7" s="1"/>
  <c r="K8"/>
  <c r="N8" s="1"/>
  <c r="P8" s="1"/>
  <c r="K9"/>
  <c r="N9" s="1"/>
  <c r="P9" s="1"/>
  <c r="K10"/>
  <c r="N10" s="1"/>
  <c r="P10" s="1"/>
  <c r="K11"/>
  <c r="N11" s="1"/>
  <c r="P11" s="1"/>
  <c r="K12"/>
  <c r="N12" s="1"/>
  <c r="P12" s="1"/>
  <c r="K13"/>
  <c r="N13" s="1"/>
  <c r="P13" s="1"/>
  <c r="K14"/>
  <c r="N14" s="1"/>
  <c r="P14" s="1"/>
  <c r="K15"/>
  <c r="N15" s="1"/>
  <c r="P15" s="1"/>
  <c r="K16"/>
  <c r="N16" s="1"/>
  <c r="P16" s="1"/>
  <c r="K17"/>
  <c r="N17" s="1"/>
  <c r="P17" s="1"/>
  <c r="K18"/>
  <c r="N18" s="1"/>
  <c r="P18" s="1"/>
  <c r="K19"/>
  <c r="N19" s="1"/>
  <c r="P19" s="1"/>
  <c r="K20"/>
  <c r="N20" s="1"/>
  <c r="P20" s="1"/>
  <c r="K21"/>
  <c r="N21" s="1"/>
  <c r="P21" s="1"/>
  <c r="K22"/>
  <c r="N22" s="1"/>
  <c r="P22" s="1"/>
  <c r="K23"/>
  <c r="N23" s="1"/>
  <c r="P23" s="1"/>
  <c r="K24"/>
  <c r="N24" s="1"/>
  <c r="P24" s="1"/>
  <c r="K25"/>
  <c r="N25" s="1"/>
  <c r="P25" s="1"/>
  <c r="K26"/>
  <c r="N26" s="1"/>
  <c r="P26" s="1"/>
  <c r="K27"/>
  <c r="N27" s="1"/>
  <c r="P27" s="1"/>
  <c r="K28"/>
  <c r="N28" s="1"/>
  <c r="P28" s="1"/>
  <c r="K29"/>
  <c r="N29" s="1"/>
  <c r="P29" s="1"/>
  <c r="K30"/>
  <c r="N30" s="1"/>
  <c r="P30" s="1"/>
  <c r="K31"/>
  <c r="N31" s="1"/>
  <c r="P31" s="1"/>
  <c r="K32"/>
  <c r="N32" s="1"/>
  <c r="P32" s="1"/>
  <c r="K33"/>
  <c r="N33" s="1"/>
  <c r="P33" s="1"/>
  <c r="K34"/>
  <c r="N34" s="1"/>
  <c r="P34" s="1"/>
  <c r="K35"/>
  <c r="N35" s="1"/>
  <c r="P35" s="1"/>
  <c r="K36"/>
  <c r="N36" s="1"/>
  <c r="P36" s="1"/>
  <c r="K37"/>
  <c r="N37" s="1"/>
  <c r="P37" s="1"/>
  <c r="K38"/>
  <c r="N38" s="1"/>
  <c r="P38" s="1"/>
  <c r="K39"/>
  <c r="N39" s="1"/>
  <c r="P39" s="1"/>
  <c r="K40"/>
  <c r="N40" s="1"/>
  <c r="P40" s="1"/>
  <c r="K41"/>
  <c r="N41" s="1"/>
  <c r="P41" s="1"/>
  <c r="K42"/>
  <c r="N42" s="1"/>
  <c r="P42" s="1"/>
  <c r="K43"/>
  <c r="N43" s="1"/>
  <c r="P43" s="1"/>
  <c r="K44"/>
  <c r="N44" s="1"/>
  <c r="P44" s="1"/>
  <c r="K45"/>
  <c r="N45" s="1"/>
  <c r="P45" s="1"/>
  <c r="K46"/>
  <c r="N46" s="1"/>
  <c r="P46" s="1"/>
  <c r="K47"/>
  <c r="N47" s="1"/>
  <c r="P47" s="1"/>
  <c r="K48"/>
  <c r="N48" s="1"/>
  <c r="P48" s="1"/>
  <c r="K49"/>
  <c r="N49" s="1"/>
  <c r="P49" s="1"/>
  <c r="K50"/>
  <c r="N50" s="1"/>
  <c r="P50" s="1"/>
  <c r="K51"/>
  <c r="N51" s="1"/>
  <c r="P51" s="1"/>
  <c r="K52"/>
  <c r="N52" s="1"/>
  <c r="P52" s="1"/>
  <c r="K53"/>
  <c r="N53" s="1"/>
  <c r="P53" s="1"/>
  <c r="K54"/>
  <c r="N54" s="1"/>
  <c r="P54" s="1"/>
  <c r="K55"/>
  <c r="N55" s="1"/>
  <c r="P55" s="1"/>
  <c r="K56"/>
  <c r="N56" s="1"/>
  <c r="P56" s="1"/>
  <c r="K57"/>
  <c r="N57" s="1"/>
  <c r="P57" s="1"/>
  <c r="K58"/>
  <c r="N58" s="1"/>
  <c r="P58" s="1"/>
  <c r="K59"/>
  <c r="N59" s="1"/>
  <c r="P59" s="1"/>
  <c r="K60"/>
  <c r="N60" s="1"/>
  <c r="P60" s="1"/>
  <c r="K61"/>
  <c r="N61" s="1"/>
  <c r="P61" s="1"/>
  <c r="K62"/>
  <c r="N62" s="1"/>
  <c r="P62" s="1"/>
  <c r="K63"/>
  <c r="N63" s="1"/>
  <c r="P63" s="1"/>
  <c r="K64"/>
  <c r="N64" s="1"/>
  <c r="P64" s="1"/>
  <c r="K65"/>
  <c r="N65" s="1"/>
  <c r="P65" s="1"/>
  <c r="K66"/>
  <c r="N66" s="1"/>
  <c r="P66" s="1"/>
  <c r="K67"/>
  <c r="N67" s="1"/>
  <c r="P67" s="1"/>
  <c r="K68"/>
  <c r="N68" s="1"/>
  <c r="P68" s="1"/>
  <c r="K69"/>
  <c r="N69" s="1"/>
  <c r="P69" s="1"/>
  <c r="K70"/>
  <c r="N70" s="1"/>
  <c r="P70" s="1"/>
  <c r="K71"/>
  <c r="N71" s="1"/>
  <c r="P71" s="1"/>
  <c r="K72"/>
  <c r="N72" s="1"/>
  <c r="P72" s="1"/>
  <c r="K73"/>
  <c r="N73" s="1"/>
  <c r="P73" s="1"/>
  <c r="K74"/>
  <c r="N74" s="1"/>
  <c r="P74" s="1"/>
  <c r="K75"/>
  <c r="N75" s="1"/>
  <c r="P75" s="1"/>
  <c r="K76"/>
  <c r="N76" s="1"/>
  <c r="P76" s="1"/>
  <c r="K77"/>
  <c r="N77" s="1"/>
  <c r="P77" s="1"/>
  <c r="K78"/>
  <c r="N78" s="1"/>
  <c r="P78" s="1"/>
  <c r="K79"/>
  <c r="N79" s="1"/>
  <c r="P79" s="1"/>
  <c r="K80"/>
  <c r="N80" s="1"/>
  <c r="P80" s="1"/>
  <c r="K81"/>
  <c r="N81" s="1"/>
  <c r="P81" s="1"/>
  <c r="K82"/>
  <c r="N82" s="1"/>
  <c r="P82" s="1"/>
  <c r="K83"/>
  <c r="N83" s="1"/>
  <c r="P83" s="1"/>
  <c r="K84"/>
  <c r="N84" s="1"/>
  <c r="P84" s="1"/>
  <c r="K85"/>
  <c r="N85" s="1"/>
  <c r="P85" s="1"/>
  <c r="K86"/>
  <c r="N86" s="1"/>
  <c r="P86" s="1"/>
  <c r="K87"/>
  <c r="N87" s="1"/>
  <c r="P87" s="1"/>
  <c r="K88"/>
  <c r="N88" s="1"/>
  <c r="P88" s="1"/>
  <c r="K89"/>
  <c r="N89" s="1"/>
  <c r="P89" s="1"/>
  <c r="K90"/>
  <c r="N90" s="1"/>
  <c r="P90" s="1"/>
  <c r="K91"/>
  <c r="N91" s="1"/>
  <c r="P91" s="1"/>
  <c r="K92"/>
  <c r="N92" s="1"/>
  <c r="P92" s="1"/>
  <c r="K93"/>
  <c r="N93" s="1"/>
  <c r="P93" s="1"/>
  <c r="K94"/>
  <c r="N94" s="1"/>
  <c r="P94" s="1"/>
  <c r="K95"/>
  <c r="N95" s="1"/>
  <c r="P95" s="1"/>
  <c r="K96"/>
  <c r="N96" s="1"/>
  <c r="P96" s="1"/>
  <c r="K97"/>
  <c r="N97" s="1"/>
  <c r="P97" s="1"/>
  <c r="K98"/>
  <c r="N98" s="1"/>
  <c r="P98" s="1"/>
  <c r="K99"/>
  <c r="N99" s="1"/>
  <c r="P99" s="1"/>
  <c r="K100"/>
  <c r="N100" s="1"/>
  <c r="P100" s="1"/>
  <c r="K101"/>
  <c r="N101" s="1"/>
  <c r="P101" s="1"/>
  <c r="K102"/>
  <c r="N102" s="1"/>
  <c r="P102" s="1"/>
  <c r="K103"/>
  <c r="N103" s="1"/>
  <c r="P103" s="1"/>
  <c r="K104"/>
  <c r="N104" s="1"/>
  <c r="P104" s="1"/>
  <c r="K105"/>
  <c r="N105" s="1"/>
  <c r="P105" s="1"/>
  <c r="K106"/>
  <c r="N106" s="1"/>
  <c r="P106" s="1"/>
  <c r="K107"/>
  <c r="N107" s="1"/>
  <c r="P107" s="1"/>
  <c r="K108"/>
  <c r="N108" s="1"/>
  <c r="P108" s="1"/>
  <c r="K109"/>
  <c r="N109" s="1"/>
  <c r="P109" s="1"/>
  <c r="K110"/>
  <c r="N110" s="1"/>
  <c r="P110" s="1"/>
  <c r="K111"/>
  <c r="N111" s="1"/>
  <c r="P111" s="1"/>
  <c r="K112"/>
  <c r="N112" s="1"/>
  <c r="P112" s="1"/>
  <c r="K113"/>
  <c r="N113" s="1"/>
  <c r="P113" s="1"/>
  <c r="K114"/>
  <c r="N114" s="1"/>
  <c r="P114" s="1"/>
  <c r="K115"/>
  <c r="N115" s="1"/>
  <c r="P115" s="1"/>
  <c r="K116"/>
  <c r="N116" s="1"/>
  <c r="P116" s="1"/>
  <c r="K117"/>
  <c r="N117" s="1"/>
  <c r="P117" s="1"/>
  <c r="K118"/>
  <c r="N118" s="1"/>
  <c r="P118" s="1"/>
  <c r="K119"/>
  <c r="N119" s="1"/>
  <c r="P119" s="1"/>
  <c r="K120"/>
  <c r="N120" s="1"/>
  <c r="P120" s="1"/>
  <c r="K121"/>
  <c r="N121" s="1"/>
  <c r="P121" s="1"/>
  <c r="K122"/>
  <c r="N122" s="1"/>
  <c r="P122" s="1"/>
  <c r="K123"/>
  <c r="N123" s="1"/>
  <c r="P123" s="1"/>
  <c r="K124"/>
  <c r="N124" s="1"/>
  <c r="P124" s="1"/>
  <c r="K125"/>
  <c r="N125" s="1"/>
  <c r="P125" s="1"/>
  <c r="K126"/>
  <c r="N126" s="1"/>
  <c r="P126" s="1"/>
  <c r="K127"/>
  <c r="N127" s="1"/>
  <c r="P127" s="1"/>
  <c r="K128"/>
  <c r="N128" s="1"/>
  <c r="P128" s="1"/>
  <c r="K129"/>
  <c r="N129" s="1"/>
  <c r="P129" s="1"/>
  <c r="K130"/>
  <c r="N130" s="1"/>
  <c r="P130" s="1"/>
  <c r="K131"/>
  <c r="N131" s="1"/>
  <c r="P131" s="1"/>
  <c r="K132"/>
  <c r="N132" s="1"/>
  <c r="P132" s="1"/>
  <c r="K133"/>
  <c r="N133" s="1"/>
  <c r="P133" s="1"/>
  <c r="K134"/>
  <c r="N134" s="1"/>
  <c r="P134" s="1"/>
  <c r="K135"/>
  <c r="N135" s="1"/>
  <c r="P135" s="1"/>
  <c r="K136"/>
  <c r="N136" s="1"/>
  <c r="P136" s="1"/>
  <c r="K137"/>
  <c r="N137" s="1"/>
  <c r="P137" s="1"/>
  <c r="K138"/>
  <c r="N138" s="1"/>
  <c r="P138" s="1"/>
  <c r="K139"/>
  <c r="N139" s="1"/>
  <c r="P139" s="1"/>
  <c r="K140"/>
  <c r="N140" s="1"/>
  <c r="P140" s="1"/>
  <c r="K141"/>
  <c r="N141" s="1"/>
  <c r="P141" s="1"/>
  <c r="K142"/>
  <c r="N142" s="1"/>
  <c r="P142" s="1"/>
  <c r="K143"/>
  <c r="N143" s="1"/>
  <c r="P143" s="1"/>
  <c r="K144"/>
  <c r="N144" s="1"/>
  <c r="P144" s="1"/>
  <c r="K145"/>
  <c r="N145" s="1"/>
  <c r="P145" s="1"/>
  <c r="K146"/>
  <c r="N146" s="1"/>
  <c r="P146" s="1"/>
  <c r="K147"/>
  <c r="N147" s="1"/>
  <c r="P147" s="1"/>
  <c r="K148"/>
  <c r="N148" s="1"/>
  <c r="P148" s="1"/>
  <c r="K149"/>
  <c r="N149" s="1"/>
  <c r="P149" s="1"/>
  <c r="K150"/>
  <c r="N150" s="1"/>
  <c r="P150" s="1"/>
  <c r="K151"/>
  <c r="N151" s="1"/>
  <c r="P151" s="1"/>
  <c r="K152"/>
  <c r="N152" s="1"/>
  <c r="P152" s="1"/>
  <c r="K153"/>
  <c r="N153" s="1"/>
  <c r="P153" s="1"/>
  <c r="K154"/>
  <c r="N154" s="1"/>
  <c r="P154" s="1"/>
  <c r="K155"/>
  <c r="N155" s="1"/>
  <c r="P155" s="1"/>
  <c r="K156"/>
  <c r="N156" s="1"/>
  <c r="P156" s="1"/>
  <c r="K157"/>
  <c r="N157" s="1"/>
  <c r="P157" s="1"/>
  <c r="K158"/>
  <c r="N158" s="1"/>
  <c r="P158" s="1"/>
  <c r="K159"/>
  <c r="N159" s="1"/>
  <c r="P159" s="1"/>
  <c r="K160"/>
  <c r="N160" s="1"/>
  <c r="P160" s="1"/>
  <c r="K161"/>
  <c r="N161" s="1"/>
  <c r="P161" s="1"/>
  <c r="K162"/>
  <c r="N162" s="1"/>
  <c r="P162" s="1"/>
  <c r="K163"/>
  <c r="N163" s="1"/>
  <c r="P163" s="1"/>
  <c r="K164"/>
  <c r="N164" s="1"/>
  <c r="P164" s="1"/>
  <c r="K165"/>
  <c r="N165" s="1"/>
  <c r="P165" s="1"/>
  <c r="K166"/>
  <c r="N166" s="1"/>
  <c r="P166" s="1"/>
  <c r="K167"/>
  <c r="N167" s="1"/>
  <c r="P167" s="1"/>
  <c r="K168"/>
  <c r="N168" s="1"/>
  <c r="P168" s="1"/>
  <c r="K169"/>
  <c r="N169" s="1"/>
  <c r="P169" s="1"/>
  <c r="K170"/>
  <c r="N170" s="1"/>
  <c r="P170" s="1"/>
  <c r="K171"/>
  <c r="N171" s="1"/>
  <c r="P171" s="1"/>
  <c r="K172"/>
  <c r="N172" s="1"/>
  <c r="P172" s="1"/>
  <c r="K173"/>
  <c r="N173" s="1"/>
  <c r="P173" s="1"/>
  <c r="K174"/>
  <c r="N174" s="1"/>
  <c r="P174" s="1"/>
  <c r="K175"/>
  <c r="N175" s="1"/>
  <c r="P175" s="1"/>
  <c r="K176"/>
  <c r="N176" s="1"/>
  <c r="P176" s="1"/>
  <c r="K177"/>
  <c r="N177" s="1"/>
  <c r="P177" s="1"/>
  <c r="K178"/>
  <c r="N178" s="1"/>
  <c r="P178" s="1"/>
  <c r="K179"/>
  <c r="N179" s="1"/>
  <c r="P179" s="1"/>
  <c r="K180"/>
  <c r="N180" s="1"/>
  <c r="P180" s="1"/>
  <c r="K181"/>
  <c r="N181" s="1"/>
  <c r="P181" s="1"/>
  <c r="K182"/>
  <c r="N182" s="1"/>
  <c r="P182" s="1"/>
  <c r="K183"/>
  <c r="N183" s="1"/>
  <c r="P183" s="1"/>
  <c r="K184"/>
  <c r="N184" s="1"/>
  <c r="P184" s="1"/>
  <c r="K185"/>
  <c r="N185" s="1"/>
  <c r="P185" s="1"/>
  <c r="K186"/>
  <c r="N186" s="1"/>
  <c r="P186" s="1"/>
  <c r="K187"/>
  <c r="N187" s="1"/>
  <c r="P187" s="1"/>
  <c r="K188"/>
  <c r="N188" s="1"/>
  <c r="P188" s="1"/>
  <c r="K189"/>
  <c r="N189" s="1"/>
  <c r="P189" s="1"/>
  <c r="K190"/>
  <c r="N190" s="1"/>
  <c r="P190" s="1"/>
  <c r="K191"/>
  <c r="N191" s="1"/>
  <c r="P191" s="1"/>
  <c r="K192"/>
  <c r="N192" s="1"/>
  <c r="P192" s="1"/>
  <c r="K193"/>
  <c r="N193" s="1"/>
  <c r="P193" s="1"/>
  <c r="K194"/>
  <c r="N194" s="1"/>
  <c r="P194" s="1"/>
  <c r="K195"/>
  <c r="N195" s="1"/>
  <c r="P195" s="1"/>
  <c r="K196"/>
  <c r="N196" s="1"/>
  <c r="P196" s="1"/>
  <c r="K197"/>
  <c r="N197" s="1"/>
  <c r="P197" s="1"/>
  <c r="K198"/>
  <c r="N198" s="1"/>
  <c r="P198" s="1"/>
  <c r="K199"/>
  <c r="N199" s="1"/>
  <c r="P199" s="1"/>
  <c r="K200"/>
  <c r="N200" s="1"/>
  <c r="P200" s="1"/>
  <c r="K201"/>
  <c r="N201" s="1"/>
  <c r="P201" s="1"/>
  <c r="K202"/>
  <c r="N202" s="1"/>
  <c r="P202" s="1"/>
  <c r="K203"/>
  <c r="N203" s="1"/>
  <c r="P203" s="1"/>
  <c r="K204"/>
  <c r="N204" s="1"/>
  <c r="P204" s="1"/>
  <c r="K205"/>
  <c r="N205" s="1"/>
  <c r="P205" s="1"/>
  <c r="K206"/>
  <c r="N206" s="1"/>
  <c r="P206" s="1"/>
  <c r="K207"/>
  <c r="N207" s="1"/>
  <c r="P207" s="1"/>
  <c r="K208"/>
  <c r="N208" s="1"/>
  <c r="P208" s="1"/>
  <c r="K209"/>
  <c r="N209" s="1"/>
  <c r="P209" s="1"/>
  <c r="K210"/>
  <c r="N210" s="1"/>
  <c r="P210" s="1"/>
  <c r="K211"/>
  <c r="N211" s="1"/>
  <c r="P211" s="1"/>
  <c r="K212"/>
  <c r="N212" s="1"/>
  <c r="P212" s="1"/>
  <c r="K213"/>
  <c r="N213" s="1"/>
  <c r="P213" s="1"/>
  <c r="K214"/>
  <c r="N214" s="1"/>
  <c r="P214" s="1"/>
  <c r="K215"/>
  <c r="N215" s="1"/>
  <c r="P215" s="1"/>
  <c r="K216"/>
  <c r="N216" s="1"/>
  <c r="P216" s="1"/>
  <c r="K217"/>
  <c r="N217" s="1"/>
  <c r="P217" s="1"/>
  <c r="K218"/>
  <c r="N218" s="1"/>
  <c r="P218" s="1"/>
  <c r="K219"/>
  <c r="N219" s="1"/>
  <c r="P219" s="1"/>
  <c r="K220"/>
  <c r="N220" s="1"/>
  <c r="P220" s="1"/>
  <c r="K221"/>
  <c r="N221" s="1"/>
  <c r="P221" s="1"/>
  <c r="K222"/>
  <c r="N222" s="1"/>
  <c r="P222" s="1"/>
  <c r="K223"/>
  <c r="N223" s="1"/>
  <c r="P223" s="1"/>
  <c r="K224"/>
  <c r="N224" s="1"/>
  <c r="P224" s="1"/>
  <c r="K225"/>
  <c r="N225" s="1"/>
  <c r="P225" s="1"/>
  <c r="K226"/>
  <c r="N226" s="1"/>
  <c r="P226" s="1"/>
  <c r="K227"/>
  <c r="N227" s="1"/>
  <c r="P227" s="1"/>
  <c r="K228"/>
  <c r="N228" s="1"/>
  <c r="P228" s="1"/>
  <c r="K229"/>
  <c r="N229" s="1"/>
  <c r="P229" s="1"/>
  <c r="K230"/>
  <c r="N230" s="1"/>
  <c r="P230" s="1"/>
  <c r="K231"/>
  <c r="N231" s="1"/>
  <c r="P231" s="1"/>
  <c r="K232"/>
  <c r="N232" s="1"/>
  <c r="P232" s="1"/>
  <c r="K233"/>
  <c r="N233" s="1"/>
  <c r="P233" s="1"/>
  <c r="K234"/>
  <c r="N234" s="1"/>
  <c r="P234" s="1"/>
  <c r="K235"/>
  <c r="N235" s="1"/>
  <c r="P235" s="1"/>
  <c r="K236"/>
  <c r="N236" s="1"/>
  <c r="P236" s="1"/>
  <c r="K237"/>
  <c r="N237" s="1"/>
  <c r="P237" s="1"/>
  <c r="K238"/>
  <c r="N238" s="1"/>
  <c r="P238" s="1"/>
  <c r="K239"/>
  <c r="N239" s="1"/>
  <c r="P239" s="1"/>
  <c r="K240"/>
  <c r="N240" s="1"/>
  <c r="P240" s="1"/>
  <c r="K241"/>
  <c r="N241" s="1"/>
  <c r="P241" s="1"/>
  <c r="K242"/>
  <c r="N242" s="1"/>
  <c r="P242" s="1"/>
  <c r="K243"/>
  <c r="N243" s="1"/>
  <c r="P243" s="1"/>
  <c r="K244"/>
  <c r="N244" s="1"/>
  <c r="P244" s="1"/>
  <c r="K245"/>
  <c r="N245" s="1"/>
  <c r="P245" s="1"/>
  <c r="K246"/>
  <c r="N246" s="1"/>
  <c r="P246" s="1"/>
  <c r="F2" i="6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2" i="5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2" i="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2" i="3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2" i="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2" i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</calcChain>
</file>

<file path=xl/sharedStrings.xml><?xml version="1.0" encoding="utf-8"?>
<sst xmlns="http://schemas.openxmlformats.org/spreadsheetml/2006/main" count="8144" uniqueCount="62">
  <si>
    <t>Товар</t>
  </si>
  <si>
    <t>Поступление</t>
  </si>
  <si>
    <t>Цена</t>
  </si>
  <si>
    <t>Поставщик</t>
  </si>
  <si>
    <t>Объем</t>
  </si>
  <si>
    <t>Затраты</t>
  </si>
  <si>
    <t>Реализация</t>
  </si>
  <si>
    <t>Менеджер</t>
  </si>
  <si>
    <t>Вечерний звон</t>
  </si>
  <si>
    <t>январь</t>
  </si>
  <si>
    <t>Ланта</t>
  </si>
  <si>
    <t>апрель</t>
  </si>
  <si>
    <t>Петров</t>
  </si>
  <si>
    <t>Сидоров</t>
  </si>
  <si>
    <t>март</t>
  </si>
  <si>
    <t>Иванов</t>
  </si>
  <si>
    <t>Попов</t>
  </si>
  <si>
    <t>Пингвин</t>
  </si>
  <si>
    <t>Колизей</t>
  </si>
  <si>
    <t>Григорьев</t>
  </si>
  <si>
    <t>Люкс</t>
  </si>
  <si>
    <t>февраль</t>
  </si>
  <si>
    <t>Ирис</t>
  </si>
  <si>
    <t>Федоров</t>
  </si>
  <si>
    <t>Корона</t>
  </si>
  <si>
    <t>Российский</t>
  </si>
  <si>
    <t>Сливочный</t>
  </si>
  <si>
    <t>Гришин</t>
  </si>
  <si>
    <t>Мечта</t>
  </si>
  <si>
    <t>май</t>
  </si>
  <si>
    <t>июнь</t>
  </si>
  <si>
    <t>Наименование товара</t>
  </si>
  <si>
    <t>Объем партии, т</t>
  </si>
  <si>
    <t>Дата поступления</t>
  </si>
  <si>
    <t>Брак</t>
  </si>
  <si>
    <t>Некондиция</t>
  </si>
  <si>
    <t>Количество брака, т</t>
  </si>
  <si>
    <t>Количество некондиции, т</t>
  </si>
  <si>
    <t>Количество кондиции, т</t>
  </si>
  <si>
    <t>Отпускная цена некондиции</t>
  </si>
  <si>
    <t>Отпускная цена кондиции</t>
  </si>
  <si>
    <t>Выручка</t>
  </si>
  <si>
    <t>Потери</t>
  </si>
  <si>
    <t>Прибыль</t>
  </si>
  <si>
    <t>Дата реализации</t>
  </si>
  <si>
    <t>Луна</t>
  </si>
  <si>
    <t>Марс</t>
  </si>
  <si>
    <t>Крокус</t>
  </si>
  <si>
    <t>Виспа</t>
  </si>
  <si>
    <t>Сникерс</t>
  </si>
  <si>
    <t>Стратос</t>
  </si>
  <si>
    <t>Пикник</t>
  </si>
  <si>
    <t>Валентина</t>
  </si>
  <si>
    <t>Баунти</t>
  </si>
  <si>
    <t>Орион</t>
  </si>
  <si>
    <t>Твикс</t>
  </si>
  <si>
    <t>Мозаика</t>
  </si>
  <si>
    <t>Каскад</t>
  </si>
  <si>
    <t>Прод-сервис</t>
  </si>
  <si>
    <t>август</t>
  </si>
  <si>
    <t>сентябрь</t>
  </si>
  <si>
    <t>октябрь</t>
  </si>
</sst>
</file>

<file path=xl/styles.xml><?xml version="1.0" encoding="utf-8"?>
<styleSheet xmlns="http://schemas.openxmlformats.org/spreadsheetml/2006/main">
  <numFmts count="5">
    <numFmt numFmtId="44" formatCode="_-* #,##0.00&quot;р.&quot;_-;\-* #,##0.00&quot;р.&quot;_-;_-* &quot;-&quot;??&quot;р.&quot;_-;_-@_-"/>
    <numFmt numFmtId="164" formatCode="_-* #,##0&quot;р.&quot;_-;\-* #,##0&quot;р.&quot;_-;_-* &quot;-&quot;??&quot;р.&quot;_-;_-@_-"/>
    <numFmt numFmtId="165" formatCode="[$$-409]#,##0"/>
    <numFmt numFmtId="166" formatCode="0.0%"/>
    <numFmt numFmtId="167" formatCode="0.0"/>
  </numFmts>
  <fonts count="14">
    <font>
      <sz val="10"/>
      <name val="Arial"/>
      <charset val="204"/>
    </font>
    <font>
      <sz val="10"/>
      <name val="Arial"/>
      <charset val="204"/>
    </font>
    <font>
      <sz val="8"/>
      <name val="Arial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0"/>
      <name val="Arial"/>
      <family val="2"/>
      <charset val="204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name val="Cambria"/>
      <family val="1"/>
      <charset val="204"/>
      <scheme val="major"/>
    </font>
    <font>
      <b/>
      <sz val="11"/>
      <color theme="0"/>
      <name val="Cambria"/>
      <family val="1"/>
      <charset val="204"/>
      <scheme val="major"/>
    </font>
    <font>
      <b/>
      <sz val="12"/>
      <color theme="0"/>
      <name val="Cambria"/>
      <family val="1"/>
      <charset val="204"/>
      <scheme val="major"/>
    </font>
    <font>
      <b/>
      <sz val="12"/>
      <name val="Cambria"/>
      <family val="1"/>
      <charset val="204"/>
      <scheme val="major"/>
    </font>
    <font>
      <sz val="12"/>
      <name val="Cambria"/>
      <family val="1"/>
      <charset val="204"/>
      <scheme val="maj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theme="5"/>
        <bgColor theme="5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</cellStyleXfs>
  <cellXfs count="92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 wrapText="1"/>
    </xf>
    <xf numFmtId="0" fontId="4" fillId="0" borderId="0" xfId="0" applyFont="1"/>
    <xf numFmtId="164" fontId="4" fillId="0" borderId="0" xfId="1" applyNumberFormat="1" applyFont="1"/>
    <xf numFmtId="14" fontId="4" fillId="0" borderId="0" xfId="0" applyNumberFormat="1" applyFont="1"/>
    <xf numFmtId="0" fontId="6" fillId="2" borderId="1" xfId="0" applyFont="1" applyFill="1" applyBorder="1" applyAlignment="1">
      <alignment vertical="top" wrapText="1"/>
    </xf>
    <xf numFmtId="164" fontId="6" fillId="2" borderId="1" xfId="1" applyNumberFormat="1" applyFont="1" applyFill="1" applyBorder="1" applyAlignment="1">
      <alignment vertical="top" wrapText="1"/>
    </xf>
    <xf numFmtId="14" fontId="6" fillId="2" borderId="1" xfId="0" applyNumberFormat="1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/>
    </xf>
    <xf numFmtId="0" fontId="5" fillId="0" borderId="1" xfId="0" applyFont="1" applyFill="1" applyBorder="1"/>
    <xf numFmtId="14" fontId="5" fillId="0" borderId="1" xfId="0" applyNumberFormat="1" applyFont="1" applyBorder="1"/>
    <xf numFmtId="164" fontId="5" fillId="0" borderId="1" xfId="1" applyNumberFormat="1" applyFont="1" applyBorder="1"/>
    <xf numFmtId="0" fontId="5" fillId="0" borderId="1" xfId="0" applyFont="1" applyBorder="1"/>
    <xf numFmtId="0" fontId="6" fillId="3" borderId="1" xfId="0" applyFont="1" applyFill="1" applyBorder="1" applyAlignment="1">
      <alignment vertical="top" wrapText="1"/>
    </xf>
    <xf numFmtId="164" fontId="6" fillId="3" borderId="1" xfId="1" applyNumberFormat="1" applyFont="1" applyFill="1" applyBorder="1" applyAlignment="1">
      <alignment vertical="top" wrapText="1"/>
    </xf>
    <xf numFmtId="14" fontId="6" fillId="3" borderId="1" xfId="0" applyNumberFormat="1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/>
    </xf>
    <xf numFmtId="0" fontId="7" fillId="0" borderId="0" xfId="0" applyFont="1"/>
    <xf numFmtId="164" fontId="7" fillId="0" borderId="0" xfId="1" applyNumberFormat="1" applyFont="1"/>
    <xf numFmtId="0" fontId="8" fillId="0" borderId="1" xfId="0" applyFont="1" applyBorder="1"/>
    <xf numFmtId="164" fontId="8" fillId="0" borderId="1" xfId="1" applyNumberFormat="1" applyFont="1" applyBorder="1"/>
    <xf numFmtId="14" fontId="8" fillId="0" borderId="1" xfId="0" applyNumberFormat="1" applyFont="1" applyBorder="1"/>
    <xf numFmtId="0" fontId="8" fillId="0" borderId="1" xfId="0" applyFont="1" applyFill="1" applyBorder="1"/>
    <xf numFmtId="0" fontId="9" fillId="0" borderId="0" xfId="0" applyFont="1" applyAlignment="1">
      <alignment vertical="top" wrapText="1"/>
    </xf>
    <xf numFmtId="0" fontId="9" fillId="0" borderId="0" xfId="0" applyFont="1"/>
    <xf numFmtId="0" fontId="10" fillId="4" borderId="1" xfId="0" applyFont="1" applyFill="1" applyBorder="1" applyAlignment="1">
      <alignment vertical="top"/>
    </xf>
    <xf numFmtId="164" fontId="10" fillId="4" borderId="1" xfId="1" applyNumberFormat="1" applyFont="1" applyFill="1" applyBorder="1" applyAlignment="1">
      <alignment vertical="top" wrapText="1"/>
    </xf>
    <xf numFmtId="0" fontId="10" fillId="4" borderId="1" xfId="0" applyFont="1" applyFill="1" applyBorder="1" applyAlignment="1">
      <alignment vertical="top" wrapText="1"/>
    </xf>
    <xf numFmtId="0" fontId="10" fillId="5" borderId="1" xfId="0" applyFont="1" applyFill="1" applyBorder="1" applyAlignment="1">
      <alignment vertical="top"/>
    </xf>
    <xf numFmtId="164" fontId="10" fillId="5" borderId="1" xfId="1" applyNumberFormat="1" applyFont="1" applyFill="1" applyBorder="1" applyAlignment="1">
      <alignment vertical="top" wrapText="1"/>
    </xf>
    <xf numFmtId="0" fontId="10" fillId="5" borderId="1" xfId="0" applyFont="1" applyFill="1" applyBorder="1" applyAlignment="1">
      <alignment vertical="top" wrapText="1"/>
    </xf>
    <xf numFmtId="0" fontId="6" fillId="6" borderId="1" xfId="0" applyFont="1" applyFill="1" applyBorder="1" applyAlignment="1">
      <alignment vertical="top"/>
    </xf>
    <xf numFmtId="14" fontId="6" fillId="6" borderId="1" xfId="0" applyNumberFormat="1" applyFont="1" applyFill="1" applyBorder="1" applyAlignment="1">
      <alignment vertical="top" wrapText="1"/>
    </xf>
    <xf numFmtId="164" fontId="6" fillId="6" borderId="1" xfId="1" applyNumberFormat="1" applyFont="1" applyFill="1" applyBorder="1" applyAlignment="1">
      <alignment vertical="top" wrapText="1"/>
    </xf>
    <xf numFmtId="0" fontId="6" fillId="6" borderId="1" xfId="0" applyFont="1" applyFill="1" applyBorder="1" applyAlignment="1">
      <alignment vertical="top" wrapText="1"/>
    </xf>
    <xf numFmtId="0" fontId="6" fillId="7" borderId="1" xfId="0" applyFont="1" applyFill="1" applyBorder="1" applyAlignment="1">
      <alignment vertical="top"/>
    </xf>
    <xf numFmtId="14" fontId="6" fillId="7" borderId="1" xfId="0" applyNumberFormat="1" applyFont="1" applyFill="1" applyBorder="1" applyAlignment="1">
      <alignment vertical="top" wrapText="1"/>
    </xf>
    <xf numFmtId="164" fontId="6" fillId="7" borderId="1" xfId="1" applyNumberFormat="1" applyFont="1" applyFill="1" applyBorder="1" applyAlignment="1">
      <alignment vertical="top" wrapText="1"/>
    </xf>
    <xf numFmtId="0" fontId="6" fillId="7" borderId="1" xfId="0" applyFont="1" applyFill="1" applyBorder="1" applyAlignment="1">
      <alignment vertical="top" wrapText="1"/>
    </xf>
    <xf numFmtId="0" fontId="7" fillId="0" borderId="0" xfId="2" applyFont="1"/>
    <xf numFmtId="165" fontId="7" fillId="0" borderId="0" xfId="2" applyNumberFormat="1" applyFont="1"/>
    <xf numFmtId="166" fontId="7" fillId="0" borderId="0" xfId="2" applyNumberFormat="1" applyFont="1"/>
    <xf numFmtId="9" fontId="7" fillId="0" borderId="0" xfId="2" applyNumberFormat="1" applyFont="1"/>
    <xf numFmtId="2" fontId="7" fillId="0" borderId="0" xfId="2" applyNumberFormat="1" applyFont="1"/>
    <xf numFmtId="0" fontId="7" fillId="0" borderId="0" xfId="2" applyNumberFormat="1" applyFont="1"/>
    <xf numFmtId="14" fontId="7" fillId="0" borderId="0" xfId="2" applyNumberFormat="1" applyFont="1"/>
    <xf numFmtId="0" fontId="8" fillId="0" borderId="5" xfId="2" applyFont="1" applyBorder="1"/>
    <xf numFmtId="0" fontId="8" fillId="0" borderId="6" xfId="2" applyFont="1" applyBorder="1"/>
    <xf numFmtId="165" fontId="8" fillId="0" borderId="6" xfId="2" applyNumberFormat="1" applyFont="1" applyBorder="1"/>
    <xf numFmtId="14" fontId="8" fillId="0" borderId="6" xfId="2" applyNumberFormat="1" applyFont="1" applyBorder="1"/>
    <xf numFmtId="166" fontId="8" fillId="0" borderId="6" xfId="2" applyNumberFormat="1" applyFont="1" applyBorder="1"/>
    <xf numFmtId="9" fontId="8" fillId="0" borderId="6" xfId="2" applyNumberFormat="1" applyFont="1" applyBorder="1"/>
    <xf numFmtId="2" fontId="8" fillId="0" borderId="6" xfId="2" applyNumberFormat="1" applyFont="1" applyBorder="1"/>
    <xf numFmtId="0" fontId="8" fillId="0" borderId="6" xfId="2" applyNumberFormat="1" applyFont="1" applyBorder="1"/>
    <xf numFmtId="167" fontId="8" fillId="0" borderId="6" xfId="2" applyNumberFormat="1" applyFont="1" applyBorder="1"/>
    <xf numFmtId="14" fontId="8" fillId="0" borderId="7" xfId="2" applyNumberFormat="1" applyFont="1" applyBorder="1"/>
    <xf numFmtId="0" fontId="8" fillId="0" borderId="8" xfId="2" applyFont="1" applyBorder="1"/>
    <xf numFmtId="0" fontId="8" fillId="0" borderId="1" xfId="2" applyFont="1" applyBorder="1"/>
    <xf numFmtId="165" fontId="8" fillId="0" borderId="1" xfId="2" applyNumberFormat="1" applyFont="1" applyBorder="1"/>
    <xf numFmtId="14" fontId="8" fillId="0" borderId="1" xfId="2" applyNumberFormat="1" applyFont="1" applyBorder="1"/>
    <xf numFmtId="166" fontId="8" fillId="0" borderId="1" xfId="2" applyNumberFormat="1" applyFont="1" applyBorder="1"/>
    <xf numFmtId="9" fontId="8" fillId="0" borderId="1" xfId="2" applyNumberFormat="1" applyFont="1" applyBorder="1"/>
    <xf numFmtId="2" fontId="8" fillId="0" borderId="1" xfId="2" applyNumberFormat="1" applyFont="1" applyBorder="1"/>
    <xf numFmtId="0" fontId="8" fillId="0" borderId="1" xfId="2" applyNumberFormat="1" applyFont="1" applyBorder="1"/>
    <xf numFmtId="167" fontId="8" fillId="0" borderId="1" xfId="2" applyNumberFormat="1" applyFont="1" applyBorder="1"/>
    <xf numFmtId="14" fontId="8" fillId="0" borderId="9" xfId="2" applyNumberFormat="1" applyFont="1" applyBorder="1"/>
    <xf numFmtId="0" fontId="11" fillId="2" borderId="2" xfId="2" applyFont="1" applyFill="1" applyBorder="1" applyAlignment="1">
      <alignment vertical="top" wrapText="1"/>
    </xf>
    <xf numFmtId="0" fontId="11" fillId="2" borderId="3" xfId="2" applyFont="1" applyFill="1" applyBorder="1" applyAlignment="1">
      <alignment vertical="top" wrapText="1"/>
    </xf>
    <xf numFmtId="165" fontId="11" fillId="2" borderId="3" xfId="2" applyNumberFormat="1" applyFont="1" applyFill="1" applyBorder="1" applyAlignment="1">
      <alignment vertical="top" wrapText="1"/>
    </xf>
    <xf numFmtId="166" fontId="11" fillId="2" borderId="3" xfId="2" applyNumberFormat="1" applyFont="1" applyFill="1" applyBorder="1" applyAlignment="1">
      <alignment vertical="top" wrapText="1"/>
    </xf>
    <xf numFmtId="9" fontId="11" fillId="2" borderId="3" xfId="2" applyNumberFormat="1" applyFont="1" applyFill="1" applyBorder="1" applyAlignment="1">
      <alignment vertical="top" wrapText="1"/>
    </xf>
    <xf numFmtId="2" fontId="11" fillId="2" borderId="3" xfId="2" applyNumberFormat="1" applyFont="1" applyFill="1" applyBorder="1" applyAlignment="1">
      <alignment vertical="top" wrapText="1"/>
    </xf>
    <xf numFmtId="0" fontId="11" fillId="2" borderId="3" xfId="2" applyNumberFormat="1" applyFont="1" applyFill="1" applyBorder="1" applyAlignment="1">
      <alignment vertical="top" wrapText="1"/>
    </xf>
    <xf numFmtId="14" fontId="11" fillId="2" borderId="4" xfId="2" applyNumberFormat="1" applyFont="1" applyFill="1" applyBorder="1" applyAlignment="1">
      <alignment vertical="top" wrapText="1"/>
    </xf>
    <xf numFmtId="0" fontId="12" fillId="0" borderId="0" xfId="2" applyFont="1" applyAlignment="1">
      <alignment wrapText="1"/>
    </xf>
    <xf numFmtId="0" fontId="12" fillId="0" borderId="0" xfId="2" applyFont="1" applyAlignment="1">
      <alignment vertical="top" wrapText="1"/>
    </xf>
    <xf numFmtId="0" fontId="10" fillId="5" borderId="1" xfId="2" applyFont="1" applyFill="1" applyBorder="1" applyAlignment="1">
      <alignment vertical="top" wrapText="1"/>
    </xf>
    <xf numFmtId="164" fontId="10" fillId="5" borderId="1" xfId="3" applyNumberFormat="1" applyFont="1" applyFill="1" applyBorder="1" applyAlignment="1">
      <alignment vertical="top" wrapText="1"/>
    </xf>
    <xf numFmtId="0" fontId="10" fillId="5" borderId="1" xfId="2" applyFont="1" applyFill="1" applyBorder="1" applyAlignment="1">
      <alignment vertical="top"/>
    </xf>
    <xf numFmtId="0" fontId="9" fillId="0" borderId="0" xfId="2" applyFont="1"/>
    <xf numFmtId="0" fontId="9" fillId="0" borderId="0" xfId="2" applyFont="1" applyAlignment="1">
      <alignment vertical="top" wrapText="1"/>
    </xf>
    <xf numFmtId="0" fontId="8" fillId="0" borderId="1" xfId="2" applyFont="1" applyFill="1" applyBorder="1"/>
    <xf numFmtId="164" fontId="8" fillId="0" borderId="1" xfId="3" applyNumberFormat="1" applyFont="1" applyBorder="1"/>
    <xf numFmtId="164" fontId="7" fillId="0" borderId="0" xfId="3" applyNumberFormat="1" applyFont="1"/>
    <xf numFmtId="0" fontId="6" fillId="6" borderId="11" xfId="0" applyFont="1" applyFill="1" applyBorder="1"/>
    <xf numFmtId="0" fontId="6" fillId="6" borderId="12" xfId="0" applyFont="1" applyFill="1" applyBorder="1"/>
    <xf numFmtId="0" fontId="6" fillId="6" borderId="10" xfId="0" applyFont="1" applyFill="1" applyBorder="1"/>
    <xf numFmtId="0" fontId="11" fillId="4" borderId="13" xfId="0" applyFont="1" applyFill="1" applyBorder="1"/>
    <xf numFmtId="0" fontId="11" fillId="4" borderId="14" xfId="0" applyFont="1" applyFill="1" applyBorder="1"/>
    <xf numFmtId="0" fontId="11" fillId="4" borderId="15" xfId="0" applyFont="1" applyFill="1" applyBorder="1"/>
    <xf numFmtId="0" fontId="13" fillId="0" borderId="0" xfId="0" applyFont="1"/>
  </cellXfs>
  <cellStyles count="4">
    <cellStyle name="Денежный" xfId="1" builtinId="4"/>
    <cellStyle name="Денежный 2" xfId="3"/>
    <cellStyle name="Обычный" xfId="0" builtinId="0"/>
    <cellStyle name="Обычный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34"/>
  <sheetViews>
    <sheetView tabSelected="1" zoomScaleNormal="100" zoomScaleSheetLayoutView="100" workbookViewId="0"/>
  </sheetViews>
  <sheetFormatPr defaultRowHeight="12.75"/>
  <cols>
    <col min="1" max="1" width="18.7109375" style="3" customWidth="1"/>
    <col min="2" max="2" width="15.28515625" style="3" customWidth="1"/>
    <col min="3" max="3" width="10.42578125" style="4" customWidth="1"/>
    <col min="4" max="4" width="13.28515625" style="3" customWidth="1"/>
    <col min="5" max="5" width="9.42578125" style="3" customWidth="1"/>
    <col min="6" max="6" width="13.85546875" style="4" customWidth="1"/>
    <col min="7" max="7" width="14.5703125" style="5" customWidth="1"/>
    <col min="8" max="8" width="13" style="3" customWidth="1"/>
    <col min="9" max="16384" width="9.140625" style="3"/>
  </cols>
  <sheetData>
    <row r="1" spans="1:19" s="2" customFormat="1">
      <c r="A1" s="6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7" t="s">
        <v>5</v>
      </c>
      <c r="G1" s="8" t="s">
        <v>6</v>
      </c>
      <c r="H1" s="9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0" t="s">
        <v>8</v>
      </c>
      <c r="B2" s="11" t="s">
        <v>9</v>
      </c>
      <c r="C2" s="12">
        <v>1252</v>
      </c>
      <c r="D2" s="13" t="s">
        <v>10</v>
      </c>
      <c r="E2" s="13">
        <v>21</v>
      </c>
      <c r="F2" s="12">
        <f t="shared" ref="F2:F33" si="0">E2*C2</f>
        <v>26292</v>
      </c>
      <c r="G2" s="11" t="s">
        <v>11</v>
      </c>
      <c r="H2" s="13" t="s">
        <v>12</v>
      </c>
    </row>
    <row r="3" spans="1:19">
      <c r="A3" s="10" t="s">
        <v>8</v>
      </c>
      <c r="B3" s="11" t="s">
        <v>9</v>
      </c>
      <c r="C3" s="12">
        <v>1252</v>
      </c>
      <c r="D3" s="13" t="s">
        <v>10</v>
      </c>
      <c r="E3" s="13">
        <v>75</v>
      </c>
      <c r="F3" s="12">
        <f t="shared" si="0"/>
        <v>93900</v>
      </c>
      <c r="G3" s="11" t="s">
        <v>11</v>
      </c>
      <c r="H3" s="13" t="s">
        <v>13</v>
      </c>
    </row>
    <row r="4" spans="1:19">
      <c r="A4" s="10" t="s">
        <v>8</v>
      </c>
      <c r="B4" s="11" t="s">
        <v>9</v>
      </c>
      <c r="C4" s="12">
        <v>1252</v>
      </c>
      <c r="D4" s="13" t="s">
        <v>10</v>
      </c>
      <c r="E4" s="13">
        <v>65</v>
      </c>
      <c r="F4" s="12">
        <f t="shared" si="0"/>
        <v>81380</v>
      </c>
      <c r="G4" s="11" t="s">
        <v>14</v>
      </c>
      <c r="H4" s="13" t="s">
        <v>15</v>
      </c>
    </row>
    <row r="5" spans="1:19">
      <c r="A5" s="10" t="s">
        <v>8</v>
      </c>
      <c r="B5" s="11" t="s">
        <v>9</v>
      </c>
      <c r="C5" s="12">
        <v>1252</v>
      </c>
      <c r="D5" s="13" t="s">
        <v>10</v>
      </c>
      <c r="E5" s="13">
        <v>6</v>
      </c>
      <c r="F5" s="12">
        <f t="shared" si="0"/>
        <v>7512</v>
      </c>
      <c r="G5" s="11" t="s">
        <v>14</v>
      </c>
      <c r="H5" s="13" t="s">
        <v>15</v>
      </c>
    </row>
    <row r="6" spans="1:19">
      <c r="A6" s="10" t="s">
        <v>8</v>
      </c>
      <c r="B6" s="11" t="s">
        <v>9</v>
      </c>
      <c r="C6" s="12">
        <v>1252</v>
      </c>
      <c r="D6" s="13" t="s">
        <v>10</v>
      </c>
      <c r="E6" s="13">
        <v>93</v>
      </c>
      <c r="F6" s="12">
        <f t="shared" si="0"/>
        <v>116436</v>
      </c>
      <c r="G6" s="11" t="s">
        <v>11</v>
      </c>
      <c r="H6" s="13" t="s">
        <v>16</v>
      </c>
    </row>
    <row r="7" spans="1:19">
      <c r="A7" s="10" t="s">
        <v>8</v>
      </c>
      <c r="B7" s="11" t="s">
        <v>9</v>
      </c>
      <c r="C7" s="12">
        <v>1252</v>
      </c>
      <c r="D7" s="13" t="s">
        <v>10</v>
      </c>
      <c r="E7" s="13">
        <v>52</v>
      </c>
      <c r="F7" s="12">
        <f t="shared" si="0"/>
        <v>65104</v>
      </c>
      <c r="G7" s="11" t="s">
        <v>11</v>
      </c>
      <c r="H7" s="13" t="s">
        <v>16</v>
      </c>
    </row>
    <row r="8" spans="1:19">
      <c r="A8" s="10" t="s">
        <v>8</v>
      </c>
      <c r="B8" s="11" t="s">
        <v>9</v>
      </c>
      <c r="C8" s="12">
        <v>1252</v>
      </c>
      <c r="D8" s="13" t="s">
        <v>10</v>
      </c>
      <c r="E8" s="13">
        <v>32</v>
      </c>
      <c r="F8" s="12">
        <f t="shared" si="0"/>
        <v>40064</v>
      </c>
      <c r="G8" s="11" t="s">
        <v>14</v>
      </c>
      <c r="H8" s="13" t="s">
        <v>12</v>
      </c>
    </row>
    <row r="9" spans="1:19">
      <c r="A9" s="10" t="s">
        <v>8</v>
      </c>
      <c r="B9" s="11" t="s">
        <v>9</v>
      </c>
      <c r="C9" s="12">
        <v>1252</v>
      </c>
      <c r="D9" s="13" t="s">
        <v>17</v>
      </c>
      <c r="E9" s="13">
        <v>87</v>
      </c>
      <c r="F9" s="12">
        <f t="shared" si="0"/>
        <v>108924</v>
      </c>
      <c r="G9" s="11" t="s">
        <v>14</v>
      </c>
      <c r="H9" s="13" t="s">
        <v>13</v>
      </c>
    </row>
    <row r="10" spans="1:19">
      <c r="A10" s="10" t="s">
        <v>8</v>
      </c>
      <c r="B10" s="11" t="s">
        <v>9</v>
      </c>
      <c r="C10" s="12">
        <v>1252</v>
      </c>
      <c r="D10" s="13" t="s">
        <v>18</v>
      </c>
      <c r="E10" s="13">
        <v>72</v>
      </c>
      <c r="F10" s="12">
        <f t="shared" si="0"/>
        <v>90144</v>
      </c>
      <c r="G10" s="11" t="s">
        <v>11</v>
      </c>
      <c r="H10" s="13" t="s">
        <v>16</v>
      </c>
    </row>
    <row r="11" spans="1:19">
      <c r="A11" s="10" t="s">
        <v>8</v>
      </c>
      <c r="B11" s="11" t="s">
        <v>9</v>
      </c>
      <c r="C11" s="12">
        <v>1252</v>
      </c>
      <c r="D11" s="13" t="s">
        <v>10</v>
      </c>
      <c r="E11" s="13">
        <v>1</v>
      </c>
      <c r="F11" s="12">
        <f t="shared" si="0"/>
        <v>1252</v>
      </c>
      <c r="G11" s="11" t="s">
        <v>11</v>
      </c>
      <c r="H11" s="13" t="s">
        <v>12</v>
      </c>
    </row>
    <row r="12" spans="1:19">
      <c r="A12" s="10" t="s">
        <v>8</v>
      </c>
      <c r="B12" s="11" t="s">
        <v>9</v>
      </c>
      <c r="C12" s="12">
        <v>1252</v>
      </c>
      <c r="D12" s="13" t="s">
        <v>10</v>
      </c>
      <c r="E12" s="13">
        <v>63</v>
      </c>
      <c r="F12" s="12">
        <f t="shared" si="0"/>
        <v>78876</v>
      </c>
      <c r="G12" s="11" t="s">
        <v>11</v>
      </c>
      <c r="H12" s="13" t="s">
        <v>13</v>
      </c>
    </row>
    <row r="13" spans="1:19">
      <c r="A13" s="10" t="s">
        <v>8</v>
      </c>
      <c r="B13" s="11" t="s">
        <v>9</v>
      </c>
      <c r="C13" s="12">
        <v>1252</v>
      </c>
      <c r="D13" s="13" t="s">
        <v>10</v>
      </c>
      <c r="E13" s="13">
        <v>35</v>
      </c>
      <c r="F13" s="12">
        <f t="shared" si="0"/>
        <v>43820</v>
      </c>
      <c r="G13" s="11" t="s">
        <v>14</v>
      </c>
      <c r="H13" s="13" t="s">
        <v>15</v>
      </c>
    </row>
    <row r="14" spans="1:19">
      <c r="A14" s="10" t="s">
        <v>8</v>
      </c>
      <c r="B14" s="11" t="s">
        <v>9</v>
      </c>
      <c r="C14" s="12">
        <v>1252</v>
      </c>
      <c r="D14" s="13" t="s">
        <v>10</v>
      </c>
      <c r="E14" s="13">
        <v>73</v>
      </c>
      <c r="F14" s="12">
        <f t="shared" si="0"/>
        <v>91396</v>
      </c>
      <c r="G14" s="11" t="s">
        <v>14</v>
      </c>
      <c r="H14" s="13" t="s">
        <v>15</v>
      </c>
    </row>
    <row r="15" spans="1:19">
      <c r="A15" s="10" t="s">
        <v>8</v>
      </c>
      <c r="B15" s="11" t="s">
        <v>9</v>
      </c>
      <c r="C15" s="12">
        <v>1252</v>
      </c>
      <c r="D15" s="13" t="s">
        <v>10</v>
      </c>
      <c r="E15" s="13">
        <v>21</v>
      </c>
      <c r="F15" s="12">
        <f t="shared" si="0"/>
        <v>26292</v>
      </c>
      <c r="G15" s="11" t="s">
        <v>11</v>
      </c>
      <c r="H15" s="13" t="s">
        <v>19</v>
      </c>
    </row>
    <row r="16" spans="1:19">
      <c r="A16" s="10" t="s">
        <v>20</v>
      </c>
      <c r="B16" s="11" t="s">
        <v>9</v>
      </c>
      <c r="C16" s="12">
        <v>1439</v>
      </c>
      <c r="D16" s="13" t="s">
        <v>17</v>
      </c>
      <c r="E16" s="13">
        <v>85</v>
      </c>
      <c r="F16" s="12">
        <f t="shared" si="0"/>
        <v>122315</v>
      </c>
      <c r="G16" s="11" t="s">
        <v>21</v>
      </c>
      <c r="H16" s="13" t="s">
        <v>15</v>
      </c>
    </row>
    <row r="17" spans="1:8">
      <c r="A17" s="13" t="s">
        <v>20</v>
      </c>
      <c r="B17" s="11" t="s">
        <v>9</v>
      </c>
      <c r="C17" s="12">
        <v>1439</v>
      </c>
      <c r="D17" s="13" t="s">
        <v>17</v>
      </c>
      <c r="E17" s="13">
        <v>74</v>
      </c>
      <c r="F17" s="12">
        <f t="shared" si="0"/>
        <v>106486</v>
      </c>
      <c r="G17" s="11" t="s">
        <v>21</v>
      </c>
      <c r="H17" s="13" t="s">
        <v>16</v>
      </c>
    </row>
    <row r="18" spans="1:8">
      <c r="A18" s="13" t="s">
        <v>20</v>
      </c>
      <c r="B18" s="11" t="s">
        <v>9</v>
      </c>
      <c r="C18" s="12">
        <v>1439</v>
      </c>
      <c r="D18" s="13" t="s">
        <v>17</v>
      </c>
      <c r="E18" s="13">
        <v>45</v>
      </c>
      <c r="F18" s="12">
        <f t="shared" si="0"/>
        <v>64755</v>
      </c>
      <c r="G18" s="11" t="s">
        <v>21</v>
      </c>
      <c r="H18" s="13" t="s">
        <v>16</v>
      </c>
    </row>
    <row r="19" spans="1:8">
      <c r="A19" s="13" t="s">
        <v>20</v>
      </c>
      <c r="B19" s="11" t="s">
        <v>9</v>
      </c>
      <c r="C19" s="12">
        <v>1439</v>
      </c>
      <c r="D19" s="13" t="s">
        <v>22</v>
      </c>
      <c r="E19" s="13">
        <v>60</v>
      </c>
      <c r="F19" s="12">
        <f t="shared" si="0"/>
        <v>86340</v>
      </c>
      <c r="G19" s="11" t="s">
        <v>11</v>
      </c>
      <c r="H19" s="13" t="s">
        <v>16</v>
      </c>
    </row>
    <row r="20" spans="1:8">
      <c r="A20" s="13" t="s">
        <v>20</v>
      </c>
      <c r="B20" s="11" t="s">
        <v>9</v>
      </c>
      <c r="C20" s="12">
        <v>1439</v>
      </c>
      <c r="D20" s="13" t="s">
        <v>22</v>
      </c>
      <c r="E20" s="13">
        <v>2</v>
      </c>
      <c r="F20" s="12">
        <f t="shared" si="0"/>
        <v>2878</v>
      </c>
      <c r="G20" s="11" t="s">
        <v>11</v>
      </c>
      <c r="H20" s="13" t="s">
        <v>15</v>
      </c>
    </row>
    <row r="21" spans="1:8">
      <c r="A21" s="13" t="s">
        <v>20</v>
      </c>
      <c r="B21" s="11" t="s">
        <v>9</v>
      </c>
      <c r="C21" s="12">
        <v>1439</v>
      </c>
      <c r="D21" s="13" t="s">
        <v>10</v>
      </c>
      <c r="E21" s="13">
        <v>57</v>
      </c>
      <c r="F21" s="12">
        <f t="shared" si="0"/>
        <v>82023</v>
      </c>
      <c r="G21" s="11" t="s">
        <v>14</v>
      </c>
      <c r="H21" s="13" t="s">
        <v>13</v>
      </c>
    </row>
    <row r="22" spans="1:8">
      <c r="A22" s="13" t="s">
        <v>20</v>
      </c>
      <c r="B22" s="11" t="s">
        <v>9</v>
      </c>
      <c r="C22" s="12">
        <v>1439</v>
      </c>
      <c r="D22" s="13" t="s">
        <v>18</v>
      </c>
      <c r="E22" s="13">
        <v>78</v>
      </c>
      <c r="F22" s="12">
        <f t="shared" si="0"/>
        <v>112242</v>
      </c>
      <c r="G22" s="11" t="s">
        <v>21</v>
      </c>
      <c r="H22" s="13" t="s">
        <v>19</v>
      </c>
    </row>
    <row r="23" spans="1:8">
      <c r="A23" s="13" t="s">
        <v>20</v>
      </c>
      <c r="B23" s="11" t="s">
        <v>9</v>
      </c>
      <c r="C23" s="12">
        <v>1439</v>
      </c>
      <c r="D23" s="13" t="s">
        <v>18</v>
      </c>
      <c r="E23" s="13">
        <v>22</v>
      </c>
      <c r="F23" s="12">
        <f t="shared" si="0"/>
        <v>31658</v>
      </c>
      <c r="G23" s="11" t="s">
        <v>21</v>
      </c>
      <c r="H23" s="13" t="s">
        <v>23</v>
      </c>
    </row>
    <row r="24" spans="1:8">
      <c r="A24" s="13" t="s">
        <v>20</v>
      </c>
      <c r="B24" s="11" t="s">
        <v>9</v>
      </c>
      <c r="C24" s="12">
        <v>1439</v>
      </c>
      <c r="D24" s="13" t="s">
        <v>24</v>
      </c>
      <c r="E24" s="13">
        <v>53</v>
      </c>
      <c r="F24" s="12">
        <f t="shared" si="0"/>
        <v>76267</v>
      </c>
      <c r="G24" s="11" t="s">
        <v>21</v>
      </c>
      <c r="H24" s="13" t="s">
        <v>19</v>
      </c>
    </row>
    <row r="25" spans="1:8">
      <c r="A25" s="13" t="s">
        <v>20</v>
      </c>
      <c r="B25" s="11" t="s">
        <v>9</v>
      </c>
      <c r="C25" s="12">
        <v>1439</v>
      </c>
      <c r="D25" s="13" t="s">
        <v>10</v>
      </c>
      <c r="E25" s="13">
        <v>51</v>
      </c>
      <c r="F25" s="12">
        <f t="shared" si="0"/>
        <v>73389</v>
      </c>
      <c r="G25" s="11" t="s">
        <v>11</v>
      </c>
      <c r="H25" s="13" t="s">
        <v>23</v>
      </c>
    </row>
    <row r="26" spans="1:8">
      <c r="A26" s="13" t="s">
        <v>20</v>
      </c>
      <c r="B26" s="11" t="s">
        <v>9</v>
      </c>
      <c r="C26" s="12">
        <v>1439</v>
      </c>
      <c r="D26" s="13" t="s">
        <v>17</v>
      </c>
      <c r="E26" s="13">
        <v>91</v>
      </c>
      <c r="F26" s="12">
        <f t="shared" si="0"/>
        <v>130949</v>
      </c>
      <c r="G26" s="11" t="s">
        <v>11</v>
      </c>
      <c r="H26" s="13" t="s">
        <v>15</v>
      </c>
    </row>
    <row r="27" spans="1:8">
      <c r="A27" s="13" t="s">
        <v>20</v>
      </c>
      <c r="B27" s="11" t="s">
        <v>9</v>
      </c>
      <c r="C27" s="12">
        <v>1439</v>
      </c>
      <c r="D27" s="13" t="s">
        <v>22</v>
      </c>
      <c r="E27" s="13">
        <v>70</v>
      </c>
      <c r="F27" s="12">
        <f t="shared" si="0"/>
        <v>100730</v>
      </c>
      <c r="G27" s="11" t="s">
        <v>11</v>
      </c>
      <c r="H27" s="13" t="s">
        <v>23</v>
      </c>
    </row>
    <row r="28" spans="1:8">
      <c r="A28" s="13" t="s">
        <v>20</v>
      </c>
      <c r="B28" s="11" t="s">
        <v>9</v>
      </c>
      <c r="C28" s="12">
        <v>1439</v>
      </c>
      <c r="D28" s="13" t="s">
        <v>22</v>
      </c>
      <c r="E28" s="13">
        <v>73</v>
      </c>
      <c r="F28" s="12">
        <f t="shared" si="0"/>
        <v>105047</v>
      </c>
      <c r="G28" s="11" t="s">
        <v>11</v>
      </c>
      <c r="H28" s="13" t="s">
        <v>12</v>
      </c>
    </row>
    <row r="29" spans="1:8">
      <c r="A29" s="13" t="s">
        <v>20</v>
      </c>
      <c r="B29" s="11" t="s">
        <v>9</v>
      </c>
      <c r="C29" s="12">
        <v>1439</v>
      </c>
      <c r="D29" s="13" t="s">
        <v>17</v>
      </c>
      <c r="E29" s="13">
        <v>40</v>
      </c>
      <c r="F29" s="12">
        <f t="shared" si="0"/>
        <v>57560</v>
      </c>
      <c r="G29" s="11" t="s">
        <v>21</v>
      </c>
      <c r="H29" s="13" t="s">
        <v>15</v>
      </c>
    </row>
    <row r="30" spans="1:8">
      <c r="A30" s="13" t="s">
        <v>20</v>
      </c>
      <c r="B30" s="11" t="s">
        <v>9</v>
      </c>
      <c r="C30" s="12">
        <v>1439</v>
      </c>
      <c r="D30" s="13" t="s">
        <v>17</v>
      </c>
      <c r="E30" s="13">
        <v>56</v>
      </c>
      <c r="F30" s="12">
        <f t="shared" si="0"/>
        <v>80584</v>
      </c>
      <c r="G30" s="11" t="s">
        <v>21</v>
      </c>
      <c r="H30" s="13" t="s">
        <v>16</v>
      </c>
    </row>
    <row r="31" spans="1:8">
      <c r="A31" s="13" t="s">
        <v>20</v>
      </c>
      <c r="B31" s="11" t="s">
        <v>9</v>
      </c>
      <c r="C31" s="12">
        <v>1439</v>
      </c>
      <c r="D31" s="13" t="s">
        <v>22</v>
      </c>
      <c r="E31" s="13">
        <v>61</v>
      </c>
      <c r="F31" s="12">
        <f t="shared" si="0"/>
        <v>87779</v>
      </c>
      <c r="G31" s="11" t="s">
        <v>11</v>
      </c>
      <c r="H31" s="13" t="s">
        <v>16</v>
      </c>
    </row>
    <row r="32" spans="1:8">
      <c r="A32" s="13" t="s">
        <v>20</v>
      </c>
      <c r="B32" s="11" t="s">
        <v>9</v>
      </c>
      <c r="C32" s="12">
        <v>1439</v>
      </c>
      <c r="D32" s="13" t="s">
        <v>22</v>
      </c>
      <c r="E32" s="13">
        <v>10</v>
      </c>
      <c r="F32" s="12">
        <f t="shared" si="0"/>
        <v>14390</v>
      </c>
      <c r="G32" s="11" t="s">
        <v>11</v>
      </c>
      <c r="H32" s="13" t="s">
        <v>15</v>
      </c>
    </row>
    <row r="33" spans="1:8">
      <c r="A33" s="13" t="s">
        <v>20</v>
      </c>
      <c r="B33" s="11" t="s">
        <v>9</v>
      </c>
      <c r="C33" s="12">
        <v>1439</v>
      </c>
      <c r="D33" s="13" t="s">
        <v>10</v>
      </c>
      <c r="E33" s="13">
        <v>11</v>
      </c>
      <c r="F33" s="12">
        <f t="shared" si="0"/>
        <v>15829</v>
      </c>
      <c r="G33" s="11" t="s">
        <v>21</v>
      </c>
      <c r="H33" s="13" t="s">
        <v>19</v>
      </c>
    </row>
    <row r="34" spans="1:8">
      <c r="A34" s="13" t="s">
        <v>20</v>
      </c>
      <c r="B34" s="11" t="s">
        <v>9</v>
      </c>
      <c r="C34" s="12">
        <v>1439</v>
      </c>
      <c r="D34" s="13" t="s">
        <v>17</v>
      </c>
      <c r="E34" s="13">
        <v>10</v>
      </c>
      <c r="F34" s="12">
        <f t="shared" ref="F34:F65" si="1">E34*C34</f>
        <v>14390</v>
      </c>
      <c r="G34" s="11" t="s">
        <v>21</v>
      </c>
      <c r="H34" s="13" t="s">
        <v>23</v>
      </c>
    </row>
    <row r="35" spans="1:8">
      <c r="A35" s="13" t="s">
        <v>20</v>
      </c>
      <c r="B35" s="11" t="s">
        <v>9</v>
      </c>
      <c r="C35" s="12">
        <v>1439</v>
      </c>
      <c r="D35" s="13" t="s">
        <v>17</v>
      </c>
      <c r="E35" s="13">
        <v>21</v>
      </c>
      <c r="F35" s="12">
        <f t="shared" si="1"/>
        <v>30219</v>
      </c>
      <c r="G35" s="11" t="s">
        <v>21</v>
      </c>
      <c r="H35" s="13" t="s">
        <v>19</v>
      </c>
    </row>
    <row r="36" spans="1:8">
      <c r="A36" s="13" t="s">
        <v>20</v>
      </c>
      <c r="B36" s="11" t="s">
        <v>9</v>
      </c>
      <c r="C36" s="12">
        <v>1439</v>
      </c>
      <c r="D36" s="13" t="s">
        <v>22</v>
      </c>
      <c r="E36" s="13">
        <v>41</v>
      </c>
      <c r="F36" s="12">
        <f t="shared" si="1"/>
        <v>58999</v>
      </c>
      <c r="G36" s="11" t="s">
        <v>11</v>
      </c>
      <c r="H36" s="13" t="s">
        <v>23</v>
      </c>
    </row>
    <row r="37" spans="1:8">
      <c r="A37" s="13" t="s">
        <v>20</v>
      </c>
      <c r="B37" s="11" t="s">
        <v>9</v>
      </c>
      <c r="C37" s="12">
        <v>1439</v>
      </c>
      <c r="D37" s="13" t="s">
        <v>22</v>
      </c>
      <c r="E37" s="13">
        <v>53</v>
      </c>
      <c r="F37" s="12">
        <f t="shared" si="1"/>
        <v>76267</v>
      </c>
      <c r="G37" s="11" t="s">
        <v>11</v>
      </c>
      <c r="H37" s="13" t="s">
        <v>15</v>
      </c>
    </row>
    <row r="38" spans="1:8">
      <c r="A38" s="13" t="s">
        <v>20</v>
      </c>
      <c r="B38" s="11" t="s">
        <v>9</v>
      </c>
      <c r="C38" s="12">
        <v>1439</v>
      </c>
      <c r="D38" s="13" t="s">
        <v>22</v>
      </c>
      <c r="E38" s="13">
        <v>70</v>
      </c>
      <c r="F38" s="12">
        <f t="shared" si="1"/>
        <v>100730</v>
      </c>
      <c r="G38" s="11" t="s">
        <v>11</v>
      </c>
      <c r="H38" s="13" t="s">
        <v>12</v>
      </c>
    </row>
    <row r="39" spans="1:8">
      <c r="A39" s="13" t="s">
        <v>20</v>
      </c>
      <c r="B39" s="11" t="s">
        <v>9</v>
      </c>
      <c r="C39" s="12">
        <v>1439</v>
      </c>
      <c r="D39" s="13" t="s">
        <v>22</v>
      </c>
      <c r="E39" s="13">
        <v>54</v>
      </c>
      <c r="F39" s="12">
        <f t="shared" si="1"/>
        <v>77706</v>
      </c>
      <c r="G39" s="11" t="s">
        <v>11</v>
      </c>
      <c r="H39" s="13" t="s">
        <v>13</v>
      </c>
    </row>
    <row r="40" spans="1:8">
      <c r="A40" s="13" t="s">
        <v>20</v>
      </c>
      <c r="B40" s="11" t="s">
        <v>9</v>
      </c>
      <c r="C40" s="12">
        <v>1439</v>
      </c>
      <c r="D40" s="13" t="s">
        <v>22</v>
      </c>
      <c r="E40" s="13">
        <v>89</v>
      </c>
      <c r="F40" s="12">
        <f t="shared" si="1"/>
        <v>128071</v>
      </c>
      <c r="G40" s="11" t="s">
        <v>11</v>
      </c>
      <c r="H40" s="13" t="s">
        <v>19</v>
      </c>
    </row>
    <row r="41" spans="1:8">
      <c r="A41" s="13" t="s">
        <v>25</v>
      </c>
      <c r="B41" s="11" t="s">
        <v>9</v>
      </c>
      <c r="C41" s="12">
        <v>1096</v>
      </c>
      <c r="D41" s="13" t="s">
        <v>22</v>
      </c>
      <c r="E41" s="13">
        <v>31</v>
      </c>
      <c r="F41" s="12">
        <f t="shared" si="1"/>
        <v>33976</v>
      </c>
      <c r="G41" s="11" t="s">
        <v>14</v>
      </c>
      <c r="H41" s="13" t="s">
        <v>15</v>
      </c>
    </row>
    <row r="42" spans="1:8">
      <c r="A42" s="10" t="s">
        <v>25</v>
      </c>
      <c r="B42" s="11" t="s">
        <v>9</v>
      </c>
      <c r="C42" s="12">
        <v>1096</v>
      </c>
      <c r="D42" s="13" t="s">
        <v>18</v>
      </c>
      <c r="E42" s="13">
        <v>73</v>
      </c>
      <c r="F42" s="12">
        <f t="shared" si="1"/>
        <v>80008</v>
      </c>
      <c r="G42" s="11" t="s">
        <v>21</v>
      </c>
      <c r="H42" s="13" t="s">
        <v>19</v>
      </c>
    </row>
    <row r="43" spans="1:8">
      <c r="A43" s="13" t="s">
        <v>25</v>
      </c>
      <c r="B43" s="11" t="s">
        <v>9</v>
      </c>
      <c r="C43" s="12">
        <v>1096</v>
      </c>
      <c r="D43" s="13" t="s">
        <v>18</v>
      </c>
      <c r="E43" s="13">
        <v>37</v>
      </c>
      <c r="F43" s="12">
        <f t="shared" si="1"/>
        <v>40552</v>
      </c>
      <c r="G43" s="11" t="s">
        <v>21</v>
      </c>
      <c r="H43" s="13" t="s">
        <v>19</v>
      </c>
    </row>
    <row r="44" spans="1:8">
      <c r="A44" s="13" t="s">
        <v>25</v>
      </c>
      <c r="B44" s="11" t="s">
        <v>9</v>
      </c>
      <c r="C44" s="12">
        <v>1096</v>
      </c>
      <c r="D44" s="13" t="s">
        <v>22</v>
      </c>
      <c r="E44" s="13">
        <v>79</v>
      </c>
      <c r="F44" s="12">
        <f t="shared" si="1"/>
        <v>86584</v>
      </c>
      <c r="G44" s="11" t="s">
        <v>11</v>
      </c>
      <c r="H44" s="13" t="s">
        <v>13</v>
      </c>
    </row>
    <row r="45" spans="1:8">
      <c r="A45" s="13" t="s">
        <v>25</v>
      </c>
      <c r="B45" s="11" t="s">
        <v>9</v>
      </c>
      <c r="C45" s="12">
        <v>1096</v>
      </c>
      <c r="D45" s="13" t="s">
        <v>18</v>
      </c>
      <c r="E45" s="13">
        <v>61</v>
      </c>
      <c r="F45" s="12">
        <f t="shared" si="1"/>
        <v>66856</v>
      </c>
      <c r="G45" s="11" t="s">
        <v>21</v>
      </c>
      <c r="H45" s="13" t="s">
        <v>15</v>
      </c>
    </row>
    <row r="46" spans="1:8">
      <c r="A46" s="13" t="s">
        <v>25</v>
      </c>
      <c r="B46" s="11" t="s">
        <v>9</v>
      </c>
      <c r="C46" s="12">
        <v>1096</v>
      </c>
      <c r="D46" s="13" t="s">
        <v>22</v>
      </c>
      <c r="E46" s="13">
        <v>8</v>
      </c>
      <c r="F46" s="12">
        <f t="shared" si="1"/>
        <v>8768</v>
      </c>
      <c r="G46" s="11" t="s">
        <v>14</v>
      </c>
      <c r="H46" s="13" t="s">
        <v>15</v>
      </c>
    </row>
    <row r="47" spans="1:8">
      <c r="A47" s="13" t="s">
        <v>25</v>
      </c>
      <c r="B47" s="11" t="s">
        <v>9</v>
      </c>
      <c r="C47" s="12">
        <v>1096</v>
      </c>
      <c r="D47" s="13" t="s">
        <v>18</v>
      </c>
      <c r="E47" s="13">
        <v>60</v>
      </c>
      <c r="F47" s="12">
        <f t="shared" si="1"/>
        <v>65760</v>
      </c>
      <c r="G47" s="11" t="s">
        <v>21</v>
      </c>
      <c r="H47" s="13" t="s">
        <v>19</v>
      </c>
    </row>
    <row r="48" spans="1:8">
      <c r="A48" s="13" t="s">
        <v>25</v>
      </c>
      <c r="B48" s="11" t="s">
        <v>9</v>
      </c>
      <c r="C48" s="12">
        <v>1096</v>
      </c>
      <c r="D48" s="13" t="s">
        <v>22</v>
      </c>
      <c r="E48" s="13">
        <v>32</v>
      </c>
      <c r="F48" s="12">
        <f t="shared" si="1"/>
        <v>35072</v>
      </c>
      <c r="G48" s="11" t="s">
        <v>14</v>
      </c>
      <c r="H48" s="13" t="s">
        <v>19</v>
      </c>
    </row>
    <row r="49" spans="1:8">
      <c r="A49" s="13" t="s">
        <v>25</v>
      </c>
      <c r="B49" s="11" t="s">
        <v>9</v>
      </c>
      <c r="C49" s="12">
        <v>1096</v>
      </c>
      <c r="D49" s="13" t="s">
        <v>18</v>
      </c>
      <c r="E49" s="13">
        <v>44</v>
      </c>
      <c r="F49" s="12">
        <f t="shared" si="1"/>
        <v>48224</v>
      </c>
      <c r="G49" s="11" t="s">
        <v>21</v>
      </c>
      <c r="H49" s="13" t="s">
        <v>15</v>
      </c>
    </row>
    <row r="50" spans="1:8">
      <c r="A50" s="13" t="s">
        <v>25</v>
      </c>
      <c r="B50" s="11" t="s">
        <v>9</v>
      </c>
      <c r="C50" s="12">
        <v>1096</v>
      </c>
      <c r="D50" s="13" t="s">
        <v>18</v>
      </c>
      <c r="E50" s="13">
        <v>75</v>
      </c>
      <c r="F50" s="12">
        <f t="shared" si="1"/>
        <v>82200</v>
      </c>
      <c r="G50" s="11" t="s">
        <v>21</v>
      </c>
      <c r="H50" s="13" t="s">
        <v>12</v>
      </c>
    </row>
    <row r="51" spans="1:8">
      <c r="A51" s="10" t="s">
        <v>26</v>
      </c>
      <c r="B51" s="11" t="s">
        <v>9</v>
      </c>
      <c r="C51" s="12">
        <v>1032</v>
      </c>
      <c r="D51" s="13" t="s">
        <v>22</v>
      </c>
      <c r="E51" s="13">
        <v>14</v>
      </c>
      <c r="F51" s="12">
        <f t="shared" si="1"/>
        <v>14448</v>
      </c>
      <c r="G51" s="11" t="s">
        <v>11</v>
      </c>
      <c r="H51" s="13" t="s">
        <v>27</v>
      </c>
    </row>
    <row r="52" spans="1:8">
      <c r="A52" s="13" t="s">
        <v>26</v>
      </c>
      <c r="B52" s="11" t="s">
        <v>9</v>
      </c>
      <c r="C52" s="12">
        <v>1032</v>
      </c>
      <c r="D52" s="13" t="s">
        <v>22</v>
      </c>
      <c r="E52" s="13">
        <v>77</v>
      </c>
      <c r="F52" s="12">
        <f t="shared" si="1"/>
        <v>79464</v>
      </c>
      <c r="G52" s="11" t="s">
        <v>11</v>
      </c>
      <c r="H52" s="13" t="s">
        <v>12</v>
      </c>
    </row>
    <row r="53" spans="1:8">
      <c r="A53" s="13" t="s">
        <v>26</v>
      </c>
      <c r="B53" s="11" t="s">
        <v>9</v>
      </c>
      <c r="C53" s="12">
        <v>1032</v>
      </c>
      <c r="D53" s="13" t="s">
        <v>22</v>
      </c>
      <c r="E53" s="13">
        <v>72</v>
      </c>
      <c r="F53" s="12">
        <f t="shared" si="1"/>
        <v>74304</v>
      </c>
      <c r="G53" s="11" t="s">
        <v>11</v>
      </c>
      <c r="H53" s="13" t="s">
        <v>16</v>
      </c>
    </row>
    <row r="54" spans="1:8">
      <c r="A54" s="13" t="s">
        <v>26</v>
      </c>
      <c r="B54" s="11" t="s">
        <v>9</v>
      </c>
      <c r="C54" s="12">
        <v>1032</v>
      </c>
      <c r="D54" s="13" t="s">
        <v>18</v>
      </c>
      <c r="E54" s="13">
        <v>79</v>
      </c>
      <c r="F54" s="12">
        <f t="shared" si="1"/>
        <v>81528</v>
      </c>
      <c r="G54" s="11" t="s">
        <v>11</v>
      </c>
      <c r="H54" s="13" t="s">
        <v>16</v>
      </c>
    </row>
    <row r="55" spans="1:8">
      <c r="A55" s="13" t="s">
        <v>26</v>
      </c>
      <c r="B55" s="11" t="s">
        <v>9</v>
      </c>
      <c r="C55" s="12">
        <v>1032</v>
      </c>
      <c r="D55" s="13" t="s">
        <v>22</v>
      </c>
      <c r="E55" s="13">
        <v>84</v>
      </c>
      <c r="F55" s="12">
        <f t="shared" si="1"/>
        <v>86688</v>
      </c>
      <c r="G55" s="11" t="s">
        <v>11</v>
      </c>
      <c r="H55" s="13" t="s">
        <v>13</v>
      </c>
    </row>
    <row r="56" spans="1:8">
      <c r="A56" s="13" t="s">
        <v>26</v>
      </c>
      <c r="B56" s="11" t="s">
        <v>9</v>
      </c>
      <c r="C56" s="12">
        <v>1032</v>
      </c>
      <c r="D56" s="13" t="s">
        <v>22</v>
      </c>
      <c r="E56" s="13">
        <v>81</v>
      </c>
      <c r="F56" s="12">
        <f t="shared" si="1"/>
        <v>83592</v>
      </c>
      <c r="G56" s="11" t="s">
        <v>11</v>
      </c>
      <c r="H56" s="13" t="s">
        <v>12</v>
      </c>
    </row>
    <row r="57" spans="1:8">
      <c r="A57" s="13" t="s">
        <v>26</v>
      </c>
      <c r="B57" s="11" t="s">
        <v>9</v>
      </c>
      <c r="C57" s="12">
        <v>1032</v>
      </c>
      <c r="D57" s="13" t="s">
        <v>10</v>
      </c>
      <c r="E57" s="13">
        <v>91</v>
      </c>
      <c r="F57" s="12">
        <f t="shared" si="1"/>
        <v>93912</v>
      </c>
      <c r="G57" s="11" t="s">
        <v>14</v>
      </c>
      <c r="H57" s="13" t="s">
        <v>23</v>
      </c>
    </row>
    <row r="58" spans="1:8">
      <c r="A58" s="13" t="s">
        <v>26</v>
      </c>
      <c r="B58" s="11" t="s">
        <v>9</v>
      </c>
      <c r="C58" s="12">
        <v>1032</v>
      </c>
      <c r="D58" s="13" t="s">
        <v>10</v>
      </c>
      <c r="E58" s="13">
        <v>4</v>
      </c>
      <c r="F58" s="12">
        <f t="shared" si="1"/>
        <v>4128</v>
      </c>
      <c r="G58" s="11" t="s">
        <v>14</v>
      </c>
      <c r="H58" s="13" t="s">
        <v>15</v>
      </c>
    </row>
    <row r="59" spans="1:8">
      <c r="A59" s="13" t="s">
        <v>26</v>
      </c>
      <c r="B59" s="11" t="s">
        <v>9</v>
      </c>
      <c r="C59" s="12">
        <v>1032</v>
      </c>
      <c r="D59" s="13" t="s">
        <v>22</v>
      </c>
      <c r="E59" s="13">
        <v>64</v>
      </c>
      <c r="F59" s="12">
        <f t="shared" si="1"/>
        <v>66048</v>
      </c>
      <c r="G59" s="11" t="s">
        <v>14</v>
      </c>
      <c r="H59" s="13" t="s">
        <v>19</v>
      </c>
    </row>
    <row r="60" spans="1:8">
      <c r="A60" s="13" t="s">
        <v>26</v>
      </c>
      <c r="B60" s="11" t="s">
        <v>9</v>
      </c>
      <c r="C60" s="12">
        <v>1032</v>
      </c>
      <c r="D60" s="13" t="s">
        <v>18</v>
      </c>
      <c r="E60" s="13">
        <v>18</v>
      </c>
      <c r="F60" s="12">
        <f t="shared" si="1"/>
        <v>18576</v>
      </c>
      <c r="G60" s="11" t="s">
        <v>11</v>
      </c>
      <c r="H60" s="13" t="s">
        <v>13</v>
      </c>
    </row>
    <row r="61" spans="1:8">
      <c r="A61" s="13" t="s">
        <v>26</v>
      </c>
      <c r="B61" s="11" t="s">
        <v>9</v>
      </c>
      <c r="C61" s="12">
        <v>1032</v>
      </c>
      <c r="D61" s="13" t="s">
        <v>22</v>
      </c>
      <c r="E61" s="13">
        <v>70</v>
      </c>
      <c r="F61" s="12">
        <f t="shared" si="1"/>
        <v>72240</v>
      </c>
      <c r="G61" s="11" t="s">
        <v>11</v>
      </c>
      <c r="H61" s="13" t="s">
        <v>19</v>
      </c>
    </row>
    <row r="62" spans="1:8">
      <c r="A62" s="13" t="s">
        <v>26</v>
      </c>
      <c r="B62" s="11" t="s">
        <v>9</v>
      </c>
      <c r="C62" s="12">
        <v>1032</v>
      </c>
      <c r="D62" s="13" t="s">
        <v>22</v>
      </c>
      <c r="E62" s="13">
        <v>56</v>
      </c>
      <c r="F62" s="12">
        <f t="shared" si="1"/>
        <v>57792</v>
      </c>
      <c r="G62" s="11" t="s">
        <v>11</v>
      </c>
      <c r="H62" s="13" t="s">
        <v>23</v>
      </c>
    </row>
    <row r="63" spans="1:8">
      <c r="A63" s="13" t="s">
        <v>26</v>
      </c>
      <c r="B63" s="11" t="s">
        <v>9</v>
      </c>
      <c r="C63" s="12">
        <v>1032</v>
      </c>
      <c r="D63" s="13" t="s">
        <v>17</v>
      </c>
      <c r="E63" s="13">
        <v>97</v>
      </c>
      <c r="F63" s="12">
        <f t="shared" si="1"/>
        <v>100104</v>
      </c>
      <c r="G63" s="11" t="s">
        <v>14</v>
      </c>
      <c r="H63" s="13" t="s">
        <v>13</v>
      </c>
    </row>
    <row r="64" spans="1:8">
      <c r="A64" s="13" t="s">
        <v>26</v>
      </c>
      <c r="B64" s="11" t="s">
        <v>9</v>
      </c>
      <c r="C64" s="12">
        <v>1032</v>
      </c>
      <c r="D64" s="13" t="s">
        <v>17</v>
      </c>
      <c r="E64" s="13">
        <v>2</v>
      </c>
      <c r="F64" s="12">
        <f t="shared" si="1"/>
        <v>2064</v>
      </c>
      <c r="G64" s="11" t="s">
        <v>14</v>
      </c>
      <c r="H64" s="13" t="s">
        <v>19</v>
      </c>
    </row>
    <row r="65" spans="1:8">
      <c r="A65" s="13" t="s">
        <v>26</v>
      </c>
      <c r="B65" s="11" t="s">
        <v>9</v>
      </c>
      <c r="C65" s="12">
        <v>1032</v>
      </c>
      <c r="D65" s="13" t="s">
        <v>22</v>
      </c>
      <c r="E65" s="13">
        <v>64</v>
      </c>
      <c r="F65" s="12">
        <f t="shared" si="1"/>
        <v>66048</v>
      </c>
      <c r="G65" s="11" t="s">
        <v>11</v>
      </c>
      <c r="H65" s="13" t="s">
        <v>27</v>
      </c>
    </row>
    <row r="66" spans="1:8">
      <c r="A66" s="13" t="s">
        <v>26</v>
      </c>
      <c r="B66" s="11" t="s">
        <v>9</v>
      </c>
      <c r="C66" s="12">
        <v>1032</v>
      </c>
      <c r="D66" s="13" t="s">
        <v>22</v>
      </c>
      <c r="E66" s="13">
        <v>6</v>
      </c>
      <c r="F66" s="12">
        <f t="shared" ref="F66:F97" si="2">E66*C66</f>
        <v>6192</v>
      </c>
      <c r="G66" s="11" t="s">
        <v>11</v>
      </c>
      <c r="H66" s="13" t="s">
        <v>12</v>
      </c>
    </row>
    <row r="67" spans="1:8">
      <c r="A67" s="13" t="s">
        <v>26</v>
      </c>
      <c r="B67" s="11" t="s">
        <v>9</v>
      </c>
      <c r="C67" s="12">
        <v>1032</v>
      </c>
      <c r="D67" s="13" t="s">
        <v>22</v>
      </c>
      <c r="E67" s="13">
        <v>28</v>
      </c>
      <c r="F67" s="12">
        <f t="shared" si="2"/>
        <v>28896</v>
      </c>
      <c r="G67" s="11" t="s">
        <v>11</v>
      </c>
      <c r="H67" s="13" t="s">
        <v>16</v>
      </c>
    </row>
    <row r="68" spans="1:8">
      <c r="A68" s="13" t="s">
        <v>26</v>
      </c>
      <c r="B68" s="11" t="s">
        <v>9</v>
      </c>
      <c r="C68" s="12">
        <v>1032</v>
      </c>
      <c r="D68" s="13" t="s">
        <v>10</v>
      </c>
      <c r="E68" s="13">
        <v>55</v>
      </c>
      <c r="F68" s="12">
        <f t="shared" si="2"/>
        <v>56760</v>
      </c>
      <c r="G68" s="11" t="s">
        <v>11</v>
      </c>
      <c r="H68" s="13" t="s">
        <v>13</v>
      </c>
    </row>
    <row r="69" spans="1:8">
      <c r="A69" s="13" t="s">
        <v>26</v>
      </c>
      <c r="B69" s="11" t="s">
        <v>9</v>
      </c>
      <c r="C69" s="12">
        <v>1032</v>
      </c>
      <c r="D69" s="13" t="s">
        <v>10</v>
      </c>
      <c r="E69" s="13">
        <v>75</v>
      </c>
      <c r="F69" s="12">
        <f t="shared" si="2"/>
        <v>77400</v>
      </c>
      <c r="G69" s="11" t="s">
        <v>11</v>
      </c>
      <c r="H69" s="13" t="s">
        <v>12</v>
      </c>
    </row>
    <row r="70" spans="1:8">
      <c r="A70" s="13" t="s">
        <v>26</v>
      </c>
      <c r="B70" s="11" t="s">
        <v>9</v>
      </c>
      <c r="C70" s="12">
        <v>1032</v>
      </c>
      <c r="D70" s="13" t="s">
        <v>10</v>
      </c>
      <c r="E70" s="13">
        <v>11</v>
      </c>
      <c r="F70" s="12">
        <f t="shared" si="2"/>
        <v>11352</v>
      </c>
      <c r="G70" s="11" t="s">
        <v>11</v>
      </c>
      <c r="H70" s="13" t="s">
        <v>23</v>
      </c>
    </row>
    <row r="71" spans="1:8">
      <c r="A71" s="13" t="s">
        <v>26</v>
      </c>
      <c r="B71" s="11" t="s">
        <v>9</v>
      </c>
      <c r="C71" s="12">
        <v>1032</v>
      </c>
      <c r="D71" s="13" t="s">
        <v>10</v>
      </c>
      <c r="E71" s="13">
        <v>47</v>
      </c>
      <c r="F71" s="12">
        <f t="shared" si="2"/>
        <v>48504</v>
      </c>
      <c r="G71" s="11" t="s">
        <v>14</v>
      </c>
      <c r="H71" s="13" t="s">
        <v>23</v>
      </c>
    </row>
    <row r="72" spans="1:8">
      <c r="A72" s="13" t="s">
        <v>26</v>
      </c>
      <c r="B72" s="11" t="s">
        <v>9</v>
      </c>
      <c r="C72" s="12">
        <v>1032</v>
      </c>
      <c r="D72" s="13" t="s">
        <v>10</v>
      </c>
      <c r="E72" s="13">
        <v>99</v>
      </c>
      <c r="F72" s="12">
        <f t="shared" si="2"/>
        <v>102168</v>
      </c>
      <c r="G72" s="11" t="s">
        <v>14</v>
      </c>
      <c r="H72" s="13" t="s">
        <v>15</v>
      </c>
    </row>
    <row r="73" spans="1:8">
      <c r="A73" s="13" t="s">
        <v>26</v>
      </c>
      <c r="B73" s="11" t="s">
        <v>9</v>
      </c>
      <c r="C73" s="12">
        <v>1032</v>
      </c>
      <c r="D73" s="13" t="s">
        <v>18</v>
      </c>
      <c r="E73" s="13">
        <v>43</v>
      </c>
      <c r="F73" s="12">
        <f t="shared" si="2"/>
        <v>44376</v>
      </c>
      <c r="G73" s="11" t="s">
        <v>11</v>
      </c>
      <c r="H73" s="13" t="s">
        <v>13</v>
      </c>
    </row>
    <row r="74" spans="1:8">
      <c r="A74" s="13" t="s">
        <v>26</v>
      </c>
      <c r="B74" s="11" t="s">
        <v>9</v>
      </c>
      <c r="C74" s="12">
        <v>1032</v>
      </c>
      <c r="D74" s="13" t="s">
        <v>22</v>
      </c>
      <c r="E74" s="13">
        <v>98</v>
      </c>
      <c r="F74" s="12">
        <f t="shared" si="2"/>
        <v>101136</v>
      </c>
      <c r="G74" s="11" t="s">
        <v>11</v>
      </c>
      <c r="H74" s="13" t="s">
        <v>19</v>
      </c>
    </row>
    <row r="75" spans="1:8">
      <c r="A75" s="13" t="s">
        <v>26</v>
      </c>
      <c r="B75" s="11" t="s">
        <v>9</v>
      </c>
      <c r="C75" s="12">
        <v>1032</v>
      </c>
      <c r="D75" s="13" t="s">
        <v>22</v>
      </c>
      <c r="E75" s="13">
        <v>44</v>
      </c>
      <c r="F75" s="12">
        <f t="shared" si="2"/>
        <v>45408</v>
      </c>
      <c r="G75" s="11" t="s">
        <v>11</v>
      </c>
      <c r="H75" s="13" t="s">
        <v>23</v>
      </c>
    </row>
    <row r="76" spans="1:8">
      <c r="A76" s="13" t="s">
        <v>26</v>
      </c>
      <c r="B76" s="11" t="s">
        <v>9</v>
      </c>
      <c r="C76" s="12">
        <v>1032</v>
      </c>
      <c r="D76" s="13" t="s">
        <v>10</v>
      </c>
      <c r="E76" s="13">
        <v>85</v>
      </c>
      <c r="F76" s="12">
        <f t="shared" si="2"/>
        <v>87720</v>
      </c>
      <c r="G76" s="11" t="s">
        <v>14</v>
      </c>
      <c r="H76" s="13" t="s">
        <v>13</v>
      </c>
    </row>
    <row r="77" spans="1:8">
      <c r="A77" s="13" t="s">
        <v>26</v>
      </c>
      <c r="B77" s="11" t="s">
        <v>9</v>
      </c>
      <c r="C77" s="12">
        <v>1032</v>
      </c>
      <c r="D77" s="13" t="s">
        <v>10</v>
      </c>
      <c r="E77" s="13">
        <v>51</v>
      </c>
      <c r="F77" s="12">
        <f t="shared" si="2"/>
        <v>52632</v>
      </c>
      <c r="G77" s="11" t="s">
        <v>14</v>
      </c>
      <c r="H77" s="13" t="s">
        <v>19</v>
      </c>
    </row>
    <row r="78" spans="1:8">
      <c r="A78" s="10" t="s">
        <v>28</v>
      </c>
      <c r="B78" s="11" t="s">
        <v>9</v>
      </c>
      <c r="C78" s="12">
        <v>788</v>
      </c>
      <c r="D78" s="13" t="s">
        <v>10</v>
      </c>
      <c r="E78" s="13">
        <v>54</v>
      </c>
      <c r="F78" s="12">
        <f t="shared" si="2"/>
        <v>42552</v>
      </c>
      <c r="G78" s="11" t="s">
        <v>11</v>
      </c>
      <c r="H78" s="13" t="s">
        <v>16</v>
      </c>
    </row>
    <row r="79" spans="1:8">
      <c r="A79" s="13" t="s">
        <v>28</v>
      </c>
      <c r="B79" s="11" t="s">
        <v>9</v>
      </c>
      <c r="C79" s="12">
        <v>788</v>
      </c>
      <c r="D79" s="13" t="s">
        <v>10</v>
      </c>
      <c r="E79" s="13">
        <v>75</v>
      </c>
      <c r="F79" s="12">
        <f t="shared" si="2"/>
        <v>59100</v>
      </c>
      <c r="G79" s="11" t="s">
        <v>11</v>
      </c>
      <c r="H79" s="13" t="s">
        <v>16</v>
      </c>
    </row>
    <row r="80" spans="1:8">
      <c r="A80" s="13" t="s">
        <v>28</v>
      </c>
      <c r="B80" s="11" t="s">
        <v>9</v>
      </c>
      <c r="C80" s="12">
        <v>788</v>
      </c>
      <c r="D80" s="13" t="s">
        <v>22</v>
      </c>
      <c r="E80" s="13">
        <v>28</v>
      </c>
      <c r="F80" s="12">
        <f t="shared" si="2"/>
        <v>22064</v>
      </c>
      <c r="G80" s="11" t="s">
        <v>11</v>
      </c>
      <c r="H80" s="13" t="s">
        <v>15</v>
      </c>
    </row>
    <row r="81" spans="1:8">
      <c r="A81" s="13" t="s">
        <v>28</v>
      </c>
      <c r="B81" s="11" t="s">
        <v>9</v>
      </c>
      <c r="C81" s="12">
        <v>788</v>
      </c>
      <c r="D81" s="13" t="s">
        <v>24</v>
      </c>
      <c r="E81" s="13">
        <v>31</v>
      </c>
      <c r="F81" s="12">
        <f t="shared" si="2"/>
        <v>24428</v>
      </c>
      <c r="G81" s="11" t="s">
        <v>21</v>
      </c>
      <c r="H81" s="13" t="s">
        <v>12</v>
      </c>
    </row>
    <row r="82" spans="1:8">
      <c r="A82" s="13" t="s">
        <v>28</v>
      </c>
      <c r="B82" s="11" t="s">
        <v>9</v>
      </c>
      <c r="C82" s="12">
        <v>788</v>
      </c>
      <c r="D82" s="13" t="s">
        <v>18</v>
      </c>
      <c r="E82" s="13">
        <v>68</v>
      </c>
      <c r="F82" s="12">
        <f t="shared" si="2"/>
        <v>53584</v>
      </c>
      <c r="G82" s="11" t="s">
        <v>14</v>
      </c>
      <c r="H82" s="13" t="s">
        <v>15</v>
      </c>
    </row>
    <row r="83" spans="1:8">
      <c r="A83" s="13" t="s">
        <v>28</v>
      </c>
      <c r="B83" s="11" t="s">
        <v>9</v>
      </c>
      <c r="C83" s="12">
        <v>788</v>
      </c>
      <c r="D83" s="13" t="s">
        <v>18</v>
      </c>
      <c r="E83" s="13">
        <v>4</v>
      </c>
      <c r="F83" s="12">
        <f t="shared" si="2"/>
        <v>3152</v>
      </c>
      <c r="G83" s="11" t="s">
        <v>14</v>
      </c>
      <c r="H83" s="13" t="s">
        <v>12</v>
      </c>
    </row>
    <row r="84" spans="1:8">
      <c r="A84" s="13" t="s">
        <v>28</v>
      </c>
      <c r="B84" s="11" t="s">
        <v>9</v>
      </c>
      <c r="C84" s="12">
        <v>788</v>
      </c>
      <c r="D84" s="13" t="s">
        <v>17</v>
      </c>
      <c r="E84" s="13">
        <v>24</v>
      </c>
      <c r="F84" s="12">
        <f t="shared" si="2"/>
        <v>18912</v>
      </c>
      <c r="G84" s="11" t="s">
        <v>14</v>
      </c>
      <c r="H84" s="13" t="s">
        <v>13</v>
      </c>
    </row>
    <row r="85" spans="1:8">
      <c r="A85" s="13" t="s">
        <v>28</v>
      </c>
      <c r="B85" s="11" t="s">
        <v>9</v>
      </c>
      <c r="C85" s="12">
        <v>788</v>
      </c>
      <c r="D85" s="13" t="s">
        <v>17</v>
      </c>
      <c r="E85" s="13">
        <v>8</v>
      </c>
      <c r="F85" s="12">
        <f t="shared" si="2"/>
        <v>6304</v>
      </c>
      <c r="G85" s="11" t="s">
        <v>14</v>
      </c>
      <c r="H85" s="13" t="s">
        <v>19</v>
      </c>
    </row>
    <row r="86" spans="1:8">
      <c r="A86" s="13" t="s">
        <v>28</v>
      </c>
      <c r="B86" s="11" t="s">
        <v>9</v>
      </c>
      <c r="C86" s="12">
        <v>788</v>
      </c>
      <c r="D86" s="13" t="s">
        <v>10</v>
      </c>
      <c r="E86" s="13">
        <v>67</v>
      </c>
      <c r="F86" s="12">
        <f t="shared" si="2"/>
        <v>52796</v>
      </c>
      <c r="G86" s="11" t="s">
        <v>21</v>
      </c>
      <c r="H86" s="13" t="s">
        <v>13</v>
      </c>
    </row>
    <row r="87" spans="1:8">
      <c r="A87" s="13" t="s">
        <v>28</v>
      </c>
      <c r="B87" s="11" t="s">
        <v>9</v>
      </c>
      <c r="C87" s="12">
        <v>788</v>
      </c>
      <c r="D87" s="13" t="s">
        <v>10</v>
      </c>
      <c r="E87" s="13">
        <v>52</v>
      </c>
      <c r="F87" s="12">
        <f t="shared" si="2"/>
        <v>40976</v>
      </c>
      <c r="G87" s="11" t="s">
        <v>21</v>
      </c>
      <c r="H87" s="13" t="s">
        <v>19</v>
      </c>
    </row>
    <row r="88" spans="1:8">
      <c r="A88" s="13" t="s">
        <v>28</v>
      </c>
      <c r="B88" s="11" t="s">
        <v>9</v>
      </c>
      <c r="C88" s="12">
        <v>788</v>
      </c>
      <c r="D88" s="13" t="s">
        <v>18</v>
      </c>
      <c r="E88" s="13">
        <v>93</v>
      </c>
      <c r="F88" s="12">
        <f t="shared" si="2"/>
        <v>73284</v>
      </c>
      <c r="G88" s="11" t="s">
        <v>21</v>
      </c>
      <c r="H88" s="13" t="s">
        <v>23</v>
      </c>
    </row>
    <row r="89" spans="1:8">
      <c r="A89" s="13" t="s">
        <v>28</v>
      </c>
      <c r="B89" s="11" t="s">
        <v>9</v>
      </c>
      <c r="C89" s="12">
        <v>788</v>
      </c>
      <c r="D89" s="13" t="s">
        <v>18</v>
      </c>
      <c r="E89" s="13">
        <v>1</v>
      </c>
      <c r="F89" s="12">
        <f t="shared" si="2"/>
        <v>788</v>
      </c>
      <c r="G89" s="11" t="s">
        <v>21</v>
      </c>
      <c r="H89" s="13" t="s">
        <v>15</v>
      </c>
    </row>
    <row r="90" spans="1:8">
      <c r="A90" s="13" t="s">
        <v>28</v>
      </c>
      <c r="B90" s="11" t="s">
        <v>9</v>
      </c>
      <c r="C90" s="12">
        <v>788</v>
      </c>
      <c r="D90" s="13" t="s">
        <v>10</v>
      </c>
      <c r="E90" s="13">
        <v>59</v>
      </c>
      <c r="F90" s="12">
        <f t="shared" si="2"/>
        <v>46492</v>
      </c>
      <c r="G90" s="11" t="s">
        <v>11</v>
      </c>
      <c r="H90" s="13" t="s">
        <v>12</v>
      </c>
    </row>
    <row r="91" spans="1:8">
      <c r="A91" s="13" t="s">
        <v>28</v>
      </c>
      <c r="B91" s="11" t="s">
        <v>9</v>
      </c>
      <c r="C91" s="12">
        <v>788</v>
      </c>
      <c r="D91" s="13" t="s">
        <v>10</v>
      </c>
      <c r="E91" s="13">
        <v>40</v>
      </c>
      <c r="F91" s="12">
        <f t="shared" si="2"/>
        <v>31520</v>
      </c>
      <c r="G91" s="11" t="s">
        <v>11</v>
      </c>
      <c r="H91" s="13" t="s">
        <v>12</v>
      </c>
    </row>
    <row r="92" spans="1:8">
      <c r="A92" s="13" t="s">
        <v>28</v>
      </c>
      <c r="B92" s="11" t="s">
        <v>9</v>
      </c>
      <c r="C92" s="12">
        <v>788</v>
      </c>
      <c r="D92" s="13" t="s">
        <v>10</v>
      </c>
      <c r="E92" s="13">
        <v>7</v>
      </c>
      <c r="F92" s="12">
        <f t="shared" si="2"/>
        <v>5516</v>
      </c>
      <c r="G92" s="11" t="s">
        <v>21</v>
      </c>
      <c r="H92" s="13" t="s">
        <v>23</v>
      </c>
    </row>
    <row r="93" spans="1:8">
      <c r="A93" s="13" t="s">
        <v>28</v>
      </c>
      <c r="B93" s="11" t="s">
        <v>9</v>
      </c>
      <c r="C93" s="12">
        <v>788</v>
      </c>
      <c r="D93" s="13" t="s">
        <v>10</v>
      </c>
      <c r="E93" s="13">
        <v>66</v>
      </c>
      <c r="F93" s="12">
        <f t="shared" si="2"/>
        <v>52008</v>
      </c>
      <c r="G93" s="11" t="s">
        <v>11</v>
      </c>
      <c r="H93" s="13" t="s">
        <v>19</v>
      </c>
    </row>
    <row r="94" spans="1:8">
      <c r="A94" s="13" t="s">
        <v>28</v>
      </c>
      <c r="B94" s="11" t="s">
        <v>9</v>
      </c>
      <c r="C94" s="12">
        <v>788</v>
      </c>
      <c r="D94" s="13" t="s">
        <v>10</v>
      </c>
      <c r="E94" s="13">
        <v>47</v>
      </c>
      <c r="F94" s="12">
        <f t="shared" si="2"/>
        <v>37036</v>
      </c>
      <c r="G94" s="11" t="s">
        <v>11</v>
      </c>
      <c r="H94" s="13" t="s">
        <v>23</v>
      </c>
    </row>
    <row r="95" spans="1:8">
      <c r="A95" s="13" t="s">
        <v>28</v>
      </c>
      <c r="B95" s="11" t="s">
        <v>9</v>
      </c>
      <c r="C95" s="12">
        <v>788</v>
      </c>
      <c r="D95" s="13" t="s">
        <v>17</v>
      </c>
      <c r="E95" s="13">
        <v>56</v>
      </c>
      <c r="F95" s="12">
        <f t="shared" si="2"/>
        <v>44128</v>
      </c>
      <c r="G95" s="11" t="s">
        <v>11</v>
      </c>
      <c r="H95" s="13" t="s">
        <v>12</v>
      </c>
    </row>
    <row r="96" spans="1:8">
      <c r="A96" s="13" t="s">
        <v>28</v>
      </c>
      <c r="B96" s="11" t="s">
        <v>9</v>
      </c>
      <c r="C96" s="12">
        <v>788</v>
      </c>
      <c r="D96" s="13" t="s">
        <v>10</v>
      </c>
      <c r="E96" s="13">
        <v>19</v>
      </c>
      <c r="F96" s="12">
        <f t="shared" si="2"/>
        <v>14972</v>
      </c>
      <c r="G96" s="11" t="s">
        <v>11</v>
      </c>
      <c r="H96" s="13" t="s">
        <v>13</v>
      </c>
    </row>
    <row r="97" spans="1:8">
      <c r="A97" s="13" t="s">
        <v>28</v>
      </c>
      <c r="B97" s="11" t="s">
        <v>9</v>
      </c>
      <c r="C97" s="12">
        <v>788</v>
      </c>
      <c r="D97" s="13" t="s">
        <v>10</v>
      </c>
      <c r="E97" s="13">
        <v>100</v>
      </c>
      <c r="F97" s="12">
        <f t="shared" si="2"/>
        <v>78800</v>
      </c>
      <c r="G97" s="11" t="s">
        <v>11</v>
      </c>
      <c r="H97" s="13" t="s">
        <v>19</v>
      </c>
    </row>
    <row r="98" spans="1:8">
      <c r="A98" s="13" t="s">
        <v>28</v>
      </c>
      <c r="B98" s="11" t="s">
        <v>9</v>
      </c>
      <c r="C98" s="12">
        <v>788</v>
      </c>
      <c r="D98" s="13" t="s">
        <v>18</v>
      </c>
      <c r="E98" s="13">
        <v>6</v>
      </c>
      <c r="F98" s="12">
        <f t="shared" ref="F98:F129" si="3">E98*C98</f>
        <v>4728</v>
      </c>
      <c r="G98" s="11" t="s">
        <v>14</v>
      </c>
      <c r="H98" s="13" t="s">
        <v>13</v>
      </c>
    </row>
    <row r="99" spans="1:8">
      <c r="A99" s="13" t="s">
        <v>28</v>
      </c>
      <c r="B99" s="11" t="s">
        <v>9</v>
      </c>
      <c r="C99" s="12">
        <v>788</v>
      </c>
      <c r="D99" s="13" t="s">
        <v>18</v>
      </c>
      <c r="E99" s="13">
        <v>28</v>
      </c>
      <c r="F99" s="12">
        <f t="shared" si="3"/>
        <v>22064</v>
      </c>
      <c r="G99" s="11" t="s">
        <v>14</v>
      </c>
      <c r="H99" s="13" t="s">
        <v>19</v>
      </c>
    </row>
    <row r="100" spans="1:8">
      <c r="A100" s="13" t="s">
        <v>28</v>
      </c>
      <c r="B100" s="11" t="s">
        <v>9</v>
      </c>
      <c r="C100" s="12">
        <v>788</v>
      </c>
      <c r="D100" s="13" t="s">
        <v>18</v>
      </c>
      <c r="E100" s="13">
        <v>93</v>
      </c>
      <c r="F100" s="12">
        <f t="shared" si="3"/>
        <v>73284</v>
      </c>
      <c r="G100" s="11" t="s">
        <v>14</v>
      </c>
      <c r="H100" s="13" t="s">
        <v>23</v>
      </c>
    </row>
    <row r="101" spans="1:8">
      <c r="A101" s="13" t="s">
        <v>28</v>
      </c>
      <c r="B101" s="11" t="s">
        <v>9</v>
      </c>
      <c r="C101" s="12">
        <v>788</v>
      </c>
      <c r="D101" s="13" t="s">
        <v>18</v>
      </c>
      <c r="E101" s="13">
        <v>3</v>
      </c>
      <c r="F101" s="12">
        <f t="shared" si="3"/>
        <v>2364</v>
      </c>
      <c r="G101" s="11" t="s">
        <v>14</v>
      </c>
      <c r="H101" s="13" t="s">
        <v>15</v>
      </c>
    </row>
    <row r="102" spans="1:8">
      <c r="A102" s="13" t="s">
        <v>28</v>
      </c>
      <c r="B102" s="11" t="s">
        <v>9</v>
      </c>
      <c r="C102" s="12">
        <v>788</v>
      </c>
      <c r="D102" s="13" t="s">
        <v>10</v>
      </c>
      <c r="E102" s="13">
        <v>4</v>
      </c>
      <c r="F102" s="12">
        <f t="shared" si="3"/>
        <v>3152</v>
      </c>
      <c r="G102" s="11" t="s">
        <v>21</v>
      </c>
      <c r="H102" s="13" t="s">
        <v>12</v>
      </c>
    </row>
    <row r="103" spans="1:8">
      <c r="A103" s="13" t="s">
        <v>28</v>
      </c>
      <c r="B103" s="11" t="s">
        <v>9</v>
      </c>
      <c r="C103" s="12">
        <v>788</v>
      </c>
      <c r="D103" s="13" t="s">
        <v>10</v>
      </c>
      <c r="E103" s="13">
        <v>7</v>
      </c>
      <c r="F103" s="12">
        <f t="shared" si="3"/>
        <v>5516</v>
      </c>
      <c r="G103" s="11" t="s">
        <v>21</v>
      </c>
      <c r="H103" s="13" t="s">
        <v>13</v>
      </c>
    </row>
    <row r="104" spans="1:8">
      <c r="A104" s="13" t="s">
        <v>28</v>
      </c>
      <c r="B104" s="11" t="s">
        <v>9</v>
      </c>
      <c r="C104" s="12">
        <v>788</v>
      </c>
      <c r="D104" s="13" t="s">
        <v>10</v>
      </c>
      <c r="E104" s="13">
        <v>4</v>
      </c>
      <c r="F104" s="12">
        <f t="shared" si="3"/>
        <v>3152</v>
      </c>
      <c r="G104" s="11" t="s">
        <v>11</v>
      </c>
      <c r="H104" s="13" t="s">
        <v>23</v>
      </c>
    </row>
    <row r="105" spans="1:8">
      <c r="A105" s="13" t="s">
        <v>28</v>
      </c>
      <c r="B105" s="11" t="s">
        <v>9</v>
      </c>
      <c r="C105" s="12">
        <v>788</v>
      </c>
      <c r="D105" s="13" t="s">
        <v>10</v>
      </c>
      <c r="E105" s="13">
        <v>21</v>
      </c>
      <c r="F105" s="12">
        <f t="shared" si="3"/>
        <v>16548</v>
      </c>
      <c r="G105" s="11" t="s">
        <v>11</v>
      </c>
      <c r="H105" s="13" t="s">
        <v>15</v>
      </c>
    </row>
    <row r="106" spans="1:8">
      <c r="A106" s="13" t="s">
        <v>28</v>
      </c>
      <c r="B106" s="11" t="s">
        <v>9</v>
      </c>
      <c r="C106" s="12">
        <v>788</v>
      </c>
      <c r="D106" s="13" t="s">
        <v>22</v>
      </c>
      <c r="E106" s="13">
        <v>9</v>
      </c>
      <c r="F106" s="12">
        <f t="shared" si="3"/>
        <v>7092</v>
      </c>
      <c r="G106" s="11" t="s">
        <v>14</v>
      </c>
      <c r="H106" s="13" t="s">
        <v>12</v>
      </c>
    </row>
    <row r="107" spans="1:8">
      <c r="A107" s="13" t="s">
        <v>28</v>
      </c>
      <c r="B107" s="11" t="s">
        <v>9</v>
      </c>
      <c r="C107" s="12">
        <v>788</v>
      </c>
      <c r="D107" s="13" t="s">
        <v>22</v>
      </c>
      <c r="E107" s="13">
        <v>29</v>
      </c>
      <c r="F107" s="12">
        <f t="shared" si="3"/>
        <v>22852</v>
      </c>
      <c r="G107" s="11" t="s">
        <v>14</v>
      </c>
      <c r="H107" s="13" t="s">
        <v>13</v>
      </c>
    </row>
    <row r="108" spans="1:8">
      <c r="A108" s="13" t="s">
        <v>28</v>
      </c>
      <c r="B108" s="11" t="s">
        <v>9</v>
      </c>
      <c r="C108" s="12">
        <v>788</v>
      </c>
      <c r="D108" s="13" t="s">
        <v>10</v>
      </c>
      <c r="E108" s="13">
        <v>67</v>
      </c>
      <c r="F108" s="12">
        <f t="shared" si="3"/>
        <v>52796</v>
      </c>
      <c r="G108" s="11" t="s">
        <v>21</v>
      </c>
      <c r="H108" s="13" t="s">
        <v>19</v>
      </c>
    </row>
    <row r="109" spans="1:8">
      <c r="A109" s="13" t="s">
        <v>28</v>
      </c>
      <c r="B109" s="11" t="s">
        <v>9</v>
      </c>
      <c r="C109" s="12">
        <v>788</v>
      </c>
      <c r="D109" s="13" t="s">
        <v>10</v>
      </c>
      <c r="E109" s="13">
        <v>100</v>
      </c>
      <c r="F109" s="12">
        <f t="shared" si="3"/>
        <v>78800</v>
      </c>
      <c r="G109" s="11" t="s">
        <v>21</v>
      </c>
      <c r="H109" s="13" t="s">
        <v>23</v>
      </c>
    </row>
    <row r="110" spans="1:8">
      <c r="A110" s="13" t="s">
        <v>28</v>
      </c>
      <c r="B110" s="11" t="s">
        <v>9</v>
      </c>
      <c r="C110" s="12">
        <v>788</v>
      </c>
      <c r="D110" s="13" t="s">
        <v>17</v>
      </c>
      <c r="E110" s="13">
        <v>17</v>
      </c>
      <c r="F110" s="12">
        <f t="shared" si="3"/>
        <v>13396</v>
      </c>
      <c r="G110" s="11" t="s">
        <v>21</v>
      </c>
      <c r="H110" s="13" t="s">
        <v>16</v>
      </c>
    </row>
    <row r="111" spans="1:8">
      <c r="A111" s="13" t="s">
        <v>28</v>
      </c>
      <c r="B111" s="11" t="s">
        <v>9</v>
      </c>
      <c r="C111" s="12">
        <v>788</v>
      </c>
      <c r="D111" s="13" t="s">
        <v>22</v>
      </c>
      <c r="E111" s="13">
        <v>18</v>
      </c>
      <c r="F111" s="12">
        <f t="shared" si="3"/>
        <v>14184</v>
      </c>
      <c r="G111" s="11" t="s">
        <v>11</v>
      </c>
      <c r="H111" s="13" t="s">
        <v>15</v>
      </c>
    </row>
    <row r="112" spans="1:8">
      <c r="A112" s="13" t="s">
        <v>28</v>
      </c>
      <c r="B112" s="11" t="s">
        <v>9</v>
      </c>
      <c r="C112" s="12">
        <v>788</v>
      </c>
      <c r="D112" s="13" t="s">
        <v>18</v>
      </c>
      <c r="E112" s="13">
        <v>75</v>
      </c>
      <c r="F112" s="12">
        <f t="shared" si="3"/>
        <v>59100</v>
      </c>
      <c r="G112" s="11" t="s">
        <v>14</v>
      </c>
      <c r="H112" s="13" t="s">
        <v>15</v>
      </c>
    </row>
    <row r="113" spans="1:8">
      <c r="A113" s="13" t="s">
        <v>28</v>
      </c>
      <c r="B113" s="11" t="s">
        <v>9</v>
      </c>
      <c r="C113" s="12">
        <v>788</v>
      </c>
      <c r="D113" s="13" t="s">
        <v>18</v>
      </c>
      <c r="E113" s="13">
        <v>70</v>
      </c>
      <c r="F113" s="12">
        <f t="shared" si="3"/>
        <v>55160</v>
      </c>
      <c r="G113" s="11" t="s">
        <v>14</v>
      </c>
      <c r="H113" s="13" t="s">
        <v>12</v>
      </c>
    </row>
    <row r="114" spans="1:8">
      <c r="A114" s="13" t="s">
        <v>28</v>
      </c>
      <c r="B114" s="11" t="s">
        <v>9</v>
      </c>
      <c r="C114" s="12">
        <v>788</v>
      </c>
      <c r="D114" s="13" t="s">
        <v>10</v>
      </c>
      <c r="E114" s="13">
        <v>22</v>
      </c>
      <c r="F114" s="12">
        <f t="shared" si="3"/>
        <v>17336</v>
      </c>
      <c r="G114" s="11" t="s">
        <v>14</v>
      </c>
      <c r="H114" s="13" t="s">
        <v>13</v>
      </c>
    </row>
    <row r="115" spans="1:8">
      <c r="A115" s="13" t="s">
        <v>28</v>
      </c>
      <c r="B115" s="11" t="s">
        <v>9</v>
      </c>
      <c r="C115" s="12">
        <v>788</v>
      </c>
      <c r="D115" s="13" t="s">
        <v>10</v>
      </c>
      <c r="E115" s="13">
        <v>16</v>
      </c>
      <c r="F115" s="12">
        <f t="shared" si="3"/>
        <v>12608</v>
      </c>
      <c r="G115" s="11" t="s">
        <v>21</v>
      </c>
      <c r="H115" s="13" t="s">
        <v>13</v>
      </c>
    </row>
    <row r="116" spans="1:8">
      <c r="A116" s="13" t="s">
        <v>28</v>
      </c>
      <c r="B116" s="11" t="s">
        <v>9</v>
      </c>
      <c r="C116" s="12">
        <v>788</v>
      </c>
      <c r="D116" s="13" t="s">
        <v>10</v>
      </c>
      <c r="E116" s="13">
        <v>67</v>
      </c>
      <c r="F116" s="12">
        <f t="shared" si="3"/>
        <v>52796</v>
      </c>
      <c r="G116" s="11" t="s">
        <v>21</v>
      </c>
      <c r="H116" s="13" t="s">
        <v>19</v>
      </c>
    </row>
    <row r="117" spans="1:8">
      <c r="A117" s="13" t="s">
        <v>28</v>
      </c>
      <c r="B117" s="11" t="s">
        <v>9</v>
      </c>
      <c r="C117" s="12">
        <v>788</v>
      </c>
      <c r="D117" s="13" t="s">
        <v>10</v>
      </c>
      <c r="E117" s="13">
        <v>64</v>
      </c>
      <c r="F117" s="12">
        <f t="shared" si="3"/>
        <v>50432</v>
      </c>
      <c r="G117" s="11" t="s">
        <v>11</v>
      </c>
      <c r="H117" s="13" t="s">
        <v>12</v>
      </c>
    </row>
    <row r="118" spans="1:8">
      <c r="A118" s="13" t="s">
        <v>28</v>
      </c>
      <c r="B118" s="11" t="s">
        <v>9</v>
      </c>
      <c r="C118" s="12">
        <v>788</v>
      </c>
      <c r="D118" s="13" t="s">
        <v>10</v>
      </c>
      <c r="E118" s="13">
        <v>60</v>
      </c>
      <c r="F118" s="12">
        <f t="shared" si="3"/>
        <v>47280</v>
      </c>
      <c r="G118" s="11" t="s">
        <v>11</v>
      </c>
      <c r="H118" s="13" t="s">
        <v>13</v>
      </c>
    </row>
    <row r="119" spans="1:8">
      <c r="A119" s="13" t="s">
        <v>28</v>
      </c>
      <c r="B119" s="11" t="s">
        <v>9</v>
      </c>
      <c r="C119" s="12">
        <v>788</v>
      </c>
      <c r="D119" s="13" t="s">
        <v>22</v>
      </c>
      <c r="E119" s="13">
        <v>51</v>
      </c>
      <c r="F119" s="12">
        <f t="shared" si="3"/>
        <v>40188</v>
      </c>
      <c r="G119" s="11" t="s">
        <v>14</v>
      </c>
      <c r="H119" s="13" t="s">
        <v>19</v>
      </c>
    </row>
    <row r="120" spans="1:8">
      <c r="A120" s="13" t="s">
        <v>28</v>
      </c>
      <c r="B120" s="11" t="s">
        <v>9</v>
      </c>
      <c r="C120" s="12">
        <v>788</v>
      </c>
      <c r="D120" s="13" t="s">
        <v>22</v>
      </c>
      <c r="E120" s="13">
        <v>45</v>
      </c>
      <c r="F120" s="12">
        <f t="shared" si="3"/>
        <v>35460</v>
      </c>
      <c r="G120" s="11" t="s">
        <v>14</v>
      </c>
      <c r="H120" s="13" t="s">
        <v>13</v>
      </c>
    </row>
    <row r="121" spans="1:8">
      <c r="A121" s="13" t="s">
        <v>28</v>
      </c>
      <c r="B121" s="11" t="s">
        <v>9</v>
      </c>
      <c r="C121" s="12">
        <v>788</v>
      </c>
      <c r="D121" s="13" t="s">
        <v>10</v>
      </c>
      <c r="E121" s="13">
        <v>29</v>
      </c>
      <c r="F121" s="12">
        <f t="shared" si="3"/>
        <v>22852</v>
      </c>
      <c r="G121" s="11" t="s">
        <v>21</v>
      </c>
      <c r="H121" s="13" t="s">
        <v>19</v>
      </c>
    </row>
    <row r="122" spans="1:8">
      <c r="A122" s="13" t="s">
        <v>28</v>
      </c>
      <c r="B122" s="11" t="s">
        <v>9</v>
      </c>
      <c r="C122" s="12">
        <v>788</v>
      </c>
      <c r="D122" s="13" t="s">
        <v>10</v>
      </c>
      <c r="E122" s="13">
        <v>77</v>
      </c>
      <c r="F122" s="12">
        <f t="shared" si="3"/>
        <v>60676</v>
      </c>
      <c r="G122" s="11" t="s">
        <v>21</v>
      </c>
      <c r="H122" s="13" t="s">
        <v>23</v>
      </c>
    </row>
    <row r="123" spans="1:8">
      <c r="A123" s="13" t="s">
        <v>28</v>
      </c>
      <c r="B123" s="11" t="s">
        <v>9</v>
      </c>
      <c r="C123" s="12">
        <v>788</v>
      </c>
      <c r="D123" s="13" t="s">
        <v>18</v>
      </c>
      <c r="E123" s="13">
        <v>74</v>
      </c>
      <c r="F123" s="12">
        <f t="shared" si="3"/>
        <v>58312</v>
      </c>
      <c r="G123" s="11" t="s">
        <v>11</v>
      </c>
      <c r="H123" s="13" t="s">
        <v>19</v>
      </c>
    </row>
    <row r="124" spans="1:8">
      <c r="A124" s="13" t="s">
        <v>28</v>
      </c>
      <c r="B124" s="11" t="s">
        <v>9</v>
      </c>
      <c r="C124" s="12">
        <v>788</v>
      </c>
      <c r="D124" s="13" t="s">
        <v>18</v>
      </c>
      <c r="E124" s="13">
        <v>43</v>
      </c>
      <c r="F124" s="12">
        <f t="shared" si="3"/>
        <v>33884</v>
      </c>
      <c r="G124" s="11" t="s">
        <v>11</v>
      </c>
      <c r="H124" s="13" t="s">
        <v>23</v>
      </c>
    </row>
    <row r="125" spans="1:8">
      <c r="A125" s="13" t="s">
        <v>28</v>
      </c>
      <c r="B125" s="11" t="s">
        <v>9</v>
      </c>
      <c r="C125" s="12">
        <v>788</v>
      </c>
      <c r="D125" s="13" t="s">
        <v>22</v>
      </c>
      <c r="E125" s="13">
        <v>83</v>
      </c>
      <c r="F125" s="12">
        <f t="shared" si="3"/>
        <v>65404</v>
      </c>
      <c r="G125" s="11" t="s">
        <v>11</v>
      </c>
      <c r="H125" s="13" t="s">
        <v>12</v>
      </c>
    </row>
    <row r="126" spans="1:8">
      <c r="A126" s="13" t="s">
        <v>28</v>
      </c>
      <c r="B126" s="11" t="s">
        <v>9</v>
      </c>
      <c r="C126" s="12">
        <v>788</v>
      </c>
      <c r="D126" s="13" t="s">
        <v>10</v>
      </c>
      <c r="E126" s="13">
        <v>90</v>
      </c>
      <c r="F126" s="12">
        <f t="shared" si="3"/>
        <v>70920</v>
      </c>
      <c r="G126" s="11" t="s">
        <v>11</v>
      </c>
      <c r="H126" s="13" t="s">
        <v>13</v>
      </c>
    </row>
    <row r="127" spans="1:8">
      <c r="A127" s="13" t="s">
        <v>28</v>
      </c>
      <c r="B127" s="11" t="s">
        <v>9</v>
      </c>
      <c r="C127" s="12">
        <v>788</v>
      </c>
      <c r="D127" s="13" t="s">
        <v>18</v>
      </c>
      <c r="E127" s="13">
        <v>6</v>
      </c>
      <c r="F127" s="12">
        <f t="shared" si="3"/>
        <v>4728</v>
      </c>
      <c r="G127" s="11" t="s">
        <v>14</v>
      </c>
      <c r="H127" s="13" t="s">
        <v>13</v>
      </c>
    </row>
    <row r="128" spans="1:8">
      <c r="A128" s="13" t="s">
        <v>28</v>
      </c>
      <c r="B128" s="11" t="s">
        <v>9</v>
      </c>
      <c r="C128" s="12">
        <v>788</v>
      </c>
      <c r="D128" s="13" t="s">
        <v>18</v>
      </c>
      <c r="E128" s="13">
        <v>40</v>
      </c>
      <c r="F128" s="12">
        <f t="shared" si="3"/>
        <v>31520</v>
      </c>
      <c r="G128" s="11" t="s">
        <v>14</v>
      </c>
      <c r="H128" s="13" t="s">
        <v>19</v>
      </c>
    </row>
    <row r="129" spans="1:8">
      <c r="A129" s="13" t="s">
        <v>28</v>
      </c>
      <c r="B129" s="11" t="s">
        <v>9</v>
      </c>
      <c r="C129" s="12">
        <v>788</v>
      </c>
      <c r="D129" s="13" t="s">
        <v>17</v>
      </c>
      <c r="E129" s="13">
        <v>80</v>
      </c>
      <c r="F129" s="12">
        <f t="shared" si="3"/>
        <v>63040</v>
      </c>
      <c r="G129" s="11" t="s">
        <v>14</v>
      </c>
      <c r="H129" s="13" t="s">
        <v>23</v>
      </c>
    </row>
    <row r="130" spans="1:8">
      <c r="A130" s="13" t="s">
        <v>28</v>
      </c>
      <c r="B130" s="11" t="s">
        <v>9</v>
      </c>
      <c r="C130" s="12">
        <v>788</v>
      </c>
      <c r="D130" s="13" t="s">
        <v>17</v>
      </c>
      <c r="E130" s="13">
        <v>25</v>
      </c>
      <c r="F130" s="12">
        <f t="shared" ref="F130:F137" si="4">E130*C130</f>
        <v>19700</v>
      </c>
      <c r="G130" s="11" t="s">
        <v>14</v>
      </c>
      <c r="H130" s="13" t="s">
        <v>15</v>
      </c>
    </row>
    <row r="131" spans="1:8">
      <c r="A131" s="13" t="s">
        <v>28</v>
      </c>
      <c r="B131" s="11" t="s">
        <v>9</v>
      </c>
      <c r="C131" s="12">
        <v>788</v>
      </c>
      <c r="D131" s="13" t="s">
        <v>10</v>
      </c>
      <c r="E131" s="13">
        <v>73</v>
      </c>
      <c r="F131" s="12">
        <f t="shared" si="4"/>
        <v>57524</v>
      </c>
      <c r="G131" s="11" t="s">
        <v>21</v>
      </c>
      <c r="H131" s="13" t="s">
        <v>12</v>
      </c>
    </row>
    <row r="132" spans="1:8">
      <c r="A132" s="13" t="s">
        <v>28</v>
      </c>
      <c r="B132" s="11" t="s">
        <v>9</v>
      </c>
      <c r="C132" s="12">
        <v>788</v>
      </c>
      <c r="D132" s="13" t="s">
        <v>10</v>
      </c>
      <c r="E132" s="13">
        <v>5</v>
      </c>
      <c r="F132" s="12">
        <f t="shared" si="4"/>
        <v>3940</v>
      </c>
      <c r="G132" s="11" t="s">
        <v>21</v>
      </c>
      <c r="H132" s="13" t="s">
        <v>13</v>
      </c>
    </row>
    <row r="133" spans="1:8">
      <c r="A133" s="13" t="s">
        <v>28</v>
      </c>
      <c r="B133" s="11" t="s">
        <v>9</v>
      </c>
      <c r="C133" s="12">
        <v>788</v>
      </c>
      <c r="D133" s="13" t="s">
        <v>18</v>
      </c>
      <c r="E133" s="13">
        <v>97</v>
      </c>
      <c r="F133" s="12">
        <f t="shared" si="4"/>
        <v>76436</v>
      </c>
      <c r="G133" s="11" t="s">
        <v>21</v>
      </c>
      <c r="H133" s="13" t="s">
        <v>23</v>
      </c>
    </row>
    <row r="134" spans="1:8">
      <c r="A134" s="13" t="s">
        <v>28</v>
      </c>
      <c r="B134" s="11" t="s">
        <v>9</v>
      </c>
      <c r="C134" s="12">
        <v>788</v>
      </c>
      <c r="D134" s="13" t="s">
        <v>10</v>
      </c>
      <c r="E134" s="13">
        <v>29</v>
      </c>
      <c r="F134" s="12">
        <f t="shared" si="4"/>
        <v>22852</v>
      </c>
      <c r="G134" s="11" t="s">
        <v>11</v>
      </c>
      <c r="H134" s="13" t="s">
        <v>15</v>
      </c>
    </row>
    <row r="135" spans="1:8">
      <c r="A135" s="13" t="s">
        <v>28</v>
      </c>
      <c r="B135" s="11" t="s">
        <v>9</v>
      </c>
      <c r="C135" s="12">
        <v>788</v>
      </c>
      <c r="D135" s="13" t="s">
        <v>10</v>
      </c>
      <c r="E135" s="13">
        <v>40</v>
      </c>
      <c r="F135" s="12">
        <f t="shared" si="4"/>
        <v>31520</v>
      </c>
      <c r="G135" s="11" t="s">
        <v>11</v>
      </c>
      <c r="H135" s="13" t="s">
        <v>23</v>
      </c>
    </row>
    <row r="136" spans="1:8">
      <c r="A136" s="13" t="s">
        <v>28</v>
      </c>
      <c r="B136" s="11" t="s">
        <v>9</v>
      </c>
      <c r="C136" s="12">
        <v>788</v>
      </c>
      <c r="D136" s="13" t="s">
        <v>10</v>
      </c>
      <c r="E136" s="13">
        <v>92</v>
      </c>
      <c r="F136" s="12">
        <f t="shared" si="4"/>
        <v>72496</v>
      </c>
      <c r="G136" s="11" t="s">
        <v>11</v>
      </c>
      <c r="H136" s="13" t="s">
        <v>15</v>
      </c>
    </row>
    <row r="137" spans="1:8">
      <c r="A137" s="13" t="s">
        <v>28</v>
      </c>
      <c r="B137" s="11" t="s">
        <v>9</v>
      </c>
      <c r="C137" s="12">
        <v>788</v>
      </c>
      <c r="D137" s="13" t="s">
        <v>22</v>
      </c>
      <c r="E137" s="13">
        <v>41</v>
      </c>
      <c r="F137" s="12">
        <f t="shared" si="4"/>
        <v>32308</v>
      </c>
      <c r="G137" s="11" t="s">
        <v>14</v>
      </c>
      <c r="H137" s="13" t="s">
        <v>12</v>
      </c>
    </row>
    <row r="138" spans="1:8">
      <c r="F138" s="3"/>
      <c r="G138" s="3"/>
    </row>
    <row r="139" spans="1:8">
      <c r="F139" s="3"/>
      <c r="G139" s="3"/>
    </row>
    <row r="140" spans="1:8">
      <c r="F140" s="3"/>
      <c r="G140" s="3"/>
    </row>
    <row r="141" spans="1:8">
      <c r="F141" s="3"/>
      <c r="G141" s="3"/>
    </row>
    <row r="142" spans="1:8">
      <c r="F142" s="3"/>
      <c r="G142" s="3"/>
    </row>
    <row r="143" spans="1:8">
      <c r="F143" s="3"/>
      <c r="G143" s="3"/>
    </row>
    <row r="144" spans="1:8">
      <c r="F144" s="3"/>
      <c r="G144" s="3"/>
    </row>
    <row r="145" spans="6:7">
      <c r="F145" s="3"/>
      <c r="G145" s="3"/>
    </row>
    <row r="146" spans="6:7">
      <c r="F146" s="3"/>
      <c r="G146" s="3"/>
    </row>
    <row r="147" spans="6:7">
      <c r="F147" s="3"/>
      <c r="G147" s="3"/>
    </row>
    <row r="148" spans="6:7">
      <c r="F148" s="3"/>
      <c r="G148" s="3"/>
    </row>
    <row r="149" spans="6:7">
      <c r="F149" s="3"/>
      <c r="G149" s="3"/>
    </row>
    <row r="150" spans="6:7">
      <c r="F150" s="3"/>
      <c r="G150" s="3"/>
    </row>
    <row r="151" spans="6:7">
      <c r="F151" s="3"/>
      <c r="G151" s="3"/>
    </row>
    <row r="152" spans="6:7">
      <c r="F152" s="3"/>
      <c r="G152" s="3"/>
    </row>
    <row r="153" spans="6:7">
      <c r="F153" s="3"/>
      <c r="G153" s="3"/>
    </row>
    <row r="154" spans="6:7">
      <c r="F154" s="3"/>
      <c r="G154" s="3"/>
    </row>
    <row r="155" spans="6:7">
      <c r="F155" s="3"/>
      <c r="G155" s="3"/>
    </row>
    <row r="156" spans="6:7">
      <c r="F156" s="3"/>
      <c r="G156" s="3"/>
    </row>
    <row r="157" spans="6:7">
      <c r="F157" s="3"/>
      <c r="G157" s="3"/>
    </row>
    <row r="158" spans="6:7">
      <c r="F158" s="3"/>
      <c r="G158" s="3"/>
    </row>
    <row r="159" spans="6:7">
      <c r="F159" s="3"/>
      <c r="G159" s="3"/>
    </row>
    <row r="160" spans="6:7">
      <c r="F160" s="3"/>
      <c r="G160" s="3"/>
    </row>
    <row r="161" spans="6:7">
      <c r="F161" s="3"/>
      <c r="G161" s="3"/>
    </row>
    <row r="162" spans="6:7">
      <c r="F162" s="3"/>
      <c r="G162" s="3"/>
    </row>
    <row r="163" spans="6:7">
      <c r="F163" s="3"/>
      <c r="G163" s="3"/>
    </row>
    <row r="164" spans="6:7">
      <c r="F164" s="3"/>
      <c r="G164" s="3"/>
    </row>
    <row r="165" spans="6:7">
      <c r="F165" s="3"/>
      <c r="G165" s="3"/>
    </row>
    <row r="166" spans="6:7">
      <c r="F166" s="3"/>
      <c r="G166" s="3"/>
    </row>
    <row r="167" spans="6:7">
      <c r="F167" s="3"/>
      <c r="G167" s="3"/>
    </row>
    <row r="168" spans="6:7">
      <c r="F168" s="3"/>
      <c r="G168" s="3"/>
    </row>
    <row r="169" spans="6:7">
      <c r="F169" s="3"/>
      <c r="G169" s="3"/>
    </row>
    <row r="170" spans="6:7">
      <c r="F170" s="3"/>
      <c r="G170" s="3"/>
    </row>
    <row r="171" spans="6:7">
      <c r="F171" s="3"/>
      <c r="G171" s="3"/>
    </row>
    <row r="172" spans="6:7">
      <c r="F172" s="3"/>
      <c r="G172" s="3"/>
    </row>
    <row r="173" spans="6:7">
      <c r="F173" s="3"/>
      <c r="G173" s="3"/>
    </row>
    <row r="174" spans="6:7">
      <c r="F174" s="3"/>
      <c r="G174" s="3"/>
    </row>
    <row r="175" spans="6:7">
      <c r="F175" s="3"/>
      <c r="G175" s="3"/>
    </row>
    <row r="176" spans="6:7">
      <c r="F176" s="3"/>
      <c r="G176" s="3"/>
    </row>
    <row r="177" spans="6:7">
      <c r="F177" s="3"/>
      <c r="G177" s="3"/>
    </row>
    <row r="178" spans="6:7">
      <c r="F178" s="3"/>
      <c r="G178" s="3"/>
    </row>
    <row r="179" spans="6:7">
      <c r="F179" s="3"/>
      <c r="G179" s="3"/>
    </row>
    <row r="180" spans="6:7">
      <c r="F180" s="3"/>
      <c r="G180" s="3"/>
    </row>
    <row r="181" spans="6:7">
      <c r="F181" s="3"/>
      <c r="G181" s="3"/>
    </row>
    <row r="182" spans="6:7">
      <c r="F182" s="3"/>
      <c r="G182" s="3"/>
    </row>
    <row r="183" spans="6:7">
      <c r="F183" s="3"/>
      <c r="G183" s="3"/>
    </row>
    <row r="184" spans="6:7">
      <c r="F184" s="3"/>
      <c r="G184" s="3"/>
    </row>
    <row r="185" spans="6:7">
      <c r="F185" s="3"/>
      <c r="G185" s="3"/>
    </row>
    <row r="186" spans="6:7">
      <c r="F186" s="3"/>
      <c r="G186" s="3"/>
    </row>
    <row r="187" spans="6:7">
      <c r="F187" s="3"/>
      <c r="G187" s="3"/>
    </row>
    <row r="188" spans="6:7">
      <c r="F188" s="3"/>
      <c r="G188" s="3"/>
    </row>
    <row r="189" spans="6:7">
      <c r="F189" s="3"/>
      <c r="G189" s="3"/>
    </row>
    <row r="190" spans="6:7">
      <c r="F190" s="3"/>
      <c r="G190" s="3"/>
    </row>
    <row r="191" spans="6:7">
      <c r="F191" s="3"/>
      <c r="G191" s="3"/>
    </row>
    <row r="192" spans="6:7">
      <c r="F192" s="3"/>
      <c r="G192" s="3"/>
    </row>
    <row r="193" spans="6:7">
      <c r="F193" s="3"/>
      <c r="G193" s="3"/>
    </row>
    <row r="194" spans="6:7">
      <c r="F194" s="3"/>
      <c r="G194" s="3"/>
    </row>
    <row r="195" spans="6:7">
      <c r="F195" s="3"/>
      <c r="G195" s="3"/>
    </row>
    <row r="196" spans="6:7">
      <c r="F196" s="3"/>
      <c r="G196" s="3"/>
    </row>
    <row r="197" spans="6:7">
      <c r="F197" s="3"/>
      <c r="G197" s="3"/>
    </row>
    <row r="198" spans="6:7">
      <c r="F198" s="3"/>
      <c r="G198" s="3"/>
    </row>
    <row r="199" spans="6:7">
      <c r="F199" s="3"/>
      <c r="G199" s="3"/>
    </row>
    <row r="200" spans="6:7">
      <c r="F200" s="3"/>
      <c r="G200" s="3"/>
    </row>
    <row r="201" spans="6:7">
      <c r="F201" s="3"/>
      <c r="G201" s="3"/>
    </row>
    <row r="202" spans="6:7">
      <c r="F202" s="3"/>
      <c r="G202" s="3"/>
    </row>
    <row r="203" spans="6:7">
      <c r="F203" s="3"/>
      <c r="G203" s="3"/>
    </row>
    <row r="204" spans="6:7">
      <c r="F204" s="3"/>
      <c r="G204" s="3"/>
    </row>
    <row r="205" spans="6:7">
      <c r="F205" s="3"/>
      <c r="G205" s="3"/>
    </row>
    <row r="206" spans="6:7">
      <c r="F206" s="3"/>
      <c r="G206" s="3"/>
    </row>
    <row r="207" spans="6:7">
      <c r="F207" s="3"/>
      <c r="G207" s="3"/>
    </row>
    <row r="208" spans="6:7">
      <c r="F208" s="3"/>
      <c r="G208" s="3"/>
    </row>
    <row r="209" spans="6:7">
      <c r="F209" s="3"/>
      <c r="G209" s="3"/>
    </row>
    <row r="210" spans="6:7">
      <c r="F210" s="3"/>
      <c r="G210" s="3"/>
    </row>
    <row r="211" spans="6:7">
      <c r="F211" s="3"/>
      <c r="G211" s="3"/>
    </row>
    <row r="212" spans="6:7">
      <c r="F212" s="3"/>
      <c r="G212" s="3"/>
    </row>
    <row r="213" spans="6:7">
      <c r="F213" s="3"/>
      <c r="G213" s="3"/>
    </row>
    <row r="214" spans="6:7">
      <c r="F214" s="3"/>
      <c r="G214" s="3"/>
    </row>
    <row r="215" spans="6:7">
      <c r="F215" s="3"/>
      <c r="G215" s="3"/>
    </row>
    <row r="216" spans="6:7">
      <c r="F216" s="3"/>
      <c r="G216" s="3"/>
    </row>
    <row r="217" spans="6:7">
      <c r="F217" s="3"/>
      <c r="G217" s="3"/>
    </row>
    <row r="218" spans="6:7">
      <c r="F218" s="3"/>
      <c r="G218" s="3"/>
    </row>
    <row r="219" spans="6:7">
      <c r="F219" s="3"/>
      <c r="G219" s="3"/>
    </row>
    <row r="220" spans="6:7">
      <c r="F220" s="3"/>
      <c r="G220" s="3"/>
    </row>
    <row r="221" spans="6:7">
      <c r="F221" s="3"/>
      <c r="G221" s="3"/>
    </row>
    <row r="222" spans="6:7">
      <c r="F222" s="3"/>
      <c r="G222" s="3"/>
    </row>
    <row r="223" spans="6:7">
      <c r="F223" s="3"/>
      <c r="G223" s="3"/>
    </row>
    <row r="224" spans="6:7">
      <c r="F224" s="3"/>
      <c r="G224" s="3"/>
    </row>
    <row r="225" spans="6:7">
      <c r="F225" s="3"/>
      <c r="G225" s="3"/>
    </row>
    <row r="226" spans="6:7">
      <c r="F226" s="3"/>
      <c r="G226" s="3"/>
    </row>
    <row r="227" spans="6:7">
      <c r="F227" s="3"/>
      <c r="G227" s="3"/>
    </row>
    <row r="228" spans="6:7">
      <c r="F228" s="3"/>
      <c r="G228" s="3"/>
    </row>
    <row r="229" spans="6:7">
      <c r="F229" s="3"/>
      <c r="G229" s="3"/>
    </row>
    <row r="230" spans="6:7">
      <c r="F230" s="3"/>
      <c r="G230" s="3"/>
    </row>
    <row r="231" spans="6:7">
      <c r="F231" s="3"/>
      <c r="G231" s="3"/>
    </row>
    <row r="232" spans="6:7">
      <c r="F232" s="3"/>
      <c r="G232" s="3"/>
    </row>
    <row r="233" spans="6:7">
      <c r="F233" s="3"/>
      <c r="G233" s="3"/>
    </row>
    <row r="234" spans="6:7">
      <c r="F234" s="3"/>
      <c r="G234" s="3"/>
    </row>
    <row r="235" spans="6:7">
      <c r="F235" s="3"/>
      <c r="G235" s="3"/>
    </row>
    <row r="236" spans="6:7">
      <c r="F236" s="3"/>
      <c r="G236" s="3"/>
    </row>
    <row r="237" spans="6:7">
      <c r="F237" s="3"/>
      <c r="G237" s="3"/>
    </row>
    <row r="238" spans="6:7">
      <c r="F238" s="3"/>
      <c r="G238" s="3"/>
    </row>
    <row r="239" spans="6:7">
      <c r="F239" s="3"/>
      <c r="G239" s="3"/>
    </row>
    <row r="240" spans="6:7">
      <c r="F240" s="3"/>
      <c r="G240" s="3"/>
    </row>
    <row r="241" spans="6:7">
      <c r="F241" s="3"/>
      <c r="G241" s="3"/>
    </row>
    <row r="242" spans="6:7">
      <c r="F242" s="3"/>
      <c r="G242" s="3"/>
    </row>
    <row r="243" spans="6:7">
      <c r="F243" s="3"/>
      <c r="G243" s="3"/>
    </row>
    <row r="244" spans="6:7">
      <c r="F244" s="3"/>
      <c r="G244" s="3"/>
    </row>
    <row r="245" spans="6:7">
      <c r="F245" s="3"/>
      <c r="G245" s="3"/>
    </row>
    <row r="246" spans="6:7">
      <c r="F246" s="3"/>
      <c r="G246" s="3"/>
    </row>
    <row r="247" spans="6:7">
      <c r="F247" s="3"/>
      <c r="G247" s="3"/>
    </row>
    <row r="248" spans="6:7">
      <c r="F248" s="3"/>
      <c r="G248" s="3"/>
    </row>
    <row r="249" spans="6:7">
      <c r="F249" s="3"/>
      <c r="G249" s="3"/>
    </row>
    <row r="250" spans="6:7">
      <c r="F250" s="3"/>
      <c r="G250" s="3"/>
    </row>
    <row r="251" spans="6:7">
      <c r="F251" s="3"/>
      <c r="G251" s="3"/>
    </row>
    <row r="252" spans="6:7">
      <c r="F252" s="3"/>
      <c r="G252" s="3"/>
    </row>
    <row r="253" spans="6:7">
      <c r="F253" s="3"/>
      <c r="G253" s="3"/>
    </row>
    <row r="254" spans="6:7">
      <c r="F254" s="3"/>
      <c r="G254" s="3"/>
    </row>
    <row r="255" spans="6:7">
      <c r="F255" s="3"/>
      <c r="G255" s="3"/>
    </row>
    <row r="256" spans="6:7">
      <c r="F256" s="3"/>
      <c r="G256" s="3"/>
    </row>
    <row r="257" spans="6:7">
      <c r="F257" s="3"/>
      <c r="G257" s="3"/>
    </row>
    <row r="258" spans="6:7">
      <c r="F258" s="3"/>
      <c r="G258" s="3"/>
    </row>
    <row r="259" spans="6:7">
      <c r="F259" s="3"/>
      <c r="G259" s="3"/>
    </row>
    <row r="260" spans="6:7">
      <c r="F260" s="3"/>
      <c r="G260" s="3"/>
    </row>
    <row r="261" spans="6:7">
      <c r="F261" s="3"/>
      <c r="G261" s="3"/>
    </row>
    <row r="262" spans="6:7">
      <c r="F262" s="3"/>
      <c r="G262" s="3"/>
    </row>
    <row r="263" spans="6:7">
      <c r="F263" s="3"/>
      <c r="G263" s="3"/>
    </row>
    <row r="264" spans="6:7">
      <c r="F264" s="3"/>
      <c r="G264" s="3"/>
    </row>
    <row r="265" spans="6:7">
      <c r="F265" s="3"/>
      <c r="G265" s="3"/>
    </row>
    <row r="266" spans="6:7">
      <c r="F266" s="3"/>
      <c r="G266" s="3"/>
    </row>
    <row r="267" spans="6:7">
      <c r="F267" s="3"/>
      <c r="G267" s="3"/>
    </row>
    <row r="268" spans="6:7">
      <c r="F268" s="3"/>
      <c r="G268" s="3"/>
    </row>
    <row r="269" spans="6:7">
      <c r="F269" s="3"/>
      <c r="G269" s="3"/>
    </row>
    <row r="270" spans="6:7">
      <c r="F270" s="3"/>
      <c r="G270" s="3"/>
    </row>
    <row r="271" spans="6:7">
      <c r="F271" s="3"/>
      <c r="G271" s="3"/>
    </row>
    <row r="272" spans="6:7">
      <c r="F272" s="3"/>
      <c r="G272" s="3"/>
    </row>
    <row r="273" spans="6:7">
      <c r="F273" s="3"/>
      <c r="G273" s="3"/>
    </row>
    <row r="274" spans="6:7">
      <c r="F274" s="3"/>
      <c r="G274" s="3"/>
    </row>
    <row r="275" spans="6:7">
      <c r="F275" s="3"/>
      <c r="G275" s="3"/>
    </row>
    <row r="276" spans="6:7">
      <c r="F276" s="3"/>
      <c r="G276" s="3"/>
    </row>
    <row r="277" spans="6:7">
      <c r="F277" s="3"/>
      <c r="G277" s="3"/>
    </row>
    <row r="278" spans="6:7">
      <c r="F278" s="3"/>
      <c r="G278" s="3"/>
    </row>
    <row r="279" spans="6:7">
      <c r="F279" s="3"/>
      <c r="G279" s="3"/>
    </row>
    <row r="280" spans="6:7">
      <c r="F280" s="3"/>
      <c r="G280" s="3"/>
    </row>
    <row r="281" spans="6:7">
      <c r="F281" s="3"/>
      <c r="G281" s="3"/>
    </row>
    <row r="282" spans="6:7">
      <c r="F282" s="3"/>
      <c r="G282" s="3"/>
    </row>
    <row r="283" spans="6:7">
      <c r="F283" s="3"/>
      <c r="G283" s="3"/>
    </row>
    <row r="284" spans="6:7">
      <c r="F284" s="3"/>
      <c r="G284" s="3"/>
    </row>
    <row r="285" spans="6:7">
      <c r="F285" s="3"/>
      <c r="G285" s="3"/>
    </row>
    <row r="286" spans="6:7">
      <c r="F286" s="3"/>
      <c r="G286" s="3"/>
    </row>
    <row r="287" spans="6:7">
      <c r="F287" s="3"/>
      <c r="G287" s="3"/>
    </row>
    <row r="288" spans="6:7">
      <c r="F288" s="3"/>
      <c r="G288" s="3"/>
    </row>
    <row r="289" spans="6:7">
      <c r="F289" s="3"/>
      <c r="G289" s="3"/>
    </row>
    <row r="290" spans="6:7">
      <c r="F290" s="3"/>
      <c r="G290" s="3"/>
    </row>
    <row r="291" spans="6:7">
      <c r="F291" s="3"/>
      <c r="G291" s="3"/>
    </row>
    <row r="292" spans="6:7">
      <c r="F292" s="3"/>
      <c r="G292" s="3"/>
    </row>
    <row r="293" spans="6:7">
      <c r="F293" s="3"/>
      <c r="G293" s="3"/>
    </row>
    <row r="294" spans="6:7">
      <c r="F294" s="3"/>
      <c r="G294" s="3"/>
    </row>
    <row r="295" spans="6:7">
      <c r="F295" s="3"/>
      <c r="G295" s="3"/>
    </row>
    <row r="296" spans="6:7">
      <c r="F296" s="3"/>
      <c r="G296" s="3"/>
    </row>
    <row r="297" spans="6:7">
      <c r="F297" s="3"/>
      <c r="G297" s="3"/>
    </row>
    <row r="298" spans="6:7">
      <c r="F298" s="3"/>
      <c r="G298" s="3"/>
    </row>
    <row r="299" spans="6:7">
      <c r="F299" s="3"/>
      <c r="G299" s="3"/>
    </row>
    <row r="300" spans="6:7">
      <c r="F300" s="3"/>
      <c r="G300" s="3"/>
    </row>
    <row r="301" spans="6:7">
      <c r="F301" s="3"/>
      <c r="G301" s="3"/>
    </row>
    <row r="302" spans="6:7">
      <c r="F302" s="3"/>
      <c r="G302" s="3"/>
    </row>
    <row r="303" spans="6:7">
      <c r="F303" s="3"/>
      <c r="G303" s="3"/>
    </row>
    <row r="304" spans="6:7">
      <c r="F304" s="3"/>
      <c r="G304" s="3"/>
    </row>
    <row r="305" spans="6:7">
      <c r="F305" s="3"/>
      <c r="G305" s="3"/>
    </row>
    <row r="306" spans="6:7">
      <c r="F306" s="3"/>
      <c r="G306" s="3"/>
    </row>
    <row r="307" spans="6:7">
      <c r="F307" s="3"/>
      <c r="G307" s="3"/>
    </row>
    <row r="308" spans="6:7">
      <c r="F308" s="3"/>
      <c r="G308" s="3"/>
    </row>
    <row r="309" spans="6:7">
      <c r="F309" s="3"/>
      <c r="G309" s="3"/>
    </row>
    <row r="310" spans="6:7">
      <c r="F310" s="3"/>
      <c r="G310" s="3"/>
    </row>
    <row r="311" spans="6:7">
      <c r="F311" s="3"/>
      <c r="G311" s="3"/>
    </row>
    <row r="312" spans="6:7">
      <c r="F312" s="3"/>
      <c r="G312" s="3"/>
    </row>
    <row r="313" spans="6:7">
      <c r="F313" s="3"/>
      <c r="G313" s="3"/>
    </row>
    <row r="314" spans="6:7">
      <c r="F314" s="3"/>
      <c r="G314" s="3"/>
    </row>
    <row r="315" spans="6:7">
      <c r="F315" s="3"/>
      <c r="G315" s="3"/>
    </row>
    <row r="316" spans="6:7">
      <c r="F316" s="3"/>
      <c r="G316" s="3"/>
    </row>
    <row r="317" spans="6:7">
      <c r="F317" s="3"/>
      <c r="G317" s="3"/>
    </row>
    <row r="318" spans="6:7">
      <c r="F318" s="3"/>
      <c r="G318" s="3"/>
    </row>
    <row r="319" spans="6:7">
      <c r="F319" s="3"/>
      <c r="G319" s="3"/>
    </row>
    <row r="320" spans="6:7">
      <c r="F320" s="3"/>
      <c r="G320" s="3"/>
    </row>
    <row r="321" spans="6:7">
      <c r="F321" s="3"/>
      <c r="G321" s="3"/>
    </row>
    <row r="322" spans="6:7">
      <c r="F322" s="3"/>
      <c r="G322" s="3"/>
    </row>
    <row r="323" spans="6:7">
      <c r="F323" s="3"/>
      <c r="G323" s="3"/>
    </row>
    <row r="324" spans="6:7">
      <c r="F324" s="3"/>
      <c r="G324" s="3"/>
    </row>
    <row r="325" spans="6:7">
      <c r="F325" s="3"/>
      <c r="G325" s="3"/>
    </row>
    <row r="326" spans="6:7">
      <c r="F326" s="3"/>
      <c r="G326" s="3"/>
    </row>
    <row r="327" spans="6:7">
      <c r="F327" s="3"/>
      <c r="G327" s="3"/>
    </row>
    <row r="328" spans="6:7">
      <c r="F328" s="3"/>
      <c r="G328" s="3"/>
    </row>
    <row r="329" spans="6:7">
      <c r="F329" s="3"/>
      <c r="G329" s="3"/>
    </row>
    <row r="330" spans="6:7">
      <c r="F330" s="3"/>
      <c r="G330" s="3"/>
    </row>
    <row r="331" spans="6:7">
      <c r="F331" s="3"/>
      <c r="G331" s="3"/>
    </row>
    <row r="332" spans="6:7">
      <c r="F332" s="3"/>
      <c r="G332" s="3"/>
    </row>
    <row r="333" spans="6:7">
      <c r="F333" s="3"/>
      <c r="G333" s="3"/>
    </row>
    <row r="334" spans="6:7">
      <c r="F334" s="3"/>
      <c r="G334" s="3"/>
    </row>
    <row r="335" spans="6:7">
      <c r="F335" s="3"/>
      <c r="G335" s="3"/>
    </row>
    <row r="336" spans="6:7">
      <c r="F336" s="3"/>
      <c r="G336" s="3"/>
    </row>
    <row r="337" spans="6:7">
      <c r="F337" s="3"/>
      <c r="G337" s="3"/>
    </row>
    <row r="338" spans="6:7">
      <c r="F338" s="3"/>
      <c r="G338" s="3"/>
    </row>
    <row r="339" spans="6:7">
      <c r="F339" s="3"/>
      <c r="G339" s="3"/>
    </row>
    <row r="340" spans="6:7">
      <c r="F340" s="3"/>
      <c r="G340" s="3"/>
    </row>
    <row r="341" spans="6:7">
      <c r="F341" s="3"/>
      <c r="G341" s="3"/>
    </row>
    <row r="342" spans="6:7">
      <c r="F342" s="3"/>
      <c r="G342" s="3"/>
    </row>
    <row r="343" spans="6:7">
      <c r="F343" s="3"/>
      <c r="G343" s="3"/>
    </row>
    <row r="344" spans="6:7">
      <c r="F344" s="3"/>
      <c r="G344" s="3"/>
    </row>
    <row r="345" spans="6:7">
      <c r="F345" s="3"/>
      <c r="G345" s="3"/>
    </row>
    <row r="346" spans="6:7">
      <c r="F346" s="3"/>
      <c r="G346" s="3"/>
    </row>
    <row r="347" spans="6:7">
      <c r="F347" s="3"/>
      <c r="G347" s="3"/>
    </row>
    <row r="348" spans="6:7">
      <c r="F348" s="3"/>
      <c r="G348" s="3"/>
    </row>
    <row r="349" spans="6:7">
      <c r="F349" s="3"/>
      <c r="G349" s="3"/>
    </row>
    <row r="350" spans="6:7">
      <c r="F350" s="3"/>
      <c r="G350" s="3"/>
    </row>
    <row r="351" spans="6:7">
      <c r="F351" s="3"/>
      <c r="G351" s="3"/>
    </row>
    <row r="352" spans="6:7">
      <c r="F352" s="3"/>
      <c r="G352" s="3"/>
    </row>
    <row r="353" spans="6:7">
      <c r="F353" s="3"/>
      <c r="G353" s="3"/>
    </row>
    <row r="354" spans="6:7">
      <c r="F354" s="3"/>
      <c r="G354" s="3"/>
    </row>
    <row r="355" spans="6:7">
      <c r="F355" s="3"/>
      <c r="G355" s="3"/>
    </row>
    <row r="356" spans="6:7">
      <c r="F356" s="3"/>
      <c r="G356" s="3"/>
    </row>
    <row r="357" spans="6:7">
      <c r="F357" s="3"/>
      <c r="G357" s="3"/>
    </row>
    <row r="358" spans="6:7">
      <c r="F358" s="3"/>
      <c r="G358" s="3"/>
    </row>
    <row r="359" spans="6:7">
      <c r="F359" s="3"/>
      <c r="G359" s="3"/>
    </row>
    <row r="360" spans="6:7">
      <c r="F360" s="3"/>
      <c r="G360" s="3"/>
    </row>
    <row r="361" spans="6:7">
      <c r="F361" s="3"/>
      <c r="G361" s="3"/>
    </row>
    <row r="362" spans="6:7">
      <c r="F362" s="3"/>
      <c r="G362" s="3"/>
    </row>
    <row r="363" spans="6:7">
      <c r="F363" s="3"/>
      <c r="G363" s="3"/>
    </row>
    <row r="364" spans="6:7">
      <c r="F364" s="3"/>
      <c r="G364" s="3"/>
    </row>
    <row r="365" spans="6:7">
      <c r="F365" s="3"/>
      <c r="G365" s="3"/>
    </row>
    <row r="366" spans="6:7">
      <c r="F366" s="3"/>
      <c r="G366" s="3"/>
    </row>
    <row r="367" spans="6:7">
      <c r="F367" s="3"/>
      <c r="G367" s="3"/>
    </row>
    <row r="368" spans="6:7">
      <c r="F368" s="3"/>
      <c r="G368" s="3"/>
    </row>
    <row r="369" spans="6:7">
      <c r="F369" s="3"/>
      <c r="G369" s="3"/>
    </row>
    <row r="370" spans="6:7">
      <c r="F370" s="3"/>
      <c r="G370" s="3"/>
    </row>
    <row r="371" spans="6:7">
      <c r="F371" s="3"/>
      <c r="G371" s="3"/>
    </row>
    <row r="372" spans="6:7">
      <c r="F372" s="3"/>
      <c r="G372" s="3"/>
    </row>
    <row r="373" spans="6:7">
      <c r="F373" s="3"/>
      <c r="G373" s="3"/>
    </row>
    <row r="374" spans="6:7">
      <c r="F374" s="3"/>
      <c r="G374" s="3"/>
    </row>
    <row r="375" spans="6:7">
      <c r="F375" s="3"/>
      <c r="G375" s="3"/>
    </row>
    <row r="376" spans="6:7">
      <c r="F376" s="3"/>
      <c r="G376" s="3"/>
    </row>
    <row r="377" spans="6:7">
      <c r="F377" s="3"/>
      <c r="G377" s="3"/>
    </row>
    <row r="378" spans="6:7">
      <c r="F378" s="3"/>
      <c r="G378" s="3"/>
    </row>
    <row r="379" spans="6:7">
      <c r="F379" s="3"/>
      <c r="G379" s="3"/>
    </row>
    <row r="380" spans="6:7">
      <c r="F380" s="3"/>
      <c r="G380" s="3"/>
    </row>
    <row r="381" spans="6:7">
      <c r="F381" s="3"/>
      <c r="G381" s="3"/>
    </row>
    <row r="382" spans="6:7">
      <c r="F382" s="3"/>
      <c r="G382" s="3"/>
    </row>
    <row r="383" spans="6:7">
      <c r="F383" s="3"/>
      <c r="G383" s="3"/>
    </row>
    <row r="384" spans="6:7">
      <c r="F384" s="3"/>
      <c r="G384" s="3"/>
    </row>
    <row r="385" spans="6:7">
      <c r="F385" s="3"/>
      <c r="G385" s="3"/>
    </row>
    <row r="386" spans="6:7">
      <c r="F386" s="3"/>
      <c r="G386" s="3"/>
    </row>
    <row r="387" spans="6:7">
      <c r="F387" s="3"/>
      <c r="G387" s="3"/>
    </row>
    <row r="388" spans="6:7">
      <c r="F388" s="3"/>
      <c r="G388" s="3"/>
    </row>
    <row r="389" spans="6:7">
      <c r="F389" s="3"/>
      <c r="G389" s="3"/>
    </row>
    <row r="390" spans="6:7">
      <c r="F390" s="3"/>
      <c r="G390" s="3"/>
    </row>
    <row r="391" spans="6:7">
      <c r="F391" s="3"/>
      <c r="G391" s="3"/>
    </row>
    <row r="392" spans="6:7">
      <c r="F392" s="3"/>
      <c r="G392" s="3"/>
    </row>
    <row r="393" spans="6:7">
      <c r="F393" s="3"/>
      <c r="G393" s="3"/>
    </row>
    <row r="394" spans="6:7">
      <c r="F394" s="3"/>
      <c r="G394" s="3"/>
    </row>
    <row r="395" spans="6:7">
      <c r="F395" s="3"/>
      <c r="G395" s="3"/>
    </row>
    <row r="396" spans="6:7">
      <c r="F396" s="3"/>
      <c r="G396" s="3"/>
    </row>
    <row r="397" spans="6:7">
      <c r="F397" s="3"/>
      <c r="G397" s="3"/>
    </row>
    <row r="398" spans="6:7">
      <c r="F398" s="3"/>
      <c r="G398" s="3"/>
    </row>
    <row r="399" spans="6:7">
      <c r="F399" s="3"/>
      <c r="G399" s="3"/>
    </row>
    <row r="400" spans="6:7">
      <c r="F400" s="3"/>
      <c r="G400" s="3"/>
    </row>
    <row r="401" spans="6:7">
      <c r="F401" s="3"/>
      <c r="G401" s="3"/>
    </row>
    <row r="402" spans="6:7">
      <c r="F402" s="3"/>
      <c r="G402" s="3"/>
    </row>
    <row r="403" spans="6:7">
      <c r="F403" s="3"/>
      <c r="G403" s="3"/>
    </row>
    <row r="404" spans="6:7">
      <c r="F404" s="3"/>
      <c r="G404" s="3"/>
    </row>
    <row r="405" spans="6:7">
      <c r="F405" s="3"/>
      <c r="G405" s="3"/>
    </row>
    <row r="406" spans="6:7">
      <c r="F406" s="3"/>
      <c r="G406" s="3"/>
    </row>
    <row r="407" spans="6:7">
      <c r="F407" s="3"/>
      <c r="G407" s="3"/>
    </row>
    <row r="408" spans="6:7">
      <c r="F408" s="3"/>
      <c r="G408" s="3"/>
    </row>
    <row r="409" spans="6:7">
      <c r="F409" s="3"/>
      <c r="G409" s="3"/>
    </row>
    <row r="410" spans="6:7">
      <c r="F410" s="3"/>
      <c r="G410" s="3"/>
    </row>
    <row r="411" spans="6:7">
      <c r="F411" s="3"/>
      <c r="G411" s="3"/>
    </row>
    <row r="412" spans="6:7">
      <c r="F412" s="3"/>
      <c r="G412" s="3"/>
    </row>
    <row r="413" spans="6:7">
      <c r="F413" s="3"/>
      <c r="G413" s="3"/>
    </row>
    <row r="414" spans="6:7">
      <c r="F414" s="3"/>
      <c r="G414" s="3"/>
    </row>
    <row r="415" spans="6:7">
      <c r="F415" s="3"/>
      <c r="G415" s="3"/>
    </row>
    <row r="416" spans="6:7">
      <c r="F416" s="3"/>
      <c r="G416" s="3"/>
    </row>
    <row r="417" spans="6:7">
      <c r="F417" s="3"/>
      <c r="G417" s="3"/>
    </row>
    <row r="418" spans="6:7">
      <c r="F418" s="3"/>
      <c r="G418" s="3"/>
    </row>
    <row r="419" spans="6:7">
      <c r="F419" s="3"/>
      <c r="G419" s="3"/>
    </row>
    <row r="420" spans="6:7">
      <c r="F420" s="3"/>
      <c r="G420" s="3"/>
    </row>
    <row r="421" spans="6:7">
      <c r="F421" s="3"/>
      <c r="G421" s="3"/>
    </row>
    <row r="422" spans="6:7">
      <c r="F422" s="3"/>
      <c r="G422" s="3"/>
    </row>
    <row r="423" spans="6:7">
      <c r="F423" s="3"/>
      <c r="G423" s="3"/>
    </row>
    <row r="424" spans="6:7">
      <c r="F424" s="3"/>
      <c r="G424" s="3"/>
    </row>
    <row r="425" spans="6:7">
      <c r="F425" s="3"/>
      <c r="G425" s="3"/>
    </row>
    <row r="426" spans="6:7">
      <c r="F426" s="3"/>
      <c r="G426" s="3"/>
    </row>
    <row r="427" spans="6:7">
      <c r="F427" s="3"/>
      <c r="G427" s="3"/>
    </row>
    <row r="428" spans="6:7">
      <c r="F428" s="3"/>
      <c r="G428" s="3"/>
    </row>
    <row r="429" spans="6:7">
      <c r="F429" s="3"/>
      <c r="G429" s="3"/>
    </row>
    <row r="430" spans="6:7">
      <c r="F430" s="3"/>
      <c r="G430" s="3"/>
    </row>
    <row r="431" spans="6:7">
      <c r="F431" s="3"/>
      <c r="G431" s="3"/>
    </row>
    <row r="432" spans="6:7">
      <c r="F432" s="3"/>
      <c r="G432" s="3"/>
    </row>
    <row r="433" spans="6:7">
      <c r="F433" s="3"/>
      <c r="G433" s="3"/>
    </row>
    <row r="434" spans="6:7">
      <c r="F434" s="3"/>
      <c r="G434" s="3"/>
    </row>
  </sheetData>
  <phoneticPr fontId="2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433"/>
  <sheetViews>
    <sheetView zoomScaleNormal="100" zoomScaleSheetLayoutView="100" workbookViewId="0"/>
  </sheetViews>
  <sheetFormatPr defaultRowHeight="12.75"/>
  <cols>
    <col min="1" max="1" width="18.7109375" style="40" customWidth="1"/>
    <col min="2" max="2" width="16.7109375" style="40" customWidth="1"/>
    <col min="3" max="3" width="10.42578125" style="84" customWidth="1"/>
    <col min="4" max="4" width="14.85546875" style="40" customWidth="1"/>
    <col min="5" max="5" width="10" style="40" customWidth="1"/>
    <col min="6" max="6" width="13.85546875" style="84" customWidth="1"/>
    <col min="7" max="7" width="15" style="40" customWidth="1"/>
    <col min="8" max="16384" width="9.140625" style="40"/>
  </cols>
  <sheetData>
    <row r="1" spans="1:7" customFormat="1">
      <c r="A1" s="85" t="s">
        <v>0</v>
      </c>
      <c r="B1" s="86" t="s">
        <v>1</v>
      </c>
      <c r="C1" s="86" t="s">
        <v>2</v>
      </c>
      <c r="D1" s="86" t="s">
        <v>3</v>
      </c>
      <c r="E1" s="86" t="s">
        <v>4</v>
      </c>
      <c r="F1" s="86" t="s">
        <v>5</v>
      </c>
      <c r="G1" s="87" t="s">
        <v>7</v>
      </c>
    </row>
    <row r="2" spans="1:7">
      <c r="A2" s="82" t="s">
        <v>8</v>
      </c>
      <c r="B2" s="60" t="s">
        <v>61</v>
      </c>
      <c r="C2" s="83">
        <v>1265</v>
      </c>
      <c r="D2" s="58" t="s">
        <v>22</v>
      </c>
      <c r="E2" s="58">
        <v>20</v>
      </c>
      <c r="F2" s="83">
        <f t="shared" ref="F2:F65" si="0">E2*C2</f>
        <v>25300</v>
      </c>
      <c r="G2" s="58" t="s">
        <v>13</v>
      </c>
    </row>
    <row r="3" spans="1:7">
      <c r="A3" s="82" t="s">
        <v>8</v>
      </c>
      <c r="B3" s="60" t="s">
        <v>61</v>
      </c>
      <c r="C3" s="83">
        <v>1265</v>
      </c>
      <c r="D3" s="58" t="s">
        <v>22</v>
      </c>
      <c r="E3" s="58">
        <v>3</v>
      </c>
      <c r="F3" s="83">
        <f t="shared" si="0"/>
        <v>3795</v>
      </c>
      <c r="G3" s="58" t="s">
        <v>12</v>
      </c>
    </row>
    <row r="4" spans="1:7">
      <c r="A4" s="82" t="s">
        <v>8</v>
      </c>
      <c r="B4" s="60" t="s">
        <v>61</v>
      </c>
      <c r="C4" s="83">
        <v>1265</v>
      </c>
      <c r="D4" s="58" t="s">
        <v>22</v>
      </c>
      <c r="E4" s="58">
        <v>16</v>
      </c>
      <c r="F4" s="83">
        <f t="shared" si="0"/>
        <v>20240</v>
      </c>
      <c r="G4" s="58" t="s">
        <v>12</v>
      </c>
    </row>
    <row r="5" spans="1:7">
      <c r="A5" s="82" t="s">
        <v>8</v>
      </c>
      <c r="B5" s="60" t="s">
        <v>61</v>
      </c>
      <c r="C5" s="83">
        <v>1265</v>
      </c>
      <c r="D5" s="58" t="s">
        <v>22</v>
      </c>
      <c r="E5" s="58">
        <v>97</v>
      </c>
      <c r="F5" s="83">
        <f t="shared" si="0"/>
        <v>122705</v>
      </c>
      <c r="G5" s="58" t="s">
        <v>13</v>
      </c>
    </row>
    <row r="6" spans="1:7">
      <c r="A6" s="82" t="s">
        <v>8</v>
      </c>
      <c r="B6" s="60" t="s">
        <v>61</v>
      </c>
      <c r="C6" s="83">
        <v>1265</v>
      </c>
      <c r="D6" s="58" t="s">
        <v>22</v>
      </c>
      <c r="E6" s="58">
        <v>81</v>
      </c>
      <c r="F6" s="83">
        <f t="shared" si="0"/>
        <v>102465</v>
      </c>
      <c r="G6" s="58" t="s">
        <v>12</v>
      </c>
    </row>
    <row r="7" spans="1:7">
      <c r="A7" s="82" t="s">
        <v>8</v>
      </c>
      <c r="B7" s="60" t="s">
        <v>61</v>
      </c>
      <c r="C7" s="83">
        <v>1265</v>
      </c>
      <c r="D7" s="58" t="s">
        <v>22</v>
      </c>
      <c r="E7" s="58">
        <v>40</v>
      </c>
      <c r="F7" s="83">
        <f t="shared" si="0"/>
        <v>50600</v>
      </c>
      <c r="G7" s="58" t="s">
        <v>13</v>
      </c>
    </row>
    <row r="8" spans="1:7">
      <c r="A8" s="82" t="s">
        <v>8</v>
      </c>
      <c r="B8" s="60" t="s">
        <v>61</v>
      </c>
      <c r="C8" s="83">
        <v>1265</v>
      </c>
      <c r="D8" s="58" t="s">
        <v>22</v>
      </c>
      <c r="E8" s="58">
        <v>82</v>
      </c>
      <c r="F8" s="83">
        <f t="shared" si="0"/>
        <v>103730</v>
      </c>
      <c r="G8" s="58" t="s">
        <v>12</v>
      </c>
    </row>
    <row r="9" spans="1:7">
      <c r="A9" s="82" t="s">
        <v>8</v>
      </c>
      <c r="B9" s="60" t="s">
        <v>61</v>
      </c>
      <c r="C9" s="83">
        <v>1265</v>
      </c>
      <c r="D9" s="58" t="s">
        <v>22</v>
      </c>
      <c r="E9" s="58">
        <v>66</v>
      </c>
      <c r="F9" s="83">
        <f t="shared" si="0"/>
        <v>83490</v>
      </c>
      <c r="G9" s="58" t="s">
        <v>13</v>
      </c>
    </row>
    <row r="10" spans="1:7">
      <c r="A10" s="82" t="s">
        <v>8</v>
      </c>
      <c r="B10" s="60" t="s">
        <v>61</v>
      </c>
      <c r="C10" s="83">
        <v>1265</v>
      </c>
      <c r="D10" s="58" t="s">
        <v>22</v>
      </c>
      <c r="E10" s="58">
        <v>49</v>
      </c>
      <c r="F10" s="83">
        <f t="shared" si="0"/>
        <v>61985</v>
      </c>
      <c r="G10" s="58" t="s">
        <v>12</v>
      </c>
    </row>
    <row r="11" spans="1:7">
      <c r="A11" s="58" t="s">
        <v>20</v>
      </c>
      <c r="B11" s="60" t="s">
        <v>61</v>
      </c>
      <c r="C11" s="83">
        <v>1447</v>
      </c>
      <c r="D11" s="58" t="s">
        <v>22</v>
      </c>
      <c r="E11" s="58">
        <v>38</v>
      </c>
      <c r="F11" s="83">
        <f t="shared" si="0"/>
        <v>54986</v>
      </c>
      <c r="G11" s="58" t="s">
        <v>13</v>
      </c>
    </row>
    <row r="12" spans="1:7">
      <c r="A12" s="58" t="s">
        <v>20</v>
      </c>
      <c r="B12" s="60" t="s">
        <v>61</v>
      </c>
      <c r="C12" s="83">
        <v>1447</v>
      </c>
      <c r="D12" s="58" t="s">
        <v>22</v>
      </c>
      <c r="E12" s="58">
        <v>93</v>
      </c>
      <c r="F12" s="83">
        <f t="shared" si="0"/>
        <v>134571</v>
      </c>
      <c r="G12" s="58" t="s">
        <v>12</v>
      </c>
    </row>
    <row r="13" spans="1:7">
      <c r="A13" s="58" t="s">
        <v>20</v>
      </c>
      <c r="B13" s="60" t="s">
        <v>61</v>
      </c>
      <c r="C13" s="83">
        <v>1447</v>
      </c>
      <c r="D13" s="58" t="s">
        <v>22</v>
      </c>
      <c r="E13" s="58">
        <v>28</v>
      </c>
      <c r="F13" s="83">
        <f t="shared" si="0"/>
        <v>40516</v>
      </c>
      <c r="G13" s="58" t="s">
        <v>13</v>
      </c>
    </row>
    <row r="14" spans="1:7">
      <c r="A14" s="58" t="s">
        <v>20</v>
      </c>
      <c r="B14" s="60" t="s">
        <v>61</v>
      </c>
      <c r="C14" s="83">
        <v>1447</v>
      </c>
      <c r="D14" s="58" t="s">
        <v>22</v>
      </c>
      <c r="E14" s="58">
        <v>8</v>
      </c>
      <c r="F14" s="83">
        <f t="shared" si="0"/>
        <v>11576</v>
      </c>
      <c r="G14" s="58" t="s">
        <v>19</v>
      </c>
    </row>
    <row r="15" spans="1:7">
      <c r="A15" s="58" t="s">
        <v>20</v>
      </c>
      <c r="B15" s="60" t="s">
        <v>61</v>
      </c>
      <c r="C15" s="83">
        <v>1447</v>
      </c>
      <c r="D15" s="58" t="s">
        <v>22</v>
      </c>
      <c r="E15" s="58">
        <v>56</v>
      </c>
      <c r="F15" s="83">
        <f t="shared" si="0"/>
        <v>81032</v>
      </c>
      <c r="G15" s="58" t="s">
        <v>27</v>
      </c>
    </row>
    <row r="16" spans="1:7">
      <c r="A16" s="58" t="s">
        <v>20</v>
      </c>
      <c r="B16" s="60" t="s">
        <v>61</v>
      </c>
      <c r="C16" s="83">
        <v>1447</v>
      </c>
      <c r="D16" s="58" t="s">
        <v>22</v>
      </c>
      <c r="E16" s="58">
        <v>85</v>
      </c>
      <c r="F16" s="83">
        <f t="shared" si="0"/>
        <v>122995</v>
      </c>
      <c r="G16" s="58" t="s">
        <v>27</v>
      </c>
    </row>
    <row r="17" spans="1:7">
      <c r="A17" s="58" t="s">
        <v>20</v>
      </c>
      <c r="B17" s="60" t="s">
        <v>61</v>
      </c>
      <c r="C17" s="83">
        <v>1447</v>
      </c>
      <c r="D17" s="58" t="s">
        <v>22</v>
      </c>
      <c r="E17" s="58">
        <v>15</v>
      </c>
      <c r="F17" s="83">
        <f t="shared" si="0"/>
        <v>21705</v>
      </c>
      <c r="G17" s="58" t="s">
        <v>15</v>
      </c>
    </row>
    <row r="18" spans="1:7">
      <c r="A18" s="58" t="s">
        <v>20</v>
      </c>
      <c r="B18" s="60" t="s">
        <v>61</v>
      </c>
      <c r="C18" s="83">
        <v>1447</v>
      </c>
      <c r="D18" s="58" t="s">
        <v>22</v>
      </c>
      <c r="E18" s="58">
        <v>40</v>
      </c>
      <c r="F18" s="83">
        <f t="shared" si="0"/>
        <v>57880</v>
      </c>
      <c r="G18" s="58" t="s">
        <v>13</v>
      </c>
    </row>
    <row r="19" spans="1:7">
      <c r="A19" s="58" t="s">
        <v>20</v>
      </c>
      <c r="B19" s="60" t="s">
        <v>61</v>
      </c>
      <c r="C19" s="83">
        <v>1447</v>
      </c>
      <c r="D19" s="58" t="s">
        <v>22</v>
      </c>
      <c r="E19" s="58">
        <v>92</v>
      </c>
      <c r="F19" s="83">
        <f t="shared" si="0"/>
        <v>133124</v>
      </c>
      <c r="G19" s="58" t="s">
        <v>12</v>
      </c>
    </row>
    <row r="20" spans="1:7">
      <c r="A20" s="58" t="s">
        <v>20</v>
      </c>
      <c r="B20" s="60" t="s">
        <v>61</v>
      </c>
      <c r="C20" s="83">
        <v>1447</v>
      </c>
      <c r="D20" s="58" t="s">
        <v>22</v>
      </c>
      <c r="E20" s="58">
        <v>53</v>
      </c>
      <c r="F20" s="83">
        <f t="shared" si="0"/>
        <v>76691</v>
      </c>
      <c r="G20" s="58" t="s">
        <v>13</v>
      </c>
    </row>
    <row r="21" spans="1:7">
      <c r="A21" s="58" t="s">
        <v>25</v>
      </c>
      <c r="B21" s="60" t="s">
        <v>61</v>
      </c>
      <c r="C21" s="83">
        <v>1104</v>
      </c>
      <c r="D21" s="58" t="s">
        <v>22</v>
      </c>
      <c r="E21" s="58">
        <v>96</v>
      </c>
      <c r="F21" s="83">
        <f t="shared" si="0"/>
        <v>105984</v>
      </c>
      <c r="G21" s="58" t="s">
        <v>12</v>
      </c>
    </row>
    <row r="22" spans="1:7">
      <c r="A22" s="58" t="s">
        <v>25</v>
      </c>
      <c r="B22" s="60" t="s">
        <v>61</v>
      </c>
      <c r="C22" s="83">
        <v>1104</v>
      </c>
      <c r="D22" s="58" t="s">
        <v>22</v>
      </c>
      <c r="E22" s="58">
        <v>52</v>
      </c>
      <c r="F22" s="83">
        <f t="shared" si="0"/>
        <v>57408</v>
      </c>
      <c r="G22" s="58" t="s">
        <v>13</v>
      </c>
    </row>
    <row r="23" spans="1:7">
      <c r="A23" s="58" t="s">
        <v>25</v>
      </c>
      <c r="B23" s="60" t="s">
        <v>61</v>
      </c>
      <c r="C23" s="83">
        <v>1104</v>
      </c>
      <c r="D23" s="58" t="s">
        <v>22</v>
      </c>
      <c r="E23" s="58">
        <v>29</v>
      </c>
      <c r="F23" s="83">
        <f t="shared" si="0"/>
        <v>32016</v>
      </c>
      <c r="G23" s="58" t="s">
        <v>13</v>
      </c>
    </row>
    <row r="24" spans="1:7">
      <c r="A24" s="58" t="s">
        <v>25</v>
      </c>
      <c r="B24" s="60" t="s">
        <v>61</v>
      </c>
      <c r="C24" s="83">
        <v>1104</v>
      </c>
      <c r="D24" s="58" t="s">
        <v>22</v>
      </c>
      <c r="E24" s="58">
        <v>10</v>
      </c>
      <c r="F24" s="83">
        <f t="shared" si="0"/>
        <v>11040</v>
      </c>
      <c r="G24" s="58" t="s">
        <v>19</v>
      </c>
    </row>
    <row r="25" spans="1:7">
      <c r="A25" s="58" t="s">
        <v>25</v>
      </c>
      <c r="B25" s="60" t="s">
        <v>61</v>
      </c>
      <c r="C25" s="83">
        <v>1104</v>
      </c>
      <c r="D25" s="58" t="s">
        <v>22</v>
      </c>
      <c r="E25" s="58">
        <v>85</v>
      </c>
      <c r="F25" s="83">
        <f t="shared" si="0"/>
        <v>93840</v>
      </c>
      <c r="G25" s="58" t="s">
        <v>12</v>
      </c>
    </row>
    <row r="26" spans="1:7">
      <c r="A26" s="58" t="s">
        <v>25</v>
      </c>
      <c r="B26" s="60" t="s">
        <v>61</v>
      </c>
      <c r="C26" s="83">
        <v>1104</v>
      </c>
      <c r="D26" s="58" t="s">
        <v>22</v>
      </c>
      <c r="E26" s="58">
        <v>33</v>
      </c>
      <c r="F26" s="83">
        <f t="shared" si="0"/>
        <v>36432</v>
      </c>
      <c r="G26" s="58" t="s">
        <v>13</v>
      </c>
    </row>
    <row r="27" spans="1:7">
      <c r="A27" s="58" t="s">
        <v>25</v>
      </c>
      <c r="B27" s="60" t="s">
        <v>61</v>
      </c>
      <c r="C27" s="83">
        <v>1104</v>
      </c>
      <c r="D27" s="58" t="s">
        <v>22</v>
      </c>
      <c r="E27" s="58">
        <v>27</v>
      </c>
      <c r="F27" s="83">
        <f t="shared" si="0"/>
        <v>29808</v>
      </c>
      <c r="G27" s="58" t="s">
        <v>12</v>
      </c>
    </row>
    <row r="28" spans="1:7">
      <c r="A28" s="58" t="s">
        <v>25</v>
      </c>
      <c r="B28" s="60" t="s">
        <v>61</v>
      </c>
      <c r="C28" s="83">
        <v>1104</v>
      </c>
      <c r="D28" s="58" t="s">
        <v>22</v>
      </c>
      <c r="E28" s="58">
        <v>53</v>
      </c>
      <c r="F28" s="83">
        <f t="shared" si="0"/>
        <v>58512</v>
      </c>
      <c r="G28" s="58" t="s">
        <v>13</v>
      </c>
    </row>
    <row r="29" spans="1:7">
      <c r="A29" s="58" t="s">
        <v>25</v>
      </c>
      <c r="B29" s="60" t="s">
        <v>61</v>
      </c>
      <c r="C29" s="83">
        <v>1104</v>
      </c>
      <c r="D29" s="58" t="s">
        <v>22</v>
      </c>
      <c r="E29" s="58">
        <v>41</v>
      </c>
      <c r="F29" s="83">
        <f t="shared" si="0"/>
        <v>45264</v>
      </c>
      <c r="G29" s="58" t="s">
        <v>13</v>
      </c>
    </row>
    <row r="30" spans="1:7">
      <c r="A30" s="58" t="s">
        <v>26</v>
      </c>
      <c r="B30" s="60" t="s">
        <v>61</v>
      </c>
      <c r="C30" s="83">
        <v>1040</v>
      </c>
      <c r="D30" s="58" t="s">
        <v>22</v>
      </c>
      <c r="E30" s="58">
        <v>66</v>
      </c>
      <c r="F30" s="83">
        <f t="shared" si="0"/>
        <v>68640</v>
      </c>
      <c r="G30" s="58" t="s">
        <v>27</v>
      </c>
    </row>
    <row r="31" spans="1:7">
      <c r="A31" s="58" t="s">
        <v>26</v>
      </c>
      <c r="B31" s="60" t="s">
        <v>61</v>
      </c>
      <c r="C31" s="83">
        <v>1040</v>
      </c>
      <c r="D31" s="58" t="s">
        <v>22</v>
      </c>
      <c r="E31" s="58">
        <v>42</v>
      </c>
      <c r="F31" s="83">
        <f t="shared" si="0"/>
        <v>43680</v>
      </c>
      <c r="G31" s="58" t="s">
        <v>13</v>
      </c>
    </row>
    <row r="32" spans="1:7">
      <c r="A32" s="58" t="s">
        <v>26</v>
      </c>
      <c r="B32" s="60" t="s">
        <v>61</v>
      </c>
      <c r="C32" s="83">
        <v>1040</v>
      </c>
      <c r="D32" s="58" t="s">
        <v>22</v>
      </c>
      <c r="E32" s="58">
        <v>3</v>
      </c>
      <c r="F32" s="83">
        <f t="shared" si="0"/>
        <v>3120</v>
      </c>
      <c r="G32" s="58" t="s">
        <v>27</v>
      </c>
    </row>
    <row r="33" spans="1:7">
      <c r="A33" s="58" t="s">
        <v>26</v>
      </c>
      <c r="B33" s="60" t="s">
        <v>61</v>
      </c>
      <c r="C33" s="83">
        <v>1040</v>
      </c>
      <c r="D33" s="58" t="s">
        <v>22</v>
      </c>
      <c r="E33" s="58">
        <v>61</v>
      </c>
      <c r="F33" s="83">
        <f t="shared" si="0"/>
        <v>63440</v>
      </c>
      <c r="G33" s="58" t="s">
        <v>13</v>
      </c>
    </row>
    <row r="34" spans="1:7">
      <c r="A34" s="58" t="s">
        <v>26</v>
      </c>
      <c r="B34" s="60" t="s">
        <v>61</v>
      </c>
      <c r="C34" s="83">
        <v>1040</v>
      </c>
      <c r="D34" s="58" t="s">
        <v>22</v>
      </c>
      <c r="E34" s="58">
        <v>96</v>
      </c>
      <c r="F34" s="83">
        <f t="shared" si="0"/>
        <v>99840</v>
      </c>
      <c r="G34" s="58" t="s">
        <v>19</v>
      </c>
    </row>
    <row r="35" spans="1:7">
      <c r="A35" s="58" t="s">
        <v>26</v>
      </c>
      <c r="B35" s="60" t="s">
        <v>61</v>
      </c>
      <c r="C35" s="83">
        <v>1040</v>
      </c>
      <c r="D35" s="58" t="s">
        <v>22</v>
      </c>
      <c r="E35" s="58">
        <v>60</v>
      </c>
      <c r="F35" s="83">
        <f t="shared" si="0"/>
        <v>62400</v>
      </c>
      <c r="G35" s="58" t="s">
        <v>23</v>
      </c>
    </row>
    <row r="36" spans="1:7">
      <c r="A36" s="58" t="s">
        <v>26</v>
      </c>
      <c r="B36" s="60" t="s">
        <v>61</v>
      </c>
      <c r="C36" s="83">
        <v>1040</v>
      </c>
      <c r="D36" s="58" t="s">
        <v>22</v>
      </c>
      <c r="E36" s="58">
        <v>68</v>
      </c>
      <c r="F36" s="83">
        <f t="shared" si="0"/>
        <v>70720</v>
      </c>
      <c r="G36" s="58" t="s">
        <v>12</v>
      </c>
    </row>
    <row r="37" spans="1:7">
      <c r="A37" s="58" t="s">
        <v>28</v>
      </c>
      <c r="B37" s="60" t="s">
        <v>61</v>
      </c>
      <c r="C37" s="83">
        <v>810</v>
      </c>
      <c r="D37" s="58" t="s">
        <v>22</v>
      </c>
      <c r="E37" s="58">
        <v>18</v>
      </c>
      <c r="F37" s="83">
        <f t="shared" si="0"/>
        <v>14580</v>
      </c>
      <c r="G37" s="58" t="s">
        <v>16</v>
      </c>
    </row>
    <row r="38" spans="1:7">
      <c r="A38" s="58" t="s">
        <v>28</v>
      </c>
      <c r="B38" s="60" t="s">
        <v>61</v>
      </c>
      <c r="C38" s="83">
        <v>810</v>
      </c>
      <c r="D38" s="58" t="s">
        <v>22</v>
      </c>
      <c r="E38" s="58">
        <v>23</v>
      </c>
      <c r="F38" s="83">
        <f t="shared" si="0"/>
        <v>18630</v>
      </c>
      <c r="G38" s="58" t="s">
        <v>15</v>
      </c>
    </row>
    <row r="39" spans="1:7">
      <c r="A39" s="58" t="s">
        <v>28</v>
      </c>
      <c r="B39" s="60" t="s">
        <v>61</v>
      </c>
      <c r="C39" s="83">
        <v>810</v>
      </c>
      <c r="D39" s="58" t="s">
        <v>22</v>
      </c>
      <c r="E39" s="58">
        <v>48</v>
      </c>
      <c r="F39" s="83">
        <f t="shared" si="0"/>
        <v>38880</v>
      </c>
      <c r="G39" s="58" t="s">
        <v>19</v>
      </c>
    </row>
    <row r="40" spans="1:7">
      <c r="A40" s="58" t="s">
        <v>28</v>
      </c>
      <c r="B40" s="60" t="s">
        <v>61</v>
      </c>
      <c r="C40" s="83">
        <v>810</v>
      </c>
      <c r="D40" s="58" t="s">
        <v>22</v>
      </c>
      <c r="E40" s="58">
        <v>25</v>
      </c>
      <c r="F40" s="83">
        <f t="shared" si="0"/>
        <v>20250</v>
      </c>
      <c r="G40" s="58" t="s">
        <v>13</v>
      </c>
    </row>
    <row r="41" spans="1:7">
      <c r="A41" s="58" t="s">
        <v>28</v>
      </c>
      <c r="B41" s="60" t="s">
        <v>61</v>
      </c>
      <c r="C41" s="83">
        <v>810</v>
      </c>
      <c r="D41" s="58" t="s">
        <v>22</v>
      </c>
      <c r="E41" s="58">
        <v>93</v>
      </c>
      <c r="F41" s="83">
        <f t="shared" si="0"/>
        <v>75330</v>
      </c>
      <c r="G41" s="58" t="s">
        <v>13</v>
      </c>
    </row>
    <row r="42" spans="1:7">
      <c r="A42" s="58" t="s">
        <v>28</v>
      </c>
      <c r="B42" s="60" t="s">
        <v>61</v>
      </c>
      <c r="C42" s="83">
        <v>810</v>
      </c>
      <c r="D42" s="58" t="s">
        <v>22</v>
      </c>
      <c r="E42" s="58">
        <v>6</v>
      </c>
      <c r="F42" s="83">
        <f t="shared" si="0"/>
        <v>4860</v>
      </c>
      <c r="G42" s="58" t="s">
        <v>13</v>
      </c>
    </row>
    <row r="43" spans="1:7">
      <c r="A43" s="58" t="s">
        <v>28</v>
      </c>
      <c r="B43" s="60" t="s">
        <v>61</v>
      </c>
      <c r="C43" s="83">
        <v>810</v>
      </c>
      <c r="D43" s="58" t="s">
        <v>22</v>
      </c>
      <c r="E43" s="58">
        <v>77</v>
      </c>
      <c r="F43" s="83">
        <f t="shared" si="0"/>
        <v>62370</v>
      </c>
      <c r="G43" s="58" t="s">
        <v>13</v>
      </c>
    </row>
    <row r="44" spans="1:7">
      <c r="A44" s="58" t="s">
        <v>25</v>
      </c>
      <c r="B44" s="60" t="s">
        <v>61</v>
      </c>
      <c r="C44" s="83">
        <v>1104</v>
      </c>
      <c r="D44" s="58" t="s">
        <v>18</v>
      </c>
      <c r="E44" s="58">
        <v>75</v>
      </c>
      <c r="F44" s="83">
        <f t="shared" si="0"/>
        <v>82800</v>
      </c>
      <c r="G44" s="58" t="s">
        <v>19</v>
      </c>
    </row>
    <row r="45" spans="1:7">
      <c r="A45" s="58" t="s">
        <v>26</v>
      </c>
      <c r="B45" s="60" t="s">
        <v>61</v>
      </c>
      <c r="C45" s="83">
        <v>1040</v>
      </c>
      <c r="D45" s="58" t="s">
        <v>18</v>
      </c>
      <c r="E45" s="58">
        <v>15</v>
      </c>
      <c r="F45" s="83">
        <f t="shared" si="0"/>
        <v>15600</v>
      </c>
      <c r="G45" s="58" t="s">
        <v>15</v>
      </c>
    </row>
    <row r="46" spans="1:7">
      <c r="A46" s="58" t="s">
        <v>26</v>
      </c>
      <c r="B46" s="60" t="s">
        <v>61</v>
      </c>
      <c r="C46" s="83">
        <v>1040</v>
      </c>
      <c r="D46" s="58" t="s">
        <v>18</v>
      </c>
      <c r="E46" s="58">
        <v>83</v>
      </c>
      <c r="F46" s="83">
        <f t="shared" si="0"/>
        <v>86320</v>
      </c>
      <c r="G46" s="58" t="s">
        <v>19</v>
      </c>
    </row>
    <row r="47" spans="1:7">
      <c r="A47" s="58" t="s">
        <v>28</v>
      </c>
      <c r="B47" s="60" t="s">
        <v>61</v>
      </c>
      <c r="C47" s="83">
        <v>810</v>
      </c>
      <c r="D47" s="58" t="s">
        <v>18</v>
      </c>
      <c r="E47" s="58">
        <v>93</v>
      </c>
      <c r="F47" s="83">
        <f t="shared" si="0"/>
        <v>75330</v>
      </c>
      <c r="G47" s="58" t="s">
        <v>23</v>
      </c>
    </row>
    <row r="48" spans="1:7">
      <c r="A48" s="58" t="s">
        <v>28</v>
      </c>
      <c r="B48" s="60" t="s">
        <v>61</v>
      </c>
      <c r="C48" s="83">
        <v>810</v>
      </c>
      <c r="D48" s="58" t="s">
        <v>18</v>
      </c>
      <c r="E48" s="58">
        <v>11</v>
      </c>
      <c r="F48" s="83">
        <f t="shared" si="0"/>
        <v>8910</v>
      </c>
      <c r="G48" s="58" t="s">
        <v>15</v>
      </c>
    </row>
    <row r="49" spans="1:7">
      <c r="A49" s="58" t="s">
        <v>28</v>
      </c>
      <c r="B49" s="60" t="s">
        <v>61</v>
      </c>
      <c r="C49" s="83">
        <v>810</v>
      </c>
      <c r="D49" s="58" t="s">
        <v>18</v>
      </c>
      <c r="E49" s="58">
        <v>25</v>
      </c>
      <c r="F49" s="83">
        <f t="shared" si="0"/>
        <v>20250</v>
      </c>
      <c r="G49" s="58" t="s">
        <v>19</v>
      </c>
    </row>
    <row r="50" spans="1:7">
      <c r="A50" s="82" t="s">
        <v>8</v>
      </c>
      <c r="B50" s="60" t="s">
        <v>61</v>
      </c>
      <c r="C50" s="83">
        <v>1265</v>
      </c>
      <c r="D50" s="58" t="s">
        <v>24</v>
      </c>
      <c r="E50" s="58">
        <v>41</v>
      </c>
      <c r="F50" s="83">
        <f t="shared" si="0"/>
        <v>51865</v>
      </c>
      <c r="G50" s="58" t="s">
        <v>15</v>
      </c>
    </row>
    <row r="51" spans="1:7">
      <c r="A51" s="82" t="s">
        <v>8</v>
      </c>
      <c r="B51" s="60" t="s">
        <v>61</v>
      </c>
      <c r="C51" s="83">
        <v>1265</v>
      </c>
      <c r="D51" s="58" t="s">
        <v>24</v>
      </c>
      <c r="E51" s="58">
        <v>62</v>
      </c>
      <c r="F51" s="83">
        <f t="shared" si="0"/>
        <v>78430</v>
      </c>
      <c r="G51" s="58" t="s">
        <v>12</v>
      </c>
    </row>
    <row r="52" spans="1:7">
      <c r="A52" s="82" t="s">
        <v>8</v>
      </c>
      <c r="B52" s="60" t="s">
        <v>61</v>
      </c>
      <c r="C52" s="83">
        <v>1265</v>
      </c>
      <c r="D52" s="58" t="s">
        <v>24</v>
      </c>
      <c r="E52" s="58">
        <v>68</v>
      </c>
      <c r="F52" s="83">
        <f t="shared" si="0"/>
        <v>86020</v>
      </c>
      <c r="G52" s="58" t="s">
        <v>13</v>
      </c>
    </row>
    <row r="53" spans="1:7">
      <c r="A53" s="82" t="s">
        <v>8</v>
      </c>
      <c r="B53" s="60" t="s">
        <v>61</v>
      </c>
      <c r="C53" s="83">
        <v>1265</v>
      </c>
      <c r="D53" s="58" t="s">
        <v>24</v>
      </c>
      <c r="E53" s="58">
        <v>70</v>
      </c>
      <c r="F53" s="83">
        <f t="shared" si="0"/>
        <v>88550</v>
      </c>
      <c r="G53" s="58" t="s">
        <v>15</v>
      </c>
    </row>
    <row r="54" spans="1:7">
      <c r="A54" s="82" t="s">
        <v>8</v>
      </c>
      <c r="B54" s="60" t="s">
        <v>61</v>
      </c>
      <c r="C54" s="83">
        <v>1265</v>
      </c>
      <c r="D54" s="58" t="s">
        <v>24</v>
      </c>
      <c r="E54" s="58">
        <v>70</v>
      </c>
      <c r="F54" s="83">
        <f t="shared" si="0"/>
        <v>88550</v>
      </c>
      <c r="G54" s="58" t="s">
        <v>12</v>
      </c>
    </row>
    <row r="55" spans="1:7">
      <c r="A55" s="82" t="s">
        <v>8</v>
      </c>
      <c r="B55" s="60" t="s">
        <v>61</v>
      </c>
      <c r="C55" s="83">
        <v>1265</v>
      </c>
      <c r="D55" s="58" t="s">
        <v>24</v>
      </c>
      <c r="E55" s="58">
        <v>10</v>
      </c>
      <c r="F55" s="83">
        <f t="shared" si="0"/>
        <v>12650</v>
      </c>
      <c r="G55" s="58" t="s">
        <v>13</v>
      </c>
    </row>
    <row r="56" spans="1:7">
      <c r="A56" s="82" t="s">
        <v>8</v>
      </c>
      <c r="B56" s="60" t="s">
        <v>61</v>
      </c>
      <c r="C56" s="83">
        <v>1265</v>
      </c>
      <c r="D56" s="58" t="s">
        <v>24</v>
      </c>
      <c r="E56" s="58">
        <v>65</v>
      </c>
      <c r="F56" s="83">
        <f t="shared" si="0"/>
        <v>82225</v>
      </c>
      <c r="G56" s="58" t="s">
        <v>19</v>
      </c>
    </row>
    <row r="57" spans="1:7">
      <c r="A57" s="82" t="s">
        <v>8</v>
      </c>
      <c r="B57" s="60" t="s">
        <v>61</v>
      </c>
      <c r="C57" s="83">
        <v>1265</v>
      </c>
      <c r="D57" s="58" t="s">
        <v>24</v>
      </c>
      <c r="E57" s="58">
        <v>61</v>
      </c>
      <c r="F57" s="83">
        <f t="shared" si="0"/>
        <v>77165</v>
      </c>
      <c r="G57" s="58" t="s">
        <v>23</v>
      </c>
    </row>
    <row r="58" spans="1:7">
      <c r="A58" s="82" t="s">
        <v>8</v>
      </c>
      <c r="B58" s="60" t="s">
        <v>61</v>
      </c>
      <c r="C58" s="83">
        <v>1265</v>
      </c>
      <c r="D58" s="58" t="s">
        <v>24</v>
      </c>
      <c r="E58" s="58">
        <v>43</v>
      </c>
      <c r="F58" s="83">
        <f t="shared" si="0"/>
        <v>54395</v>
      </c>
      <c r="G58" s="58" t="s">
        <v>12</v>
      </c>
    </row>
    <row r="59" spans="1:7">
      <c r="A59" s="82" t="s">
        <v>8</v>
      </c>
      <c r="B59" s="60" t="s">
        <v>61</v>
      </c>
      <c r="C59" s="83">
        <v>1265</v>
      </c>
      <c r="D59" s="58" t="s">
        <v>24</v>
      </c>
      <c r="E59" s="58">
        <v>21</v>
      </c>
      <c r="F59" s="83">
        <f t="shared" si="0"/>
        <v>26565</v>
      </c>
      <c r="G59" s="58" t="s">
        <v>13</v>
      </c>
    </row>
    <row r="60" spans="1:7">
      <c r="A60" s="58" t="s">
        <v>25</v>
      </c>
      <c r="B60" s="60" t="s">
        <v>61</v>
      </c>
      <c r="C60" s="83">
        <v>1104</v>
      </c>
      <c r="D60" s="58" t="s">
        <v>24</v>
      </c>
      <c r="E60" s="58">
        <v>55</v>
      </c>
      <c r="F60" s="83">
        <f t="shared" si="0"/>
        <v>60720</v>
      </c>
      <c r="G60" s="58" t="s">
        <v>19</v>
      </c>
    </row>
    <row r="61" spans="1:7">
      <c r="A61" s="58" t="s">
        <v>25</v>
      </c>
      <c r="B61" s="60" t="s">
        <v>61</v>
      </c>
      <c r="C61" s="83">
        <v>1104</v>
      </c>
      <c r="D61" s="58" t="s">
        <v>24</v>
      </c>
      <c r="E61" s="58">
        <v>81</v>
      </c>
      <c r="F61" s="83">
        <f t="shared" si="0"/>
        <v>89424</v>
      </c>
      <c r="G61" s="58" t="s">
        <v>23</v>
      </c>
    </row>
    <row r="62" spans="1:7">
      <c r="A62" s="58" t="s">
        <v>25</v>
      </c>
      <c r="B62" s="60" t="s">
        <v>61</v>
      </c>
      <c r="C62" s="83">
        <v>1104</v>
      </c>
      <c r="D62" s="58" t="s">
        <v>24</v>
      </c>
      <c r="E62" s="58">
        <v>8</v>
      </c>
      <c r="F62" s="83">
        <f t="shared" si="0"/>
        <v>8832</v>
      </c>
      <c r="G62" s="58" t="s">
        <v>15</v>
      </c>
    </row>
    <row r="63" spans="1:7">
      <c r="A63" s="58" t="s">
        <v>25</v>
      </c>
      <c r="B63" s="60" t="s">
        <v>61</v>
      </c>
      <c r="C63" s="83">
        <v>1104</v>
      </c>
      <c r="D63" s="58" t="s">
        <v>24</v>
      </c>
      <c r="E63" s="58">
        <v>48</v>
      </c>
      <c r="F63" s="83">
        <f t="shared" si="0"/>
        <v>52992</v>
      </c>
      <c r="G63" s="58" t="s">
        <v>19</v>
      </c>
    </row>
    <row r="64" spans="1:7">
      <c r="A64" s="58" t="s">
        <v>25</v>
      </c>
      <c r="B64" s="60" t="s">
        <v>61</v>
      </c>
      <c r="C64" s="83">
        <v>1104</v>
      </c>
      <c r="D64" s="58" t="s">
        <v>24</v>
      </c>
      <c r="E64" s="58">
        <v>84</v>
      </c>
      <c r="F64" s="83">
        <f t="shared" si="0"/>
        <v>92736</v>
      </c>
      <c r="G64" s="58" t="s">
        <v>23</v>
      </c>
    </row>
    <row r="65" spans="1:7">
      <c r="A65" s="58" t="s">
        <v>25</v>
      </c>
      <c r="B65" s="60" t="s">
        <v>61</v>
      </c>
      <c r="C65" s="83">
        <v>1104</v>
      </c>
      <c r="D65" s="58" t="s">
        <v>24</v>
      </c>
      <c r="E65" s="58">
        <v>8</v>
      </c>
      <c r="F65" s="83">
        <f t="shared" si="0"/>
        <v>8832</v>
      </c>
      <c r="G65" s="58" t="s">
        <v>15</v>
      </c>
    </row>
    <row r="66" spans="1:7">
      <c r="A66" s="58" t="s">
        <v>25</v>
      </c>
      <c r="B66" s="60" t="s">
        <v>61</v>
      </c>
      <c r="C66" s="83">
        <v>1104</v>
      </c>
      <c r="D66" s="58" t="s">
        <v>24</v>
      </c>
      <c r="E66" s="58">
        <v>84</v>
      </c>
      <c r="F66" s="83">
        <f t="shared" ref="F66:F129" si="1">E66*C66</f>
        <v>92736</v>
      </c>
      <c r="G66" s="58" t="s">
        <v>23</v>
      </c>
    </row>
    <row r="67" spans="1:7">
      <c r="A67" s="58" t="s">
        <v>25</v>
      </c>
      <c r="B67" s="60" t="s">
        <v>61</v>
      </c>
      <c r="C67" s="83">
        <v>1104</v>
      </c>
      <c r="D67" s="58" t="s">
        <v>24</v>
      </c>
      <c r="E67" s="58">
        <v>14</v>
      </c>
      <c r="F67" s="83">
        <f t="shared" si="1"/>
        <v>15456</v>
      </c>
      <c r="G67" s="58" t="s">
        <v>15</v>
      </c>
    </row>
    <row r="68" spans="1:7">
      <c r="A68" s="58" t="s">
        <v>26</v>
      </c>
      <c r="B68" s="60" t="s">
        <v>61</v>
      </c>
      <c r="C68" s="83">
        <v>1040</v>
      </c>
      <c r="D68" s="58" t="s">
        <v>24</v>
      </c>
      <c r="E68" s="58">
        <v>98</v>
      </c>
      <c r="F68" s="83">
        <f t="shared" si="1"/>
        <v>101920</v>
      </c>
      <c r="G68" s="58" t="s">
        <v>15</v>
      </c>
    </row>
    <row r="69" spans="1:7">
      <c r="A69" s="58" t="s">
        <v>28</v>
      </c>
      <c r="B69" s="60" t="s">
        <v>61</v>
      </c>
      <c r="C69" s="83">
        <v>810</v>
      </c>
      <c r="D69" s="58" t="s">
        <v>24</v>
      </c>
      <c r="E69" s="58">
        <v>14</v>
      </c>
      <c r="F69" s="83">
        <f t="shared" si="1"/>
        <v>11340</v>
      </c>
      <c r="G69" s="58" t="s">
        <v>13</v>
      </c>
    </row>
    <row r="70" spans="1:7">
      <c r="A70" s="58" t="s">
        <v>28</v>
      </c>
      <c r="B70" s="60" t="s">
        <v>61</v>
      </c>
      <c r="C70" s="83">
        <v>810</v>
      </c>
      <c r="D70" s="58" t="s">
        <v>24</v>
      </c>
      <c r="E70" s="58">
        <v>95</v>
      </c>
      <c r="F70" s="83">
        <f t="shared" si="1"/>
        <v>76950</v>
      </c>
      <c r="G70" s="58" t="s">
        <v>19</v>
      </c>
    </row>
    <row r="71" spans="1:7">
      <c r="A71" s="58" t="s">
        <v>28</v>
      </c>
      <c r="B71" s="60" t="s">
        <v>61</v>
      </c>
      <c r="C71" s="83">
        <v>810</v>
      </c>
      <c r="D71" s="58" t="s">
        <v>24</v>
      </c>
      <c r="E71" s="58">
        <v>42</v>
      </c>
      <c r="F71" s="83">
        <f t="shared" si="1"/>
        <v>34020</v>
      </c>
      <c r="G71" s="58" t="s">
        <v>23</v>
      </c>
    </row>
    <row r="72" spans="1:7">
      <c r="A72" s="58" t="s">
        <v>28</v>
      </c>
      <c r="B72" s="60" t="s">
        <v>61</v>
      </c>
      <c r="C72" s="83">
        <v>810</v>
      </c>
      <c r="D72" s="58" t="s">
        <v>24</v>
      </c>
      <c r="E72" s="58">
        <v>87</v>
      </c>
      <c r="F72" s="83">
        <f t="shared" si="1"/>
        <v>70470</v>
      </c>
      <c r="G72" s="58" t="s">
        <v>15</v>
      </c>
    </row>
    <row r="73" spans="1:7">
      <c r="A73" s="58" t="s">
        <v>28</v>
      </c>
      <c r="B73" s="60" t="s">
        <v>61</v>
      </c>
      <c r="C73" s="83">
        <v>810</v>
      </c>
      <c r="D73" s="58" t="s">
        <v>24</v>
      </c>
      <c r="E73" s="58">
        <v>45</v>
      </c>
      <c r="F73" s="83">
        <f t="shared" si="1"/>
        <v>36450</v>
      </c>
      <c r="G73" s="58" t="s">
        <v>12</v>
      </c>
    </row>
    <row r="74" spans="1:7">
      <c r="A74" s="58" t="s">
        <v>28</v>
      </c>
      <c r="B74" s="60" t="s">
        <v>61</v>
      </c>
      <c r="C74" s="83">
        <v>810</v>
      </c>
      <c r="D74" s="58" t="s">
        <v>24</v>
      </c>
      <c r="E74" s="58">
        <v>95</v>
      </c>
      <c r="F74" s="83">
        <f t="shared" si="1"/>
        <v>76950</v>
      </c>
      <c r="G74" s="58" t="s">
        <v>13</v>
      </c>
    </row>
    <row r="75" spans="1:7">
      <c r="A75" s="58" t="s">
        <v>28</v>
      </c>
      <c r="B75" s="60" t="s">
        <v>61</v>
      </c>
      <c r="C75" s="83">
        <v>810</v>
      </c>
      <c r="D75" s="58" t="s">
        <v>24</v>
      </c>
      <c r="E75" s="58">
        <v>38</v>
      </c>
      <c r="F75" s="83">
        <f t="shared" si="1"/>
        <v>30780</v>
      </c>
      <c r="G75" s="58" t="s">
        <v>15</v>
      </c>
    </row>
    <row r="76" spans="1:7">
      <c r="A76" s="58" t="s">
        <v>28</v>
      </c>
      <c r="B76" s="60" t="s">
        <v>61</v>
      </c>
      <c r="C76" s="83">
        <v>810</v>
      </c>
      <c r="D76" s="58" t="s">
        <v>24</v>
      </c>
      <c r="E76" s="58">
        <v>28</v>
      </c>
      <c r="F76" s="83">
        <f t="shared" si="1"/>
        <v>22680</v>
      </c>
      <c r="G76" s="58" t="s">
        <v>19</v>
      </c>
    </row>
    <row r="77" spans="1:7">
      <c r="A77" s="58" t="s">
        <v>28</v>
      </c>
      <c r="B77" s="60" t="s">
        <v>61</v>
      </c>
      <c r="C77" s="83">
        <v>810</v>
      </c>
      <c r="D77" s="58" t="s">
        <v>24</v>
      </c>
      <c r="E77" s="58">
        <v>78</v>
      </c>
      <c r="F77" s="83">
        <f t="shared" si="1"/>
        <v>63180</v>
      </c>
      <c r="G77" s="58" t="s">
        <v>23</v>
      </c>
    </row>
    <row r="78" spans="1:7">
      <c r="A78" s="58" t="s">
        <v>28</v>
      </c>
      <c r="B78" s="60" t="s">
        <v>61</v>
      </c>
      <c r="C78" s="83">
        <v>810</v>
      </c>
      <c r="D78" s="58" t="s">
        <v>24</v>
      </c>
      <c r="E78" s="58">
        <v>57</v>
      </c>
      <c r="F78" s="83">
        <f t="shared" si="1"/>
        <v>46170</v>
      </c>
      <c r="G78" s="58" t="s">
        <v>15</v>
      </c>
    </row>
    <row r="79" spans="1:7">
      <c r="A79" s="82" t="s">
        <v>8</v>
      </c>
      <c r="B79" s="60" t="s">
        <v>61</v>
      </c>
      <c r="C79" s="83">
        <v>1265</v>
      </c>
      <c r="D79" s="58" t="s">
        <v>10</v>
      </c>
      <c r="E79" s="58">
        <v>70</v>
      </c>
      <c r="F79" s="83">
        <f t="shared" si="1"/>
        <v>88550</v>
      </c>
      <c r="G79" s="58" t="s">
        <v>19</v>
      </c>
    </row>
    <row r="80" spans="1:7">
      <c r="A80" s="82" t="s">
        <v>8</v>
      </c>
      <c r="B80" s="60" t="s">
        <v>61</v>
      </c>
      <c r="C80" s="83">
        <v>1265</v>
      </c>
      <c r="D80" s="58" t="s">
        <v>10</v>
      </c>
      <c r="E80" s="58">
        <v>11</v>
      </c>
      <c r="F80" s="83">
        <f t="shared" si="1"/>
        <v>13915</v>
      </c>
      <c r="G80" s="58" t="s">
        <v>16</v>
      </c>
    </row>
    <row r="81" spans="1:7">
      <c r="A81" s="82" t="s">
        <v>8</v>
      </c>
      <c r="B81" s="60" t="s">
        <v>61</v>
      </c>
      <c r="C81" s="83">
        <v>1265</v>
      </c>
      <c r="D81" s="58" t="s">
        <v>10</v>
      </c>
      <c r="E81" s="58">
        <v>58</v>
      </c>
      <c r="F81" s="83">
        <f t="shared" si="1"/>
        <v>73370</v>
      </c>
      <c r="G81" s="58" t="s">
        <v>15</v>
      </c>
    </row>
    <row r="82" spans="1:7">
      <c r="A82" s="82" t="s">
        <v>8</v>
      </c>
      <c r="B82" s="60" t="s">
        <v>61</v>
      </c>
      <c r="C82" s="83">
        <v>1265</v>
      </c>
      <c r="D82" s="58" t="s">
        <v>10</v>
      </c>
      <c r="E82" s="58">
        <v>20</v>
      </c>
      <c r="F82" s="83">
        <f t="shared" si="1"/>
        <v>25300</v>
      </c>
      <c r="G82" s="58" t="s">
        <v>15</v>
      </c>
    </row>
    <row r="83" spans="1:7">
      <c r="A83" s="82" t="s">
        <v>8</v>
      </c>
      <c r="B83" s="60" t="s">
        <v>61</v>
      </c>
      <c r="C83" s="83">
        <v>1265</v>
      </c>
      <c r="D83" s="58" t="s">
        <v>10</v>
      </c>
      <c r="E83" s="58">
        <v>58</v>
      </c>
      <c r="F83" s="83">
        <f t="shared" si="1"/>
        <v>73370</v>
      </c>
      <c r="G83" s="58" t="s">
        <v>12</v>
      </c>
    </row>
    <row r="84" spans="1:7">
      <c r="A84" s="82" t="s">
        <v>8</v>
      </c>
      <c r="B84" s="60" t="s">
        <v>61</v>
      </c>
      <c r="C84" s="83">
        <v>1265</v>
      </c>
      <c r="D84" s="58" t="s">
        <v>10</v>
      </c>
      <c r="E84" s="58">
        <v>33</v>
      </c>
      <c r="F84" s="83">
        <f t="shared" si="1"/>
        <v>41745</v>
      </c>
      <c r="G84" s="58" t="s">
        <v>13</v>
      </c>
    </row>
    <row r="85" spans="1:7">
      <c r="A85" s="82" t="s">
        <v>8</v>
      </c>
      <c r="B85" s="60" t="s">
        <v>61</v>
      </c>
      <c r="C85" s="83">
        <v>1265</v>
      </c>
      <c r="D85" s="58" t="s">
        <v>10</v>
      </c>
      <c r="E85" s="58">
        <v>16</v>
      </c>
      <c r="F85" s="83">
        <f t="shared" si="1"/>
        <v>20240</v>
      </c>
      <c r="G85" s="58" t="s">
        <v>19</v>
      </c>
    </row>
    <row r="86" spans="1:7">
      <c r="A86" s="82" t="s">
        <v>8</v>
      </c>
      <c r="B86" s="60" t="s">
        <v>61</v>
      </c>
      <c r="C86" s="83">
        <v>1265</v>
      </c>
      <c r="D86" s="58" t="s">
        <v>10</v>
      </c>
      <c r="E86" s="58">
        <v>77</v>
      </c>
      <c r="F86" s="83">
        <f t="shared" si="1"/>
        <v>97405</v>
      </c>
      <c r="G86" s="58" t="s">
        <v>23</v>
      </c>
    </row>
    <row r="87" spans="1:7">
      <c r="A87" s="82" t="s">
        <v>8</v>
      </c>
      <c r="B87" s="60" t="s">
        <v>61</v>
      </c>
      <c r="C87" s="83">
        <v>1265</v>
      </c>
      <c r="D87" s="58" t="s">
        <v>10</v>
      </c>
      <c r="E87" s="58">
        <v>0</v>
      </c>
      <c r="F87" s="83">
        <f t="shared" si="1"/>
        <v>0</v>
      </c>
      <c r="G87" s="58" t="s">
        <v>13</v>
      </c>
    </row>
    <row r="88" spans="1:7">
      <c r="A88" s="82" t="s">
        <v>8</v>
      </c>
      <c r="B88" s="60" t="s">
        <v>61</v>
      </c>
      <c r="C88" s="83">
        <v>1265</v>
      </c>
      <c r="D88" s="58" t="s">
        <v>10</v>
      </c>
      <c r="E88" s="58">
        <v>56</v>
      </c>
      <c r="F88" s="83">
        <f t="shared" si="1"/>
        <v>70840</v>
      </c>
      <c r="G88" s="58" t="s">
        <v>19</v>
      </c>
    </row>
    <row r="89" spans="1:7">
      <c r="A89" s="82" t="s">
        <v>8</v>
      </c>
      <c r="B89" s="60" t="s">
        <v>61</v>
      </c>
      <c r="C89" s="83">
        <v>1265</v>
      </c>
      <c r="D89" s="58" t="s">
        <v>10</v>
      </c>
      <c r="E89" s="58">
        <v>69</v>
      </c>
      <c r="F89" s="83">
        <f t="shared" si="1"/>
        <v>87285</v>
      </c>
      <c r="G89" s="58" t="s">
        <v>16</v>
      </c>
    </row>
    <row r="90" spans="1:7">
      <c r="A90" s="82" t="s">
        <v>8</v>
      </c>
      <c r="B90" s="60" t="s">
        <v>61</v>
      </c>
      <c r="C90" s="83">
        <v>1265</v>
      </c>
      <c r="D90" s="58" t="s">
        <v>10</v>
      </c>
      <c r="E90" s="58">
        <v>44</v>
      </c>
      <c r="F90" s="83">
        <f t="shared" si="1"/>
        <v>55660</v>
      </c>
      <c r="G90" s="58" t="s">
        <v>15</v>
      </c>
    </row>
    <row r="91" spans="1:7">
      <c r="A91" s="82" t="s">
        <v>8</v>
      </c>
      <c r="B91" s="60" t="s">
        <v>61</v>
      </c>
      <c r="C91" s="83">
        <v>1265</v>
      </c>
      <c r="D91" s="58" t="s">
        <v>10</v>
      </c>
      <c r="E91" s="58">
        <v>8</v>
      </c>
      <c r="F91" s="83">
        <f t="shared" si="1"/>
        <v>10120</v>
      </c>
      <c r="G91" s="58" t="s">
        <v>15</v>
      </c>
    </row>
    <row r="92" spans="1:7">
      <c r="A92" s="82" t="s">
        <v>8</v>
      </c>
      <c r="B92" s="60" t="s">
        <v>61</v>
      </c>
      <c r="C92" s="83">
        <v>1265</v>
      </c>
      <c r="D92" s="58" t="s">
        <v>10</v>
      </c>
      <c r="E92" s="58">
        <v>37</v>
      </c>
      <c r="F92" s="83">
        <f t="shared" si="1"/>
        <v>46805</v>
      </c>
      <c r="G92" s="58" t="s">
        <v>12</v>
      </c>
    </row>
    <row r="93" spans="1:7">
      <c r="A93" s="82" t="s">
        <v>8</v>
      </c>
      <c r="B93" s="60" t="s">
        <v>61</v>
      </c>
      <c r="C93" s="83">
        <v>1265</v>
      </c>
      <c r="D93" s="58" t="s">
        <v>10</v>
      </c>
      <c r="E93" s="58">
        <v>96</v>
      </c>
      <c r="F93" s="83">
        <f t="shared" si="1"/>
        <v>121440</v>
      </c>
      <c r="G93" s="58" t="s">
        <v>13</v>
      </c>
    </row>
    <row r="94" spans="1:7">
      <c r="A94" s="82" t="s">
        <v>8</v>
      </c>
      <c r="B94" s="60" t="s">
        <v>61</v>
      </c>
      <c r="C94" s="83">
        <v>1265</v>
      </c>
      <c r="D94" s="58" t="s">
        <v>10</v>
      </c>
      <c r="E94" s="58">
        <v>9</v>
      </c>
      <c r="F94" s="83">
        <f t="shared" si="1"/>
        <v>11385</v>
      </c>
      <c r="G94" s="58" t="s">
        <v>19</v>
      </c>
    </row>
    <row r="95" spans="1:7">
      <c r="A95" s="58" t="s">
        <v>20</v>
      </c>
      <c r="B95" s="60" t="s">
        <v>61</v>
      </c>
      <c r="C95" s="83">
        <v>1447</v>
      </c>
      <c r="D95" s="58" t="s">
        <v>10</v>
      </c>
      <c r="E95" s="58">
        <v>48</v>
      </c>
      <c r="F95" s="83">
        <f t="shared" si="1"/>
        <v>69456</v>
      </c>
      <c r="G95" s="58" t="s">
        <v>12</v>
      </c>
    </row>
    <row r="96" spans="1:7">
      <c r="A96" s="58" t="s">
        <v>20</v>
      </c>
      <c r="B96" s="60" t="s">
        <v>61</v>
      </c>
      <c r="C96" s="83">
        <v>1447</v>
      </c>
      <c r="D96" s="58" t="s">
        <v>10</v>
      </c>
      <c r="E96" s="58">
        <v>28</v>
      </c>
      <c r="F96" s="83">
        <f t="shared" si="1"/>
        <v>40516</v>
      </c>
      <c r="G96" s="58" t="s">
        <v>13</v>
      </c>
    </row>
    <row r="97" spans="1:7">
      <c r="A97" s="58" t="s">
        <v>20</v>
      </c>
      <c r="B97" s="60" t="s">
        <v>61</v>
      </c>
      <c r="C97" s="83">
        <v>1447</v>
      </c>
      <c r="D97" s="58" t="s">
        <v>10</v>
      </c>
      <c r="E97" s="58">
        <v>28</v>
      </c>
      <c r="F97" s="83">
        <f t="shared" si="1"/>
        <v>40516</v>
      </c>
      <c r="G97" s="58" t="s">
        <v>13</v>
      </c>
    </row>
    <row r="98" spans="1:7">
      <c r="A98" s="58" t="s">
        <v>20</v>
      </c>
      <c r="B98" s="60" t="s">
        <v>61</v>
      </c>
      <c r="C98" s="83">
        <v>1447</v>
      </c>
      <c r="D98" s="58" t="s">
        <v>10</v>
      </c>
      <c r="E98" s="58">
        <v>37</v>
      </c>
      <c r="F98" s="83">
        <f t="shared" si="1"/>
        <v>53539</v>
      </c>
      <c r="G98" s="58" t="s">
        <v>16</v>
      </c>
    </row>
    <row r="99" spans="1:7">
      <c r="A99" s="58" t="s">
        <v>20</v>
      </c>
      <c r="B99" s="60" t="s">
        <v>61</v>
      </c>
      <c r="C99" s="83">
        <v>1447</v>
      </c>
      <c r="D99" s="58" t="s">
        <v>10</v>
      </c>
      <c r="E99" s="58">
        <v>39</v>
      </c>
      <c r="F99" s="83">
        <f t="shared" si="1"/>
        <v>56433</v>
      </c>
      <c r="G99" s="58" t="s">
        <v>12</v>
      </c>
    </row>
    <row r="100" spans="1:7">
      <c r="A100" s="58" t="s">
        <v>20</v>
      </c>
      <c r="B100" s="60" t="s">
        <v>61</v>
      </c>
      <c r="C100" s="83">
        <v>1447</v>
      </c>
      <c r="D100" s="58" t="s">
        <v>10</v>
      </c>
      <c r="E100" s="58">
        <v>94</v>
      </c>
      <c r="F100" s="83">
        <f t="shared" si="1"/>
        <v>136018</v>
      </c>
      <c r="G100" s="58" t="s">
        <v>13</v>
      </c>
    </row>
    <row r="101" spans="1:7">
      <c r="A101" s="58" t="s">
        <v>20</v>
      </c>
      <c r="B101" s="60" t="s">
        <v>61</v>
      </c>
      <c r="C101" s="83">
        <v>1447</v>
      </c>
      <c r="D101" s="58" t="s">
        <v>10</v>
      </c>
      <c r="E101" s="58">
        <v>31</v>
      </c>
      <c r="F101" s="83">
        <f t="shared" si="1"/>
        <v>44857</v>
      </c>
      <c r="G101" s="58" t="s">
        <v>19</v>
      </c>
    </row>
    <row r="102" spans="1:7">
      <c r="A102" s="58" t="s">
        <v>20</v>
      </c>
      <c r="B102" s="60" t="s">
        <v>61</v>
      </c>
      <c r="C102" s="83">
        <v>1447</v>
      </c>
      <c r="D102" s="58" t="s">
        <v>10</v>
      </c>
      <c r="E102" s="58">
        <v>5</v>
      </c>
      <c r="F102" s="83">
        <f t="shared" si="1"/>
        <v>7235</v>
      </c>
      <c r="G102" s="58" t="s">
        <v>23</v>
      </c>
    </row>
    <row r="103" spans="1:7">
      <c r="A103" s="58" t="s">
        <v>20</v>
      </c>
      <c r="B103" s="60" t="s">
        <v>61</v>
      </c>
      <c r="C103" s="83">
        <v>1447</v>
      </c>
      <c r="D103" s="58" t="s">
        <v>10</v>
      </c>
      <c r="E103" s="58">
        <v>18</v>
      </c>
      <c r="F103" s="83">
        <f t="shared" si="1"/>
        <v>26046</v>
      </c>
      <c r="G103" s="58" t="s">
        <v>12</v>
      </c>
    </row>
    <row r="104" spans="1:7">
      <c r="A104" s="58" t="s">
        <v>20</v>
      </c>
      <c r="B104" s="60" t="s">
        <v>61</v>
      </c>
      <c r="C104" s="83">
        <v>1447</v>
      </c>
      <c r="D104" s="58" t="s">
        <v>10</v>
      </c>
      <c r="E104" s="58">
        <v>43</v>
      </c>
      <c r="F104" s="83">
        <f t="shared" si="1"/>
        <v>62221</v>
      </c>
      <c r="G104" s="58" t="s">
        <v>19</v>
      </c>
    </row>
    <row r="105" spans="1:7">
      <c r="A105" s="58" t="s">
        <v>20</v>
      </c>
      <c r="B105" s="60" t="s">
        <v>61</v>
      </c>
      <c r="C105" s="83">
        <v>1447</v>
      </c>
      <c r="D105" s="58" t="s">
        <v>10</v>
      </c>
      <c r="E105" s="58">
        <v>96</v>
      </c>
      <c r="F105" s="83">
        <f t="shared" si="1"/>
        <v>138912</v>
      </c>
      <c r="G105" s="58" t="s">
        <v>23</v>
      </c>
    </row>
    <row r="106" spans="1:7">
      <c r="A106" s="58" t="s">
        <v>20</v>
      </c>
      <c r="B106" s="60" t="s">
        <v>61</v>
      </c>
      <c r="C106" s="83">
        <v>1447</v>
      </c>
      <c r="D106" s="58" t="s">
        <v>10</v>
      </c>
      <c r="E106" s="58">
        <v>17</v>
      </c>
      <c r="F106" s="83">
        <f t="shared" si="1"/>
        <v>24599</v>
      </c>
      <c r="G106" s="58" t="s">
        <v>15</v>
      </c>
    </row>
    <row r="107" spans="1:7">
      <c r="A107" s="58" t="s">
        <v>20</v>
      </c>
      <c r="B107" s="60" t="s">
        <v>61</v>
      </c>
      <c r="C107" s="83">
        <v>1447</v>
      </c>
      <c r="D107" s="58" t="s">
        <v>10</v>
      </c>
      <c r="E107" s="58">
        <v>14</v>
      </c>
      <c r="F107" s="83">
        <f t="shared" si="1"/>
        <v>20258</v>
      </c>
      <c r="G107" s="58" t="s">
        <v>27</v>
      </c>
    </row>
    <row r="108" spans="1:7">
      <c r="A108" s="58" t="s">
        <v>20</v>
      </c>
      <c r="B108" s="60" t="s">
        <v>61</v>
      </c>
      <c r="C108" s="83">
        <v>1447</v>
      </c>
      <c r="D108" s="58" t="s">
        <v>10</v>
      </c>
      <c r="E108" s="58">
        <v>61</v>
      </c>
      <c r="F108" s="83">
        <f t="shared" si="1"/>
        <v>88267</v>
      </c>
      <c r="G108" s="58" t="s">
        <v>12</v>
      </c>
    </row>
    <row r="109" spans="1:7">
      <c r="A109" s="58" t="s">
        <v>20</v>
      </c>
      <c r="B109" s="60" t="s">
        <v>61</v>
      </c>
      <c r="C109" s="83">
        <v>1447</v>
      </c>
      <c r="D109" s="58" t="s">
        <v>10</v>
      </c>
      <c r="E109" s="58">
        <v>12</v>
      </c>
      <c r="F109" s="83">
        <f t="shared" si="1"/>
        <v>17364</v>
      </c>
      <c r="G109" s="58" t="s">
        <v>16</v>
      </c>
    </row>
    <row r="110" spans="1:7">
      <c r="A110" s="58" t="s">
        <v>20</v>
      </c>
      <c r="B110" s="60" t="s">
        <v>61</v>
      </c>
      <c r="C110" s="83">
        <v>1447</v>
      </c>
      <c r="D110" s="58" t="s">
        <v>10</v>
      </c>
      <c r="E110" s="58">
        <v>34</v>
      </c>
      <c r="F110" s="83">
        <f t="shared" si="1"/>
        <v>49198</v>
      </c>
      <c r="G110" s="58" t="s">
        <v>12</v>
      </c>
    </row>
    <row r="111" spans="1:7">
      <c r="A111" s="58" t="s">
        <v>20</v>
      </c>
      <c r="B111" s="60" t="s">
        <v>61</v>
      </c>
      <c r="C111" s="83">
        <v>1447</v>
      </c>
      <c r="D111" s="58" t="s">
        <v>10</v>
      </c>
      <c r="E111" s="58">
        <v>69</v>
      </c>
      <c r="F111" s="83">
        <f t="shared" si="1"/>
        <v>99843</v>
      </c>
      <c r="G111" s="58" t="s">
        <v>13</v>
      </c>
    </row>
    <row r="112" spans="1:7">
      <c r="A112" s="58" t="s">
        <v>20</v>
      </c>
      <c r="B112" s="60" t="s">
        <v>61</v>
      </c>
      <c r="C112" s="83">
        <v>1447</v>
      </c>
      <c r="D112" s="58" t="s">
        <v>10</v>
      </c>
      <c r="E112" s="58">
        <v>31</v>
      </c>
      <c r="F112" s="83">
        <f t="shared" si="1"/>
        <v>44857</v>
      </c>
      <c r="G112" s="58" t="s">
        <v>16</v>
      </c>
    </row>
    <row r="113" spans="1:7">
      <c r="A113" s="58" t="s">
        <v>20</v>
      </c>
      <c r="B113" s="60" t="s">
        <v>61</v>
      </c>
      <c r="C113" s="83">
        <v>1447</v>
      </c>
      <c r="D113" s="58" t="s">
        <v>10</v>
      </c>
      <c r="E113" s="58">
        <v>78</v>
      </c>
      <c r="F113" s="83">
        <f t="shared" si="1"/>
        <v>112866</v>
      </c>
      <c r="G113" s="58" t="s">
        <v>19</v>
      </c>
    </row>
    <row r="114" spans="1:7">
      <c r="A114" s="58" t="s">
        <v>20</v>
      </c>
      <c r="B114" s="60" t="s">
        <v>61</v>
      </c>
      <c r="C114" s="83">
        <v>1447</v>
      </c>
      <c r="D114" s="58" t="s">
        <v>10</v>
      </c>
      <c r="E114" s="58">
        <v>66</v>
      </c>
      <c r="F114" s="83">
        <f t="shared" si="1"/>
        <v>95502</v>
      </c>
      <c r="G114" s="58" t="s">
        <v>23</v>
      </c>
    </row>
    <row r="115" spans="1:7">
      <c r="A115" s="58" t="s">
        <v>20</v>
      </c>
      <c r="B115" s="60" t="s">
        <v>61</v>
      </c>
      <c r="C115" s="83">
        <v>1447</v>
      </c>
      <c r="D115" s="58" t="s">
        <v>10</v>
      </c>
      <c r="E115" s="58">
        <v>51</v>
      </c>
      <c r="F115" s="83">
        <f t="shared" si="1"/>
        <v>73797</v>
      </c>
      <c r="G115" s="58" t="s">
        <v>15</v>
      </c>
    </row>
    <row r="116" spans="1:7">
      <c r="A116" s="58" t="s">
        <v>20</v>
      </c>
      <c r="B116" s="60" t="s">
        <v>61</v>
      </c>
      <c r="C116" s="83">
        <v>1447</v>
      </c>
      <c r="D116" s="58" t="s">
        <v>10</v>
      </c>
      <c r="E116" s="58">
        <v>72</v>
      </c>
      <c r="F116" s="83">
        <f t="shared" si="1"/>
        <v>104184</v>
      </c>
      <c r="G116" s="58" t="s">
        <v>23</v>
      </c>
    </row>
    <row r="117" spans="1:7">
      <c r="A117" s="58" t="s">
        <v>20</v>
      </c>
      <c r="B117" s="60" t="s">
        <v>61</v>
      </c>
      <c r="C117" s="83">
        <v>1447</v>
      </c>
      <c r="D117" s="58" t="s">
        <v>10</v>
      </c>
      <c r="E117" s="58">
        <v>66</v>
      </c>
      <c r="F117" s="83">
        <f t="shared" si="1"/>
        <v>95502</v>
      </c>
      <c r="G117" s="58" t="s">
        <v>15</v>
      </c>
    </row>
    <row r="118" spans="1:7">
      <c r="A118" s="58" t="s">
        <v>20</v>
      </c>
      <c r="B118" s="60" t="s">
        <v>61</v>
      </c>
      <c r="C118" s="83">
        <v>1447</v>
      </c>
      <c r="D118" s="58" t="s">
        <v>10</v>
      </c>
      <c r="E118" s="58">
        <v>25</v>
      </c>
      <c r="F118" s="83">
        <f t="shared" si="1"/>
        <v>36175</v>
      </c>
      <c r="G118" s="58" t="s">
        <v>12</v>
      </c>
    </row>
    <row r="119" spans="1:7">
      <c r="A119" s="58" t="s">
        <v>20</v>
      </c>
      <c r="B119" s="60" t="s">
        <v>61</v>
      </c>
      <c r="C119" s="83">
        <v>1447</v>
      </c>
      <c r="D119" s="58" t="s">
        <v>10</v>
      </c>
      <c r="E119" s="58">
        <v>91</v>
      </c>
      <c r="F119" s="83">
        <f t="shared" si="1"/>
        <v>131677</v>
      </c>
      <c r="G119" s="58" t="s">
        <v>19</v>
      </c>
    </row>
    <row r="120" spans="1:7">
      <c r="A120" s="58" t="s">
        <v>20</v>
      </c>
      <c r="B120" s="60" t="s">
        <v>61</v>
      </c>
      <c r="C120" s="83">
        <v>1447</v>
      </c>
      <c r="D120" s="58" t="s">
        <v>10</v>
      </c>
      <c r="E120" s="58">
        <v>19</v>
      </c>
      <c r="F120" s="83">
        <f t="shared" si="1"/>
        <v>27493</v>
      </c>
      <c r="G120" s="58" t="s">
        <v>23</v>
      </c>
    </row>
    <row r="121" spans="1:7">
      <c r="A121" s="58" t="s">
        <v>20</v>
      </c>
      <c r="B121" s="60" t="s">
        <v>61</v>
      </c>
      <c r="C121" s="83">
        <v>1447</v>
      </c>
      <c r="D121" s="58" t="s">
        <v>10</v>
      </c>
      <c r="E121" s="58">
        <v>62</v>
      </c>
      <c r="F121" s="83">
        <f t="shared" si="1"/>
        <v>89714</v>
      </c>
      <c r="G121" s="58" t="s">
        <v>15</v>
      </c>
    </row>
    <row r="122" spans="1:7">
      <c r="A122" s="58" t="s">
        <v>25</v>
      </c>
      <c r="B122" s="60" t="s">
        <v>61</v>
      </c>
      <c r="C122" s="83">
        <v>1104</v>
      </c>
      <c r="D122" s="58" t="s">
        <v>10</v>
      </c>
      <c r="E122" s="58">
        <v>54</v>
      </c>
      <c r="F122" s="83">
        <f t="shared" si="1"/>
        <v>59616</v>
      </c>
      <c r="G122" s="58" t="s">
        <v>12</v>
      </c>
    </row>
    <row r="123" spans="1:7">
      <c r="A123" s="58" t="s">
        <v>26</v>
      </c>
      <c r="B123" s="60" t="s">
        <v>61</v>
      </c>
      <c r="C123" s="83">
        <v>1040</v>
      </c>
      <c r="D123" s="58" t="s">
        <v>10</v>
      </c>
      <c r="E123" s="58">
        <v>58</v>
      </c>
      <c r="F123" s="83">
        <f t="shared" si="1"/>
        <v>60320</v>
      </c>
      <c r="G123" s="58" t="s">
        <v>27</v>
      </c>
    </row>
    <row r="124" spans="1:7">
      <c r="A124" s="58" t="s">
        <v>26</v>
      </c>
      <c r="B124" s="60" t="s">
        <v>61</v>
      </c>
      <c r="C124" s="83">
        <v>1040</v>
      </c>
      <c r="D124" s="58" t="s">
        <v>10</v>
      </c>
      <c r="E124" s="58">
        <v>35</v>
      </c>
      <c r="F124" s="83">
        <f t="shared" si="1"/>
        <v>36400</v>
      </c>
      <c r="G124" s="58" t="s">
        <v>15</v>
      </c>
    </row>
    <row r="125" spans="1:7">
      <c r="A125" s="58" t="s">
        <v>26</v>
      </c>
      <c r="B125" s="60" t="s">
        <v>61</v>
      </c>
      <c r="C125" s="83">
        <v>1040</v>
      </c>
      <c r="D125" s="58" t="s">
        <v>10</v>
      </c>
      <c r="E125" s="58">
        <v>69</v>
      </c>
      <c r="F125" s="83">
        <f t="shared" si="1"/>
        <v>71760</v>
      </c>
      <c r="G125" s="58" t="s">
        <v>12</v>
      </c>
    </row>
    <row r="126" spans="1:7">
      <c r="A126" s="58" t="s">
        <v>26</v>
      </c>
      <c r="B126" s="60" t="s">
        <v>61</v>
      </c>
      <c r="C126" s="83">
        <v>1040</v>
      </c>
      <c r="D126" s="58" t="s">
        <v>10</v>
      </c>
      <c r="E126" s="58">
        <v>43</v>
      </c>
      <c r="F126" s="83">
        <f t="shared" si="1"/>
        <v>44720</v>
      </c>
      <c r="G126" s="58" t="s">
        <v>23</v>
      </c>
    </row>
    <row r="127" spans="1:7">
      <c r="A127" s="58" t="s">
        <v>26</v>
      </c>
      <c r="B127" s="60" t="s">
        <v>61</v>
      </c>
      <c r="C127" s="83">
        <v>1040</v>
      </c>
      <c r="D127" s="58" t="s">
        <v>10</v>
      </c>
      <c r="E127" s="58">
        <v>7</v>
      </c>
      <c r="F127" s="83">
        <f t="shared" si="1"/>
        <v>7280</v>
      </c>
      <c r="G127" s="58" t="s">
        <v>15</v>
      </c>
    </row>
    <row r="128" spans="1:7">
      <c r="A128" s="58" t="s">
        <v>26</v>
      </c>
      <c r="B128" s="60" t="s">
        <v>61</v>
      </c>
      <c r="C128" s="83">
        <v>1040</v>
      </c>
      <c r="D128" s="58" t="s">
        <v>10</v>
      </c>
      <c r="E128" s="58">
        <v>64</v>
      </c>
      <c r="F128" s="83">
        <f t="shared" si="1"/>
        <v>66560</v>
      </c>
      <c r="G128" s="58" t="s">
        <v>15</v>
      </c>
    </row>
    <row r="129" spans="1:7">
      <c r="A129" s="58" t="s">
        <v>26</v>
      </c>
      <c r="B129" s="60" t="s">
        <v>61</v>
      </c>
      <c r="C129" s="83">
        <v>1040</v>
      </c>
      <c r="D129" s="58" t="s">
        <v>10</v>
      </c>
      <c r="E129" s="58">
        <v>69</v>
      </c>
      <c r="F129" s="83">
        <f t="shared" si="1"/>
        <v>71760</v>
      </c>
      <c r="G129" s="58" t="s">
        <v>13</v>
      </c>
    </row>
    <row r="130" spans="1:7">
      <c r="A130" s="58" t="s">
        <v>26</v>
      </c>
      <c r="B130" s="60" t="s">
        <v>61</v>
      </c>
      <c r="C130" s="83">
        <v>1040</v>
      </c>
      <c r="D130" s="58" t="s">
        <v>10</v>
      </c>
      <c r="E130" s="58">
        <v>10</v>
      </c>
      <c r="F130" s="83">
        <f t="shared" ref="F130:F164" si="2">E130*C130</f>
        <v>10400</v>
      </c>
      <c r="G130" s="58" t="s">
        <v>23</v>
      </c>
    </row>
    <row r="131" spans="1:7">
      <c r="A131" s="58" t="s">
        <v>26</v>
      </c>
      <c r="B131" s="60" t="s">
        <v>61</v>
      </c>
      <c r="C131" s="83">
        <v>1040</v>
      </c>
      <c r="D131" s="58" t="s">
        <v>10</v>
      </c>
      <c r="E131" s="58">
        <v>0</v>
      </c>
      <c r="F131" s="83">
        <f t="shared" si="2"/>
        <v>0</v>
      </c>
      <c r="G131" s="58" t="s">
        <v>15</v>
      </c>
    </row>
    <row r="132" spans="1:7">
      <c r="A132" s="58" t="s">
        <v>26</v>
      </c>
      <c r="B132" s="60" t="s">
        <v>61</v>
      </c>
      <c r="C132" s="83">
        <v>1040</v>
      </c>
      <c r="D132" s="58" t="s">
        <v>10</v>
      </c>
      <c r="E132" s="58">
        <v>56</v>
      </c>
      <c r="F132" s="83">
        <f t="shared" si="2"/>
        <v>58240</v>
      </c>
      <c r="G132" s="58" t="s">
        <v>13</v>
      </c>
    </row>
    <row r="133" spans="1:7">
      <c r="A133" s="58" t="s">
        <v>26</v>
      </c>
      <c r="B133" s="60" t="s">
        <v>61</v>
      </c>
      <c r="C133" s="83">
        <v>1040</v>
      </c>
      <c r="D133" s="58" t="s">
        <v>10</v>
      </c>
      <c r="E133" s="58">
        <v>71</v>
      </c>
      <c r="F133" s="83">
        <f t="shared" si="2"/>
        <v>73840</v>
      </c>
      <c r="G133" s="58" t="s">
        <v>19</v>
      </c>
    </row>
    <row r="134" spans="1:7">
      <c r="A134" s="58" t="s">
        <v>28</v>
      </c>
      <c r="B134" s="60" t="s">
        <v>61</v>
      </c>
      <c r="C134" s="83">
        <v>810</v>
      </c>
      <c r="D134" s="58" t="s">
        <v>10</v>
      </c>
      <c r="E134" s="58">
        <v>39</v>
      </c>
      <c r="F134" s="83">
        <f t="shared" si="2"/>
        <v>31590</v>
      </c>
      <c r="G134" s="58" t="s">
        <v>27</v>
      </c>
    </row>
    <row r="135" spans="1:7">
      <c r="A135" s="58" t="s">
        <v>28</v>
      </c>
      <c r="B135" s="60" t="s">
        <v>61</v>
      </c>
      <c r="C135" s="83">
        <v>810</v>
      </c>
      <c r="D135" s="58" t="s">
        <v>10</v>
      </c>
      <c r="E135" s="58">
        <v>18</v>
      </c>
      <c r="F135" s="83">
        <f t="shared" si="2"/>
        <v>14580</v>
      </c>
      <c r="G135" s="58" t="s">
        <v>15</v>
      </c>
    </row>
    <row r="136" spans="1:7">
      <c r="A136" s="58" t="s">
        <v>28</v>
      </c>
      <c r="B136" s="60" t="s">
        <v>61</v>
      </c>
      <c r="C136" s="83">
        <v>810</v>
      </c>
      <c r="D136" s="58" t="s">
        <v>10</v>
      </c>
      <c r="E136" s="58">
        <v>97</v>
      </c>
      <c r="F136" s="83">
        <f t="shared" si="2"/>
        <v>78570</v>
      </c>
      <c r="G136" s="58" t="s">
        <v>13</v>
      </c>
    </row>
    <row r="137" spans="1:7">
      <c r="A137" s="58" t="s">
        <v>28</v>
      </c>
      <c r="B137" s="60" t="s">
        <v>61</v>
      </c>
      <c r="C137" s="83">
        <v>810</v>
      </c>
      <c r="D137" s="58" t="s">
        <v>10</v>
      </c>
      <c r="E137" s="58">
        <v>15</v>
      </c>
      <c r="F137" s="83">
        <f t="shared" si="2"/>
        <v>12150</v>
      </c>
      <c r="G137" s="58" t="s">
        <v>12</v>
      </c>
    </row>
    <row r="138" spans="1:7">
      <c r="A138" s="58" t="s">
        <v>28</v>
      </c>
      <c r="B138" s="60" t="s">
        <v>61</v>
      </c>
      <c r="C138" s="83">
        <v>810</v>
      </c>
      <c r="D138" s="58" t="s">
        <v>10</v>
      </c>
      <c r="E138" s="58">
        <v>61</v>
      </c>
      <c r="F138" s="83">
        <f t="shared" si="2"/>
        <v>49410</v>
      </c>
      <c r="G138" s="58" t="s">
        <v>23</v>
      </c>
    </row>
    <row r="139" spans="1:7">
      <c r="A139" s="58" t="s">
        <v>28</v>
      </c>
      <c r="B139" s="60" t="s">
        <v>61</v>
      </c>
      <c r="C139" s="83">
        <v>810</v>
      </c>
      <c r="D139" s="58" t="s">
        <v>10</v>
      </c>
      <c r="E139" s="58">
        <v>99</v>
      </c>
      <c r="F139" s="83">
        <f t="shared" si="2"/>
        <v>80190</v>
      </c>
      <c r="G139" s="58" t="s">
        <v>13</v>
      </c>
    </row>
    <row r="140" spans="1:7">
      <c r="A140" s="58" t="s">
        <v>28</v>
      </c>
      <c r="B140" s="60" t="s">
        <v>61</v>
      </c>
      <c r="C140" s="83">
        <v>810</v>
      </c>
      <c r="D140" s="58" t="s">
        <v>10</v>
      </c>
      <c r="E140" s="58">
        <v>18</v>
      </c>
      <c r="F140" s="83">
        <f t="shared" si="2"/>
        <v>14580</v>
      </c>
      <c r="G140" s="58" t="s">
        <v>23</v>
      </c>
    </row>
    <row r="141" spans="1:7">
      <c r="A141" s="58" t="s">
        <v>28</v>
      </c>
      <c r="B141" s="60" t="s">
        <v>61</v>
      </c>
      <c r="C141" s="83">
        <v>810</v>
      </c>
      <c r="D141" s="58" t="s">
        <v>10</v>
      </c>
      <c r="E141" s="58">
        <v>6</v>
      </c>
      <c r="F141" s="83">
        <f t="shared" si="2"/>
        <v>4860</v>
      </c>
      <c r="G141" s="58" t="s">
        <v>15</v>
      </c>
    </row>
    <row r="142" spans="1:7">
      <c r="A142" s="58" t="s">
        <v>28</v>
      </c>
      <c r="B142" s="60" t="s">
        <v>61</v>
      </c>
      <c r="C142" s="83">
        <v>810</v>
      </c>
      <c r="D142" s="58" t="s">
        <v>10</v>
      </c>
      <c r="E142" s="58">
        <v>51</v>
      </c>
      <c r="F142" s="83">
        <f t="shared" si="2"/>
        <v>41310</v>
      </c>
      <c r="G142" s="58" t="s">
        <v>19</v>
      </c>
    </row>
    <row r="143" spans="1:7">
      <c r="A143" s="58" t="s">
        <v>28</v>
      </c>
      <c r="B143" s="60" t="s">
        <v>61</v>
      </c>
      <c r="C143" s="83">
        <v>810</v>
      </c>
      <c r="D143" s="58" t="s">
        <v>10</v>
      </c>
      <c r="E143" s="58">
        <v>14</v>
      </c>
      <c r="F143" s="83">
        <f t="shared" si="2"/>
        <v>11340</v>
      </c>
      <c r="G143" s="58" t="s">
        <v>23</v>
      </c>
    </row>
    <row r="144" spans="1:7">
      <c r="A144" s="58" t="s">
        <v>28</v>
      </c>
      <c r="B144" s="60" t="s">
        <v>61</v>
      </c>
      <c r="C144" s="83">
        <v>810</v>
      </c>
      <c r="D144" s="58" t="s">
        <v>10</v>
      </c>
      <c r="E144" s="58">
        <v>67</v>
      </c>
      <c r="F144" s="83">
        <f t="shared" si="2"/>
        <v>54270</v>
      </c>
      <c r="G144" s="58" t="s">
        <v>27</v>
      </c>
    </row>
    <row r="145" spans="1:7">
      <c r="A145" s="58" t="s">
        <v>28</v>
      </c>
      <c r="B145" s="60" t="s">
        <v>61</v>
      </c>
      <c r="C145" s="83">
        <v>810</v>
      </c>
      <c r="D145" s="58" t="s">
        <v>10</v>
      </c>
      <c r="E145" s="58">
        <v>67</v>
      </c>
      <c r="F145" s="83">
        <f t="shared" si="2"/>
        <v>54270</v>
      </c>
      <c r="G145" s="58" t="s">
        <v>15</v>
      </c>
    </row>
    <row r="146" spans="1:7">
      <c r="A146" s="58" t="s">
        <v>28</v>
      </c>
      <c r="B146" s="60" t="s">
        <v>61</v>
      </c>
      <c r="C146" s="83">
        <v>810</v>
      </c>
      <c r="D146" s="58" t="s">
        <v>10</v>
      </c>
      <c r="E146" s="58">
        <v>56</v>
      </c>
      <c r="F146" s="83">
        <f t="shared" si="2"/>
        <v>45360</v>
      </c>
      <c r="G146" s="58" t="s">
        <v>13</v>
      </c>
    </row>
    <row r="147" spans="1:7">
      <c r="A147" s="58" t="s">
        <v>28</v>
      </c>
      <c r="B147" s="60" t="s">
        <v>61</v>
      </c>
      <c r="C147" s="83">
        <v>810</v>
      </c>
      <c r="D147" s="58" t="s">
        <v>10</v>
      </c>
      <c r="E147" s="58">
        <v>91</v>
      </c>
      <c r="F147" s="83">
        <f t="shared" si="2"/>
        <v>73710</v>
      </c>
      <c r="G147" s="58" t="s">
        <v>12</v>
      </c>
    </row>
    <row r="148" spans="1:7">
      <c r="A148" s="58" t="s">
        <v>28</v>
      </c>
      <c r="B148" s="60" t="s">
        <v>61</v>
      </c>
      <c r="C148" s="83">
        <v>810</v>
      </c>
      <c r="D148" s="58" t="s">
        <v>10</v>
      </c>
      <c r="E148" s="58">
        <v>94</v>
      </c>
      <c r="F148" s="83">
        <f t="shared" si="2"/>
        <v>76140</v>
      </c>
      <c r="G148" s="58" t="s">
        <v>23</v>
      </c>
    </row>
    <row r="149" spans="1:7">
      <c r="A149" s="58" t="s">
        <v>28</v>
      </c>
      <c r="B149" s="60" t="s">
        <v>61</v>
      </c>
      <c r="C149" s="83">
        <v>810</v>
      </c>
      <c r="D149" s="58" t="s">
        <v>10</v>
      </c>
      <c r="E149" s="58">
        <v>50</v>
      </c>
      <c r="F149" s="83">
        <f t="shared" si="2"/>
        <v>40500</v>
      </c>
      <c r="G149" s="58" t="s">
        <v>19</v>
      </c>
    </row>
    <row r="150" spans="1:7">
      <c r="A150" s="58" t="s">
        <v>28</v>
      </c>
      <c r="B150" s="60" t="s">
        <v>61</v>
      </c>
      <c r="C150" s="83">
        <v>810</v>
      </c>
      <c r="D150" s="58" t="s">
        <v>10</v>
      </c>
      <c r="E150" s="58">
        <v>37</v>
      </c>
      <c r="F150" s="83">
        <f t="shared" si="2"/>
        <v>29970</v>
      </c>
      <c r="G150" s="58" t="s">
        <v>23</v>
      </c>
    </row>
    <row r="151" spans="1:7">
      <c r="A151" s="58" t="s">
        <v>28</v>
      </c>
      <c r="B151" s="60" t="s">
        <v>61</v>
      </c>
      <c r="C151" s="83">
        <v>810</v>
      </c>
      <c r="D151" s="58" t="s">
        <v>10</v>
      </c>
      <c r="E151" s="58">
        <v>17</v>
      </c>
      <c r="F151" s="83">
        <f t="shared" si="2"/>
        <v>13770</v>
      </c>
      <c r="G151" s="58" t="s">
        <v>23</v>
      </c>
    </row>
    <row r="152" spans="1:7">
      <c r="A152" s="58" t="s">
        <v>28</v>
      </c>
      <c r="B152" s="60" t="s">
        <v>61</v>
      </c>
      <c r="C152" s="83">
        <v>810</v>
      </c>
      <c r="D152" s="58" t="s">
        <v>10</v>
      </c>
      <c r="E152" s="58">
        <v>56</v>
      </c>
      <c r="F152" s="83">
        <f t="shared" si="2"/>
        <v>45360</v>
      </c>
      <c r="G152" s="58" t="s">
        <v>15</v>
      </c>
    </row>
    <row r="153" spans="1:7">
      <c r="A153" s="58" t="s">
        <v>28</v>
      </c>
      <c r="B153" s="60" t="s">
        <v>61</v>
      </c>
      <c r="C153" s="83">
        <v>810</v>
      </c>
      <c r="D153" s="58" t="s">
        <v>10</v>
      </c>
      <c r="E153" s="58">
        <v>54</v>
      </c>
      <c r="F153" s="83">
        <f t="shared" si="2"/>
        <v>43740</v>
      </c>
      <c r="G153" s="58" t="s">
        <v>19</v>
      </c>
    </row>
    <row r="154" spans="1:7">
      <c r="A154" s="58" t="s">
        <v>28</v>
      </c>
      <c r="B154" s="60" t="s">
        <v>61</v>
      </c>
      <c r="C154" s="83">
        <v>810</v>
      </c>
      <c r="D154" s="58" t="s">
        <v>10</v>
      </c>
      <c r="E154" s="58">
        <v>32</v>
      </c>
      <c r="F154" s="83">
        <f t="shared" si="2"/>
        <v>25920</v>
      </c>
      <c r="G154" s="58" t="s">
        <v>23</v>
      </c>
    </row>
    <row r="155" spans="1:7">
      <c r="A155" s="58" t="s">
        <v>20</v>
      </c>
      <c r="B155" s="60" t="s">
        <v>61</v>
      </c>
      <c r="C155" s="83">
        <v>1447</v>
      </c>
      <c r="D155" s="58" t="s">
        <v>17</v>
      </c>
      <c r="E155" s="58">
        <v>28</v>
      </c>
      <c r="F155" s="83">
        <f t="shared" si="2"/>
        <v>40516</v>
      </c>
      <c r="G155" s="58" t="s">
        <v>27</v>
      </c>
    </row>
    <row r="156" spans="1:7">
      <c r="A156" s="58" t="s">
        <v>20</v>
      </c>
      <c r="B156" s="60" t="s">
        <v>61</v>
      </c>
      <c r="C156" s="83">
        <v>1447</v>
      </c>
      <c r="D156" s="58" t="s">
        <v>17</v>
      </c>
      <c r="E156" s="58">
        <v>55</v>
      </c>
      <c r="F156" s="83">
        <f t="shared" si="2"/>
        <v>79585</v>
      </c>
      <c r="G156" s="58" t="s">
        <v>27</v>
      </c>
    </row>
    <row r="157" spans="1:7">
      <c r="A157" s="58" t="s">
        <v>20</v>
      </c>
      <c r="B157" s="60" t="s">
        <v>61</v>
      </c>
      <c r="C157" s="83">
        <v>1447</v>
      </c>
      <c r="D157" s="58" t="s">
        <v>17</v>
      </c>
      <c r="E157" s="58">
        <v>88</v>
      </c>
      <c r="F157" s="83">
        <f t="shared" si="2"/>
        <v>127336</v>
      </c>
      <c r="G157" s="58" t="s">
        <v>12</v>
      </c>
    </row>
    <row r="158" spans="1:7">
      <c r="A158" s="58" t="s">
        <v>20</v>
      </c>
      <c r="B158" s="60" t="s">
        <v>61</v>
      </c>
      <c r="C158" s="83">
        <v>1447</v>
      </c>
      <c r="D158" s="58" t="s">
        <v>17</v>
      </c>
      <c r="E158" s="58">
        <v>74</v>
      </c>
      <c r="F158" s="83">
        <f t="shared" si="2"/>
        <v>107078</v>
      </c>
      <c r="G158" s="58" t="s">
        <v>13</v>
      </c>
    </row>
    <row r="159" spans="1:7">
      <c r="A159" s="58" t="s">
        <v>20</v>
      </c>
      <c r="B159" s="60" t="s">
        <v>61</v>
      </c>
      <c r="C159" s="83">
        <v>1447</v>
      </c>
      <c r="D159" s="58" t="s">
        <v>17</v>
      </c>
      <c r="E159" s="58">
        <v>15</v>
      </c>
      <c r="F159" s="83">
        <f t="shared" si="2"/>
        <v>21705</v>
      </c>
      <c r="G159" s="58" t="s">
        <v>16</v>
      </c>
    </row>
    <row r="160" spans="1:7">
      <c r="A160" s="58" t="s">
        <v>20</v>
      </c>
      <c r="B160" s="60" t="s">
        <v>61</v>
      </c>
      <c r="C160" s="83">
        <v>1447</v>
      </c>
      <c r="D160" s="58" t="s">
        <v>17</v>
      </c>
      <c r="E160" s="58">
        <v>95</v>
      </c>
      <c r="F160" s="83">
        <f t="shared" si="2"/>
        <v>137465</v>
      </c>
      <c r="G160" s="58" t="s">
        <v>12</v>
      </c>
    </row>
    <row r="161" spans="1:7">
      <c r="A161" s="58" t="s">
        <v>20</v>
      </c>
      <c r="B161" s="60" t="s">
        <v>61</v>
      </c>
      <c r="C161" s="83">
        <v>1447</v>
      </c>
      <c r="D161" s="58" t="s">
        <v>17</v>
      </c>
      <c r="E161" s="58">
        <v>15</v>
      </c>
      <c r="F161" s="83">
        <f t="shared" si="2"/>
        <v>21705</v>
      </c>
      <c r="G161" s="58" t="s">
        <v>13</v>
      </c>
    </row>
    <row r="162" spans="1:7">
      <c r="A162" s="58" t="s">
        <v>26</v>
      </c>
      <c r="B162" s="60" t="s">
        <v>61</v>
      </c>
      <c r="C162" s="83">
        <v>1040</v>
      </c>
      <c r="D162" s="58" t="s">
        <v>17</v>
      </c>
      <c r="E162" s="58">
        <v>5</v>
      </c>
      <c r="F162" s="83">
        <f t="shared" si="2"/>
        <v>5200</v>
      </c>
      <c r="G162" s="58" t="s">
        <v>15</v>
      </c>
    </row>
    <row r="163" spans="1:7">
      <c r="A163" s="58" t="s">
        <v>26</v>
      </c>
      <c r="B163" s="60" t="s">
        <v>61</v>
      </c>
      <c r="C163" s="83">
        <v>1040</v>
      </c>
      <c r="D163" s="58" t="s">
        <v>17</v>
      </c>
      <c r="E163" s="58">
        <v>42</v>
      </c>
      <c r="F163" s="83">
        <f t="shared" si="2"/>
        <v>43680</v>
      </c>
      <c r="G163" s="58" t="s">
        <v>15</v>
      </c>
    </row>
    <row r="164" spans="1:7">
      <c r="A164" s="58" t="s">
        <v>26</v>
      </c>
      <c r="B164" s="60" t="s">
        <v>61</v>
      </c>
      <c r="C164" s="83">
        <v>1040</v>
      </c>
      <c r="D164" s="58" t="s">
        <v>17</v>
      </c>
      <c r="E164" s="58">
        <v>71</v>
      </c>
      <c r="F164" s="83">
        <f t="shared" si="2"/>
        <v>73840</v>
      </c>
      <c r="G164" s="58" t="s">
        <v>15</v>
      </c>
    </row>
    <row r="165" spans="1:7">
      <c r="F165" s="40"/>
    </row>
    <row r="166" spans="1:7">
      <c r="F166" s="40"/>
    </row>
    <row r="167" spans="1:7">
      <c r="F167" s="40"/>
    </row>
    <row r="168" spans="1:7">
      <c r="F168" s="40"/>
    </row>
    <row r="169" spans="1:7">
      <c r="F169" s="40"/>
    </row>
    <row r="170" spans="1:7">
      <c r="F170" s="40"/>
    </row>
    <row r="171" spans="1:7">
      <c r="F171" s="40"/>
    </row>
    <row r="172" spans="1:7">
      <c r="F172" s="40"/>
    </row>
    <row r="173" spans="1:7">
      <c r="F173" s="40"/>
    </row>
    <row r="174" spans="1:7">
      <c r="F174" s="40"/>
    </row>
    <row r="175" spans="1:7">
      <c r="F175" s="40"/>
    </row>
    <row r="176" spans="1:7">
      <c r="F176" s="40"/>
    </row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C246"/>
  <sheetViews>
    <sheetView workbookViewId="0"/>
  </sheetViews>
  <sheetFormatPr defaultColWidth="24.140625" defaultRowHeight="12.75"/>
  <cols>
    <col min="1" max="1" width="17.85546875" style="40" customWidth="1"/>
    <col min="2" max="2" width="13.85546875" style="40" bestFit="1" customWidth="1"/>
    <col min="3" max="3" width="19.5703125" style="40" bestFit="1" customWidth="1"/>
    <col min="4" max="4" width="6.85546875" style="41" bestFit="1" customWidth="1"/>
    <col min="5" max="5" width="10.7109375" style="41" bestFit="1" customWidth="1"/>
    <col min="6" max="6" width="16.28515625" style="40" customWidth="1"/>
    <col min="7" max="7" width="6.7109375" style="42" hidden="1" customWidth="1"/>
    <col min="8" max="8" width="15.28515625" style="43" hidden="1" customWidth="1"/>
    <col min="9" max="9" width="14.5703125" style="44" hidden="1" customWidth="1"/>
    <col min="10" max="10" width="18.28515625" style="45" hidden="1" customWidth="1"/>
    <col min="11" max="11" width="16" style="45" hidden="1" customWidth="1"/>
    <col min="12" max="12" width="20.28515625" style="41" hidden="1" customWidth="1"/>
    <col min="13" max="13" width="19" style="41" hidden="1" customWidth="1"/>
    <col min="14" max="14" width="11.140625" style="41" bestFit="1" customWidth="1"/>
    <col min="15" max="15" width="9.28515625" style="41" bestFit="1" customWidth="1"/>
    <col min="16" max="16" width="11.5703125" style="41" bestFit="1" customWidth="1"/>
    <col min="17" max="17" width="15.85546875" style="46" customWidth="1"/>
    <col min="18" max="16384" width="24.140625" style="40"/>
  </cols>
  <sheetData>
    <row r="1" spans="1:29" s="76" customFormat="1" ht="36" customHeight="1" thickBot="1">
      <c r="A1" s="67" t="s">
        <v>31</v>
      </c>
      <c r="B1" s="68" t="s">
        <v>3</v>
      </c>
      <c r="C1" s="68" t="s">
        <v>32</v>
      </c>
      <c r="D1" s="69" t="s">
        <v>2</v>
      </c>
      <c r="E1" s="69" t="s">
        <v>5</v>
      </c>
      <c r="F1" s="68" t="s">
        <v>33</v>
      </c>
      <c r="G1" s="70" t="s">
        <v>34</v>
      </c>
      <c r="H1" s="71" t="s">
        <v>35</v>
      </c>
      <c r="I1" s="72" t="s">
        <v>36</v>
      </c>
      <c r="J1" s="73" t="s">
        <v>37</v>
      </c>
      <c r="K1" s="73" t="s">
        <v>38</v>
      </c>
      <c r="L1" s="69" t="s">
        <v>39</v>
      </c>
      <c r="M1" s="69" t="s">
        <v>40</v>
      </c>
      <c r="N1" s="69" t="s">
        <v>41</v>
      </c>
      <c r="O1" s="69" t="s">
        <v>42</v>
      </c>
      <c r="P1" s="69" t="s">
        <v>43</v>
      </c>
      <c r="Q1" s="74" t="s">
        <v>44</v>
      </c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</row>
    <row r="2" spans="1:29">
      <c r="A2" s="47" t="s">
        <v>45</v>
      </c>
      <c r="B2" s="48" t="s">
        <v>22</v>
      </c>
      <c r="C2" s="48">
        <v>4</v>
      </c>
      <c r="D2" s="49">
        <v>5610</v>
      </c>
      <c r="E2" s="49">
        <f t="shared" ref="E2:E65" si="0">C2*D2</f>
        <v>22440</v>
      </c>
      <c r="F2" s="50">
        <v>39031</v>
      </c>
      <c r="G2" s="51">
        <f>0.6*H2</f>
        <v>2.4E-2</v>
      </c>
      <c r="H2" s="52">
        <v>0.04</v>
      </c>
      <c r="I2" s="53">
        <f t="shared" ref="I2:I65" si="1">C2*G2</f>
        <v>9.6000000000000002E-2</v>
      </c>
      <c r="J2" s="54">
        <f t="shared" ref="J2:J65" si="2">H2*C2</f>
        <v>0.16</v>
      </c>
      <c r="K2" s="55">
        <f t="shared" ref="K2:K65" si="3">C2-J2-I2</f>
        <v>3.7439999999999998</v>
      </c>
      <c r="L2" s="49">
        <f t="shared" ref="L2:L65" si="4">60%*D2</f>
        <v>3366</v>
      </c>
      <c r="M2" s="49">
        <f t="shared" ref="M2:M65" si="5">120%*D2</f>
        <v>6732</v>
      </c>
      <c r="N2" s="49">
        <f t="shared" ref="N2:N65" si="6">K2*M2+J2*K2</f>
        <v>25205.207040000001</v>
      </c>
      <c r="O2" s="49">
        <f t="shared" ref="O2:O65" si="7">I2*D2</f>
        <v>538.56000000000006</v>
      </c>
      <c r="P2" s="49">
        <f t="shared" ref="P2:P65" si="8">N2-E2</f>
        <v>2765.2070400000011</v>
      </c>
      <c r="Q2" s="56">
        <f>F2+3</f>
        <v>39034</v>
      </c>
    </row>
    <row r="3" spans="1:29">
      <c r="A3" s="57" t="s">
        <v>46</v>
      </c>
      <c r="B3" s="58" t="s">
        <v>47</v>
      </c>
      <c r="C3" s="58">
        <v>23</v>
      </c>
      <c r="D3" s="59">
        <v>7854</v>
      </c>
      <c r="E3" s="59">
        <f t="shared" si="0"/>
        <v>180642</v>
      </c>
      <c r="F3" s="60">
        <v>39031</v>
      </c>
      <c r="G3" s="61">
        <f>0.2*H3</f>
        <v>8.0000000000000002E-3</v>
      </c>
      <c r="H3" s="62">
        <v>0.04</v>
      </c>
      <c r="I3" s="63">
        <f t="shared" si="1"/>
        <v>0.184</v>
      </c>
      <c r="J3" s="64">
        <f t="shared" si="2"/>
        <v>0.92</v>
      </c>
      <c r="K3" s="65">
        <f t="shared" si="3"/>
        <v>21.895999999999997</v>
      </c>
      <c r="L3" s="59">
        <f t="shared" si="4"/>
        <v>4712.3999999999996</v>
      </c>
      <c r="M3" s="59">
        <f t="shared" si="5"/>
        <v>9424.7999999999993</v>
      </c>
      <c r="N3" s="59">
        <f t="shared" si="6"/>
        <v>206385.56511999996</v>
      </c>
      <c r="O3" s="59">
        <f t="shared" si="7"/>
        <v>1445.136</v>
      </c>
      <c r="P3" s="59">
        <f t="shared" si="8"/>
        <v>25743.565119999956</v>
      </c>
      <c r="Q3" s="66">
        <f>F3+2</f>
        <v>39033</v>
      </c>
    </row>
    <row r="4" spans="1:29">
      <c r="A4" s="57" t="s">
        <v>48</v>
      </c>
      <c r="B4" s="58" t="s">
        <v>17</v>
      </c>
      <c r="C4" s="58">
        <v>34</v>
      </c>
      <c r="D4" s="59">
        <v>5984</v>
      </c>
      <c r="E4" s="59">
        <f t="shared" si="0"/>
        <v>203456</v>
      </c>
      <c r="F4" s="60">
        <v>39031</v>
      </c>
      <c r="G4" s="61">
        <f>0.2*H4</f>
        <v>2E-3</v>
      </c>
      <c r="H4" s="62">
        <v>0.01</v>
      </c>
      <c r="I4" s="63">
        <f t="shared" si="1"/>
        <v>6.8000000000000005E-2</v>
      </c>
      <c r="J4" s="64">
        <f t="shared" si="2"/>
        <v>0.34</v>
      </c>
      <c r="K4" s="65">
        <f t="shared" si="3"/>
        <v>33.591999999999999</v>
      </c>
      <c r="L4" s="59">
        <f t="shared" si="4"/>
        <v>3590.4</v>
      </c>
      <c r="M4" s="59">
        <f t="shared" si="5"/>
        <v>7180.8</v>
      </c>
      <c r="N4" s="59">
        <f t="shared" si="6"/>
        <v>241228.85488</v>
      </c>
      <c r="O4" s="59">
        <f t="shared" si="7"/>
        <v>406.91200000000003</v>
      </c>
      <c r="P4" s="59">
        <f t="shared" si="8"/>
        <v>37772.854879999999</v>
      </c>
      <c r="Q4" s="66">
        <f>F4+1</f>
        <v>39032</v>
      </c>
    </row>
    <row r="5" spans="1:29">
      <c r="A5" s="57" t="s">
        <v>46</v>
      </c>
      <c r="B5" s="58" t="s">
        <v>18</v>
      </c>
      <c r="C5" s="58">
        <v>34</v>
      </c>
      <c r="D5" s="59">
        <v>8415</v>
      </c>
      <c r="E5" s="59">
        <f t="shared" si="0"/>
        <v>286110</v>
      </c>
      <c r="F5" s="60">
        <v>39031</v>
      </c>
      <c r="G5" s="61">
        <f>0.2*H5</f>
        <v>8.0000000000000002E-3</v>
      </c>
      <c r="H5" s="62">
        <v>0.04</v>
      </c>
      <c r="I5" s="63">
        <f t="shared" si="1"/>
        <v>0.27200000000000002</v>
      </c>
      <c r="J5" s="64">
        <f t="shared" si="2"/>
        <v>1.36</v>
      </c>
      <c r="K5" s="65">
        <f t="shared" si="3"/>
        <v>32.368000000000002</v>
      </c>
      <c r="L5" s="59">
        <f t="shared" si="4"/>
        <v>5049</v>
      </c>
      <c r="M5" s="59">
        <f t="shared" si="5"/>
        <v>10098</v>
      </c>
      <c r="N5" s="59">
        <f t="shared" si="6"/>
        <v>326896.08448000002</v>
      </c>
      <c r="O5" s="59">
        <f t="shared" si="7"/>
        <v>2288.88</v>
      </c>
      <c r="P5" s="59">
        <f t="shared" si="8"/>
        <v>40786.08448000002</v>
      </c>
      <c r="Q5" s="66">
        <f>F5+1</f>
        <v>39032</v>
      </c>
    </row>
    <row r="6" spans="1:29">
      <c r="A6" s="57" t="s">
        <v>49</v>
      </c>
      <c r="B6" s="58" t="s">
        <v>22</v>
      </c>
      <c r="C6" s="58">
        <v>34</v>
      </c>
      <c r="D6" s="59">
        <v>7293</v>
      </c>
      <c r="E6" s="59">
        <f t="shared" si="0"/>
        <v>247962</v>
      </c>
      <c r="F6" s="60">
        <v>39031</v>
      </c>
      <c r="G6" s="61">
        <f>0.15*H6</f>
        <v>4.4999999999999997E-3</v>
      </c>
      <c r="H6" s="62">
        <v>0.03</v>
      </c>
      <c r="I6" s="63">
        <f t="shared" si="1"/>
        <v>0.153</v>
      </c>
      <c r="J6" s="64">
        <f t="shared" si="2"/>
        <v>1.02</v>
      </c>
      <c r="K6" s="65">
        <f t="shared" si="3"/>
        <v>32.826999999999998</v>
      </c>
      <c r="L6" s="59">
        <f t="shared" si="4"/>
        <v>4375.8</v>
      </c>
      <c r="M6" s="59">
        <f t="shared" si="5"/>
        <v>8751.6</v>
      </c>
      <c r="N6" s="59">
        <f t="shared" si="6"/>
        <v>287322.25673999998</v>
      </c>
      <c r="O6" s="59">
        <f t="shared" si="7"/>
        <v>1115.829</v>
      </c>
      <c r="P6" s="59">
        <f t="shared" si="8"/>
        <v>39360.256739999983</v>
      </c>
      <c r="Q6" s="66">
        <f>F6+3</f>
        <v>39034</v>
      </c>
    </row>
    <row r="7" spans="1:29">
      <c r="A7" s="57" t="s">
        <v>50</v>
      </c>
      <c r="B7" s="58" t="s">
        <v>18</v>
      </c>
      <c r="C7" s="58">
        <v>36</v>
      </c>
      <c r="D7" s="59">
        <v>9350</v>
      </c>
      <c r="E7" s="59">
        <f t="shared" si="0"/>
        <v>336600</v>
      </c>
      <c r="F7" s="60">
        <v>39031</v>
      </c>
      <c r="G7" s="61">
        <f>0.15*H7</f>
        <v>4.4999999999999997E-3</v>
      </c>
      <c r="H7" s="62">
        <v>0.03</v>
      </c>
      <c r="I7" s="63">
        <f t="shared" si="1"/>
        <v>0.16199999999999998</v>
      </c>
      <c r="J7" s="64">
        <f t="shared" si="2"/>
        <v>1.08</v>
      </c>
      <c r="K7" s="65">
        <f t="shared" si="3"/>
        <v>34.758000000000003</v>
      </c>
      <c r="L7" s="59">
        <f t="shared" si="4"/>
        <v>5610</v>
      </c>
      <c r="M7" s="59">
        <f t="shared" si="5"/>
        <v>11220</v>
      </c>
      <c r="N7" s="59">
        <f t="shared" si="6"/>
        <v>390022.29863999999</v>
      </c>
      <c r="O7" s="59">
        <f t="shared" si="7"/>
        <v>1514.6999999999998</v>
      </c>
      <c r="P7" s="59">
        <f t="shared" si="8"/>
        <v>53422.298639999994</v>
      </c>
      <c r="Q7" s="66">
        <f>F7+3</f>
        <v>39034</v>
      </c>
    </row>
    <row r="8" spans="1:29">
      <c r="A8" s="57" t="s">
        <v>51</v>
      </c>
      <c r="B8" s="58" t="s">
        <v>17</v>
      </c>
      <c r="C8" s="58">
        <v>45</v>
      </c>
      <c r="D8" s="59">
        <v>9350</v>
      </c>
      <c r="E8" s="59">
        <f t="shared" si="0"/>
        <v>420750</v>
      </c>
      <c r="F8" s="60">
        <v>39031</v>
      </c>
      <c r="G8" s="61">
        <f>0.15*H8</f>
        <v>6.0000000000000001E-3</v>
      </c>
      <c r="H8" s="62">
        <v>0.04</v>
      </c>
      <c r="I8" s="63">
        <f t="shared" si="1"/>
        <v>0.27</v>
      </c>
      <c r="J8" s="64">
        <f t="shared" si="2"/>
        <v>1.8</v>
      </c>
      <c r="K8" s="65">
        <f t="shared" si="3"/>
        <v>42.93</v>
      </c>
      <c r="L8" s="59">
        <f t="shared" si="4"/>
        <v>5610</v>
      </c>
      <c r="M8" s="59">
        <f t="shared" si="5"/>
        <v>11220</v>
      </c>
      <c r="N8" s="59">
        <f t="shared" si="6"/>
        <v>481751.87399999995</v>
      </c>
      <c r="O8" s="59">
        <f t="shared" si="7"/>
        <v>2524.5</v>
      </c>
      <c r="P8" s="59">
        <f t="shared" si="8"/>
        <v>61001.873999999953</v>
      </c>
      <c r="Q8" s="66">
        <f>F8+2</f>
        <v>39033</v>
      </c>
    </row>
    <row r="9" spans="1:29">
      <c r="A9" s="57" t="s">
        <v>48</v>
      </c>
      <c r="B9" s="58" t="s">
        <v>47</v>
      </c>
      <c r="C9" s="58">
        <v>54</v>
      </c>
      <c r="D9" s="59">
        <v>5236</v>
      </c>
      <c r="E9" s="59">
        <f t="shared" si="0"/>
        <v>282744</v>
      </c>
      <c r="F9" s="60">
        <v>39031</v>
      </c>
      <c r="G9" s="61">
        <f>0.15*H9</f>
        <v>1.5E-3</v>
      </c>
      <c r="H9" s="62">
        <v>0.01</v>
      </c>
      <c r="I9" s="63">
        <f t="shared" si="1"/>
        <v>8.1000000000000003E-2</v>
      </c>
      <c r="J9" s="64">
        <f t="shared" si="2"/>
        <v>0.54</v>
      </c>
      <c r="K9" s="65">
        <f t="shared" si="3"/>
        <v>53.378999999999998</v>
      </c>
      <c r="L9" s="59">
        <f t="shared" si="4"/>
        <v>3141.6</v>
      </c>
      <c r="M9" s="59">
        <f t="shared" si="5"/>
        <v>6283.2</v>
      </c>
      <c r="N9" s="59">
        <f t="shared" si="6"/>
        <v>335419.75745999994</v>
      </c>
      <c r="O9" s="59">
        <f t="shared" si="7"/>
        <v>424.11599999999999</v>
      </c>
      <c r="P9" s="59">
        <f t="shared" si="8"/>
        <v>52675.757459999935</v>
      </c>
      <c r="Q9" s="66">
        <f>F9+3</f>
        <v>39034</v>
      </c>
    </row>
    <row r="10" spans="1:29">
      <c r="A10" s="57" t="s">
        <v>51</v>
      </c>
      <c r="B10" s="58" t="s">
        <v>10</v>
      </c>
      <c r="C10" s="58">
        <v>54</v>
      </c>
      <c r="D10" s="59">
        <v>8976</v>
      </c>
      <c r="E10" s="59">
        <f t="shared" si="0"/>
        <v>484704</v>
      </c>
      <c r="F10" s="60">
        <v>39031</v>
      </c>
      <c r="G10" s="61">
        <f>0.2*H10</f>
        <v>6.0000000000000001E-3</v>
      </c>
      <c r="H10" s="62">
        <v>0.03</v>
      </c>
      <c r="I10" s="63">
        <f t="shared" si="1"/>
        <v>0.32400000000000001</v>
      </c>
      <c r="J10" s="64">
        <f t="shared" si="2"/>
        <v>1.6199999999999999</v>
      </c>
      <c r="K10" s="65">
        <f t="shared" si="3"/>
        <v>52.056000000000004</v>
      </c>
      <c r="L10" s="59">
        <f t="shared" si="4"/>
        <v>5385.5999999999995</v>
      </c>
      <c r="M10" s="59">
        <f t="shared" si="5"/>
        <v>10771.199999999999</v>
      </c>
      <c r="N10" s="59">
        <f t="shared" si="6"/>
        <v>560789.91791999992</v>
      </c>
      <c r="O10" s="59">
        <f t="shared" si="7"/>
        <v>2908.2240000000002</v>
      </c>
      <c r="P10" s="59">
        <f t="shared" si="8"/>
        <v>76085.91791999992</v>
      </c>
      <c r="Q10" s="66">
        <f>F10+1</f>
        <v>39032</v>
      </c>
    </row>
    <row r="11" spans="1:29">
      <c r="A11" s="57" t="s">
        <v>45</v>
      </c>
      <c r="B11" s="58" t="s">
        <v>52</v>
      </c>
      <c r="C11" s="58">
        <v>76</v>
      </c>
      <c r="D11" s="59">
        <v>5610</v>
      </c>
      <c r="E11" s="59">
        <f t="shared" si="0"/>
        <v>426360</v>
      </c>
      <c r="F11" s="60">
        <v>39031</v>
      </c>
      <c r="G11" s="61">
        <f>0.2*H11</f>
        <v>8.0000000000000002E-3</v>
      </c>
      <c r="H11" s="62">
        <v>0.04</v>
      </c>
      <c r="I11" s="63">
        <f t="shared" si="1"/>
        <v>0.60799999999999998</v>
      </c>
      <c r="J11" s="64">
        <f t="shared" si="2"/>
        <v>3.04</v>
      </c>
      <c r="K11" s="65">
        <f t="shared" si="3"/>
        <v>72.35199999999999</v>
      </c>
      <c r="L11" s="59">
        <f t="shared" si="4"/>
        <v>3366</v>
      </c>
      <c r="M11" s="59">
        <f t="shared" si="5"/>
        <v>6732</v>
      </c>
      <c r="N11" s="59">
        <f t="shared" si="6"/>
        <v>487293.61407999991</v>
      </c>
      <c r="O11" s="59">
        <f t="shared" si="7"/>
        <v>3410.88</v>
      </c>
      <c r="P11" s="59">
        <f t="shared" si="8"/>
        <v>60933.614079999912</v>
      </c>
      <c r="Q11" s="66">
        <f>F11+1</f>
        <v>39032</v>
      </c>
    </row>
    <row r="12" spans="1:29">
      <c r="A12" s="57" t="s">
        <v>45</v>
      </c>
      <c r="B12" s="58" t="s">
        <v>10</v>
      </c>
      <c r="C12" s="58">
        <v>6</v>
      </c>
      <c r="D12" s="59">
        <v>5610</v>
      </c>
      <c r="E12" s="59">
        <f t="shared" si="0"/>
        <v>33660</v>
      </c>
      <c r="F12" s="60">
        <v>39032</v>
      </c>
      <c r="G12" s="61">
        <f>0.2*H12</f>
        <v>6.0000000000000001E-3</v>
      </c>
      <c r="H12" s="62">
        <v>0.03</v>
      </c>
      <c r="I12" s="63">
        <f t="shared" si="1"/>
        <v>3.6000000000000004E-2</v>
      </c>
      <c r="J12" s="64">
        <f t="shared" si="2"/>
        <v>0.18</v>
      </c>
      <c r="K12" s="65">
        <f t="shared" si="3"/>
        <v>5.7840000000000007</v>
      </c>
      <c r="L12" s="59">
        <f t="shared" si="4"/>
        <v>3366</v>
      </c>
      <c r="M12" s="59">
        <f t="shared" si="5"/>
        <v>6732</v>
      </c>
      <c r="N12" s="59">
        <f t="shared" si="6"/>
        <v>38938.929120000008</v>
      </c>
      <c r="O12" s="59">
        <f t="shared" si="7"/>
        <v>201.96000000000004</v>
      </c>
      <c r="P12" s="59">
        <f t="shared" si="8"/>
        <v>5278.929120000008</v>
      </c>
      <c r="Q12" s="66">
        <f>F12+3</f>
        <v>39035</v>
      </c>
    </row>
    <row r="13" spans="1:29" hidden="1">
      <c r="A13" s="57" t="s">
        <v>48</v>
      </c>
      <c r="B13" s="58" t="s">
        <v>17</v>
      </c>
      <c r="C13" s="58">
        <v>25</v>
      </c>
      <c r="D13" s="59">
        <v>5423</v>
      </c>
      <c r="E13" s="59">
        <f t="shared" si="0"/>
        <v>135575</v>
      </c>
      <c r="F13" s="60">
        <v>39032</v>
      </c>
      <c r="G13" s="61">
        <f>0.6*H13</f>
        <v>6.0000000000000001E-3</v>
      </c>
      <c r="H13" s="62">
        <v>0.01</v>
      </c>
      <c r="I13" s="63">
        <f t="shared" si="1"/>
        <v>0.15</v>
      </c>
      <c r="J13" s="64">
        <f t="shared" si="2"/>
        <v>0.25</v>
      </c>
      <c r="K13" s="65">
        <f t="shared" si="3"/>
        <v>24.6</v>
      </c>
      <c r="L13" s="59">
        <f t="shared" si="4"/>
        <v>3253.7999999999997</v>
      </c>
      <c r="M13" s="59">
        <f t="shared" si="5"/>
        <v>6507.5999999999995</v>
      </c>
      <c r="N13" s="59">
        <f t="shared" si="6"/>
        <v>160093.10999999999</v>
      </c>
      <c r="O13" s="59">
        <f t="shared" si="7"/>
        <v>813.44999999999993</v>
      </c>
      <c r="P13" s="59">
        <f t="shared" si="8"/>
        <v>24518.109999999986</v>
      </c>
      <c r="Q13" s="66">
        <f>F13+1</f>
        <v>39033</v>
      </c>
    </row>
    <row r="14" spans="1:29" hidden="1">
      <c r="A14" s="57" t="s">
        <v>53</v>
      </c>
      <c r="B14" s="58" t="s">
        <v>54</v>
      </c>
      <c r="C14" s="58">
        <v>25</v>
      </c>
      <c r="D14" s="59">
        <v>6545</v>
      </c>
      <c r="E14" s="59">
        <f t="shared" si="0"/>
        <v>163625</v>
      </c>
      <c r="F14" s="60">
        <v>39032</v>
      </c>
      <c r="G14" s="61">
        <f>0.2*H14</f>
        <v>6.0000000000000001E-3</v>
      </c>
      <c r="H14" s="62">
        <v>0.03</v>
      </c>
      <c r="I14" s="63">
        <f t="shared" si="1"/>
        <v>0.15</v>
      </c>
      <c r="J14" s="64">
        <f t="shared" si="2"/>
        <v>0.75</v>
      </c>
      <c r="K14" s="65">
        <f t="shared" si="3"/>
        <v>24.1</v>
      </c>
      <c r="L14" s="59">
        <f t="shared" si="4"/>
        <v>3927</v>
      </c>
      <c r="M14" s="59">
        <f t="shared" si="5"/>
        <v>7854</v>
      </c>
      <c r="N14" s="59">
        <f t="shared" si="6"/>
        <v>189299.47500000003</v>
      </c>
      <c r="O14" s="59">
        <f t="shared" si="7"/>
        <v>981.75</v>
      </c>
      <c r="P14" s="59">
        <f t="shared" si="8"/>
        <v>25674.475000000035</v>
      </c>
      <c r="Q14" s="66">
        <f>F14+2</f>
        <v>39034</v>
      </c>
    </row>
    <row r="15" spans="1:29" hidden="1">
      <c r="A15" s="57" t="s">
        <v>55</v>
      </c>
      <c r="B15" s="58" t="s">
        <v>18</v>
      </c>
      <c r="C15" s="58">
        <v>32</v>
      </c>
      <c r="D15" s="59">
        <v>7293</v>
      </c>
      <c r="E15" s="59">
        <f t="shared" si="0"/>
        <v>233376</v>
      </c>
      <c r="F15" s="60">
        <v>39032</v>
      </c>
      <c r="G15" s="61">
        <f>0.15*H15</f>
        <v>7.4999999999999997E-3</v>
      </c>
      <c r="H15" s="62">
        <v>0.05</v>
      </c>
      <c r="I15" s="63">
        <f t="shared" si="1"/>
        <v>0.24</v>
      </c>
      <c r="J15" s="64">
        <f t="shared" si="2"/>
        <v>1.6</v>
      </c>
      <c r="K15" s="65">
        <f t="shared" si="3"/>
        <v>30.16</v>
      </c>
      <c r="L15" s="59">
        <f t="shared" si="4"/>
        <v>4375.8</v>
      </c>
      <c r="M15" s="59">
        <f t="shared" si="5"/>
        <v>8751.6</v>
      </c>
      <c r="N15" s="59">
        <f t="shared" si="6"/>
        <v>263996.51199999999</v>
      </c>
      <c r="O15" s="59">
        <f t="shared" si="7"/>
        <v>1750.32</v>
      </c>
      <c r="P15" s="59">
        <f t="shared" si="8"/>
        <v>30620.511999999988</v>
      </c>
      <c r="Q15" s="66">
        <f>F15+2</f>
        <v>39034</v>
      </c>
    </row>
    <row r="16" spans="1:29" hidden="1">
      <c r="A16" s="57" t="s">
        <v>49</v>
      </c>
      <c r="B16" s="58" t="s">
        <v>22</v>
      </c>
      <c r="C16" s="58">
        <v>32</v>
      </c>
      <c r="D16" s="59">
        <v>6732</v>
      </c>
      <c r="E16" s="59">
        <f t="shared" si="0"/>
        <v>215424</v>
      </c>
      <c r="F16" s="60">
        <v>39032</v>
      </c>
      <c r="G16" s="61">
        <f>0.6*H16</f>
        <v>1.7999999999999999E-2</v>
      </c>
      <c r="H16" s="62">
        <v>0.03</v>
      </c>
      <c r="I16" s="63">
        <f t="shared" si="1"/>
        <v>0.57599999999999996</v>
      </c>
      <c r="J16" s="64">
        <f t="shared" si="2"/>
        <v>0.96</v>
      </c>
      <c r="K16" s="65">
        <f t="shared" si="3"/>
        <v>30.463999999999999</v>
      </c>
      <c r="L16" s="59">
        <f t="shared" si="4"/>
        <v>4039.2</v>
      </c>
      <c r="M16" s="59">
        <f t="shared" si="5"/>
        <v>8078.4</v>
      </c>
      <c r="N16" s="59">
        <f t="shared" si="6"/>
        <v>246129.62303999998</v>
      </c>
      <c r="O16" s="59">
        <f t="shared" si="7"/>
        <v>3877.6319999999996</v>
      </c>
      <c r="P16" s="59">
        <f t="shared" si="8"/>
        <v>30705.623039999977</v>
      </c>
      <c r="Q16" s="66">
        <f>F16+3</f>
        <v>39035</v>
      </c>
    </row>
    <row r="17" spans="1:17" hidden="1">
      <c r="A17" s="57" t="s">
        <v>49</v>
      </c>
      <c r="B17" s="58" t="s">
        <v>22</v>
      </c>
      <c r="C17" s="58">
        <v>34</v>
      </c>
      <c r="D17" s="59">
        <v>7854</v>
      </c>
      <c r="E17" s="59">
        <f t="shared" si="0"/>
        <v>267036</v>
      </c>
      <c r="F17" s="60">
        <v>39032</v>
      </c>
      <c r="G17" s="61">
        <f>0.15*H17</f>
        <v>4.4999999999999997E-3</v>
      </c>
      <c r="H17" s="62">
        <v>0.03</v>
      </c>
      <c r="I17" s="63">
        <f t="shared" si="1"/>
        <v>0.153</v>
      </c>
      <c r="J17" s="64">
        <f t="shared" si="2"/>
        <v>1.02</v>
      </c>
      <c r="K17" s="65">
        <f t="shared" si="3"/>
        <v>32.826999999999998</v>
      </c>
      <c r="L17" s="59">
        <f t="shared" si="4"/>
        <v>4712.3999999999996</v>
      </c>
      <c r="M17" s="59">
        <f t="shared" si="5"/>
        <v>9424.7999999999993</v>
      </c>
      <c r="N17" s="59">
        <f t="shared" si="6"/>
        <v>309421.39313999994</v>
      </c>
      <c r="O17" s="59">
        <f t="shared" si="7"/>
        <v>1201.662</v>
      </c>
      <c r="P17" s="59">
        <f t="shared" si="8"/>
        <v>42385.393139999942</v>
      </c>
      <c r="Q17" s="66">
        <f>F17+3</f>
        <v>39035</v>
      </c>
    </row>
    <row r="18" spans="1:17" hidden="1">
      <c r="A18" s="57" t="s">
        <v>53</v>
      </c>
      <c r="B18" s="58" t="s">
        <v>10</v>
      </c>
      <c r="C18" s="58">
        <v>56</v>
      </c>
      <c r="D18" s="59">
        <v>6545</v>
      </c>
      <c r="E18" s="59">
        <f t="shared" si="0"/>
        <v>366520</v>
      </c>
      <c r="F18" s="60">
        <v>39032</v>
      </c>
      <c r="G18" s="61">
        <f>0.15*H18</f>
        <v>4.4999999999999997E-3</v>
      </c>
      <c r="H18" s="62">
        <v>0.03</v>
      </c>
      <c r="I18" s="63">
        <f t="shared" si="1"/>
        <v>0.252</v>
      </c>
      <c r="J18" s="64">
        <f t="shared" si="2"/>
        <v>1.68</v>
      </c>
      <c r="K18" s="65">
        <f t="shared" si="3"/>
        <v>54.067999999999998</v>
      </c>
      <c r="L18" s="59">
        <f t="shared" si="4"/>
        <v>3927</v>
      </c>
      <c r="M18" s="59">
        <f t="shared" si="5"/>
        <v>7854</v>
      </c>
      <c r="N18" s="59">
        <f t="shared" si="6"/>
        <v>424740.90623999998</v>
      </c>
      <c r="O18" s="59">
        <f t="shared" si="7"/>
        <v>1649.34</v>
      </c>
      <c r="P18" s="59">
        <f t="shared" si="8"/>
        <v>58220.906239999982</v>
      </c>
      <c r="Q18" s="66">
        <f>F18+3</f>
        <v>39035</v>
      </c>
    </row>
    <row r="19" spans="1:17" hidden="1">
      <c r="A19" s="57" t="s">
        <v>51</v>
      </c>
      <c r="B19" s="58" t="s">
        <v>56</v>
      </c>
      <c r="C19" s="58">
        <v>65</v>
      </c>
      <c r="D19" s="59">
        <v>8602</v>
      </c>
      <c r="E19" s="59">
        <f t="shared" si="0"/>
        <v>559130</v>
      </c>
      <c r="F19" s="60">
        <v>39032</v>
      </c>
      <c r="G19" s="61">
        <f>0.15*H19</f>
        <v>4.4999999999999997E-3</v>
      </c>
      <c r="H19" s="62">
        <v>0.03</v>
      </c>
      <c r="I19" s="63">
        <f t="shared" si="1"/>
        <v>0.29249999999999998</v>
      </c>
      <c r="J19" s="64">
        <f t="shared" si="2"/>
        <v>1.95</v>
      </c>
      <c r="K19" s="65">
        <f t="shared" si="3"/>
        <v>62.7575</v>
      </c>
      <c r="L19" s="59">
        <f t="shared" si="4"/>
        <v>5161.2</v>
      </c>
      <c r="M19" s="59">
        <f t="shared" si="5"/>
        <v>10322.4</v>
      </c>
      <c r="N19" s="59">
        <f t="shared" si="6"/>
        <v>647930.39512499992</v>
      </c>
      <c r="O19" s="59">
        <f t="shared" si="7"/>
        <v>2516.085</v>
      </c>
      <c r="P19" s="59">
        <f t="shared" si="8"/>
        <v>88800.395124999923</v>
      </c>
      <c r="Q19" s="66">
        <f>F19+3</f>
        <v>39035</v>
      </c>
    </row>
    <row r="20" spans="1:17" hidden="1">
      <c r="A20" s="57" t="s">
        <v>45</v>
      </c>
      <c r="B20" s="58" t="s">
        <v>22</v>
      </c>
      <c r="C20" s="58">
        <v>67</v>
      </c>
      <c r="D20" s="59">
        <v>5049</v>
      </c>
      <c r="E20" s="59">
        <f t="shared" si="0"/>
        <v>338283</v>
      </c>
      <c r="F20" s="60">
        <v>39032</v>
      </c>
      <c r="G20" s="61">
        <f>0.15*H20</f>
        <v>7.4999999999999997E-3</v>
      </c>
      <c r="H20" s="62">
        <v>0.05</v>
      </c>
      <c r="I20" s="63">
        <f t="shared" si="1"/>
        <v>0.50249999999999995</v>
      </c>
      <c r="J20" s="64">
        <f t="shared" si="2"/>
        <v>3.35</v>
      </c>
      <c r="K20" s="65">
        <f t="shared" si="3"/>
        <v>63.147500000000001</v>
      </c>
      <c r="L20" s="59">
        <f t="shared" si="4"/>
        <v>3029.4</v>
      </c>
      <c r="M20" s="59">
        <f t="shared" si="5"/>
        <v>6058.8</v>
      </c>
      <c r="N20" s="59">
        <f t="shared" si="6"/>
        <v>382809.61712500005</v>
      </c>
      <c r="O20" s="59">
        <f t="shared" si="7"/>
        <v>2537.1224999999999</v>
      </c>
      <c r="P20" s="59">
        <f t="shared" si="8"/>
        <v>44526.617125000048</v>
      </c>
      <c r="Q20" s="66">
        <f>F20+2</f>
        <v>39034</v>
      </c>
    </row>
    <row r="21" spans="1:17" hidden="1">
      <c r="A21" s="57" t="s">
        <v>49</v>
      </c>
      <c r="B21" s="58" t="s">
        <v>56</v>
      </c>
      <c r="C21" s="58">
        <v>67</v>
      </c>
      <c r="D21" s="59">
        <v>8041</v>
      </c>
      <c r="E21" s="59">
        <f t="shared" si="0"/>
        <v>538747</v>
      </c>
      <c r="F21" s="60">
        <v>39032</v>
      </c>
      <c r="G21" s="61">
        <f>0.15*H21</f>
        <v>4.4999999999999997E-3</v>
      </c>
      <c r="H21" s="62">
        <v>0.03</v>
      </c>
      <c r="I21" s="63">
        <f t="shared" si="1"/>
        <v>0.30149999999999999</v>
      </c>
      <c r="J21" s="64">
        <f t="shared" si="2"/>
        <v>2.0099999999999998</v>
      </c>
      <c r="K21" s="65">
        <f t="shared" si="3"/>
        <v>64.688499999999991</v>
      </c>
      <c r="L21" s="59">
        <f t="shared" si="4"/>
        <v>4824.5999999999995</v>
      </c>
      <c r="M21" s="59">
        <f t="shared" si="5"/>
        <v>9649.1999999999989</v>
      </c>
      <c r="N21" s="59">
        <f t="shared" si="6"/>
        <v>624322.2980849999</v>
      </c>
      <c r="O21" s="59">
        <f t="shared" si="7"/>
        <v>2424.3615</v>
      </c>
      <c r="P21" s="59">
        <f t="shared" si="8"/>
        <v>85575.2980849999</v>
      </c>
      <c r="Q21" s="66">
        <f>F21+2</f>
        <v>39034</v>
      </c>
    </row>
    <row r="22" spans="1:17" hidden="1">
      <c r="A22" s="57" t="s">
        <v>45</v>
      </c>
      <c r="B22" s="58" t="s">
        <v>54</v>
      </c>
      <c r="C22" s="58">
        <v>3</v>
      </c>
      <c r="D22" s="59">
        <v>6171</v>
      </c>
      <c r="E22" s="59">
        <f t="shared" si="0"/>
        <v>18513</v>
      </c>
      <c r="F22" s="60">
        <v>39033</v>
      </c>
      <c r="G22" s="61">
        <f>0.2*H22</f>
        <v>8.0000000000000002E-3</v>
      </c>
      <c r="H22" s="62">
        <v>0.04</v>
      </c>
      <c r="I22" s="63">
        <f t="shared" si="1"/>
        <v>2.4E-2</v>
      </c>
      <c r="J22" s="64">
        <f t="shared" si="2"/>
        <v>0.12</v>
      </c>
      <c r="K22" s="65">
        <f t="shared" si="3"/>
        <v>2.8559999999999999</v>
      </c>
      <c r="L22" s="59">
        <f t="shared" si="4"/>
        <v>3702.6</v>
      </c>
      <c r="M22" s="59">
        <f t="shared" si="5"/>
        <v>7405.2</v>
      </c>
      <c r="N22" s="59">
        <f t="shared" si="6"/>
        <v>21149.593919999999</v>
      </c>
      <c r="O22" s="59">
        <f t="shared" si="7"/>
        <v>148.10400000000001</v>
      </c>
      <c r="P22" s="59">
        <f t="shared" si="8"/>
        <v>2636.5939199999993</v>
      </c>
      <c r="Q22" s="66">
        <f>F22+1</f>
        <v>39034</v>
      </c>
    </row>
    <row r="23" spans="1:17" hidden="1">
      <c r="A23" s="57" t="s">
        <v>46</v>
      </c>
      <c r="B23" s="58" t="s">
        <v>47</v>
      </c>
      <c r="C23" s="58">
        <v>3</v>
      </c>
      <c r="D23" s="59">
        <v>7106</v>
      </c>
      <c r="E23" s="59">
        <f t="shared" si="0"/>
        <v>21318</v>
      </c>
      <c r="F23" s="60">
        <v>39033</v>
      </c>
      <c r="G23" s="61">
        <f>0.15*H23</f>
        <v>6.0000000000000001E-3</v>
      </c>
      <c r="H23" s="62">
        <v>0.04</v>
      </c>
      <c r="I23" s="63">
        <f t="shared" si="1"/>
        <v>1.8000000000000002E-2</v>
      </c>
      <c r="J23" s="64">
        <f t="shared" si="2"/>
        <v>0.12</v>
      </c>
      <c r="K23" s="65">
        <f t="shared" si="3"/>
        <v>2.8620000000000001</v>
      </c>
      <c r="L23" s="59">
        <f t="shared" si="4"/>
        <v>4263.5999999999995</v>
      </c>
      <c r="M23" s="59">
        <f t="shared" si="5"/>
        <v>8527.1999999999989</v>
      </c>
      <c r="N23" s="59">
        <f t="shared" si="6"/>
        <v>24405.189839999999</v>
      </c>
      <c r="O23" s="59">
        <f t="shared" si="7"/>
        <v>127.90800000000002</v>
      </c>
      <c r="P23" s="59">
        <f t="shared" si="8"/>
        <v>3087.1898399999991</v>
      </c>
      <c r="Q23" s="66">
        <f>F23+3</f>
        <v>39036</v>
      </c>
    </row>
    <row r="24" spans="1:17" hidden="1">
      <c r="A24" s="57" t="s">
        <v>49</v>
      </c>
      <c r="B24" s="58" t="s">
        <v>47</v>
      </c>
      <c r="C24" s="58">
        <v>5</v>
      </c>
      <c r="D24" s="59">
        <v>8415</v>
      </c>
      <c r="E24" s="59">
        <f t="shared" si="0"/>
        <v>42075</v>
      </c>
      <c r="F24" s="60">
        <v>39033</v>
      </c>
      <c r="G24" s="61">
        <f>0.6*H24</f>
        <v>6.0000000000000001E-3</v>
      </c>
      <c r="H24" s="62">
        <v>0.01</v>
      </c>
      <c r="I24" s="63">
        <f t="shared" si="1"/>
        <v>0.03</v>
      </c>
      <c r="J24" s="64">
        <f t="shared" si="2"/>
        <v>0.05</v>
      </c>
      <c r="K24" s="65">
        <f t="shared" si="3"/>
        <v>4.92</v>
      </c>
      <c r="L24" s="59">
        <f t="shared" si="4"/>
        <v>5049</v>
      </c>
      <c r="M24" s="59">
        <f t="shared" si="5"/>
        <v>10098</v>
      </c>
      <c r="N24" s="59">
        <f t="shared" si="6"/>
        <v>49682.405999999995</v>
      </c>
      <c r="O24" s="59">
        <f t="shared" si="7"/>
        <v>252.45</v>
      </c>
      <c r="P24" s="59">
        <f t="shared" si="8"/>
        <v>7607.4059999999954</v>
      </c>
      <c r="Q24" s="66">
        <f>F24+1</f>
        <v>39034</v>
      </c>
    </row>
    <row r="25" spans="1:17" hidden="1">
      <c r="A25" s="57" t="s">
        <v>53</v>
      </c>
      <c r="B25" s="58" t="s">
        <v>57</v>
      </c>
      <c r="C25" s="58">
        <v>5</v>
      </c>
      <c r="D25" s="59">
        <v>6545</v>
      </c>
      <c r="E25" s="59">
        <f t="shared" si="0"/>
        <v>32725</v>
      </c>
      <c r="F25" s="60">
        <v>39033</v>
      </c>
      <c r="G25" s="61">
        <f>0.2*H25</f>
        <v>1.0000000000000002E-2</v>
      </c>
      <c r="H25" s="62">
        <v>0.05</v>
      </c>
      <c r="I25" s="63">
        <f t="shared" si="1"/>
        <v>5.000000000000001E-2</v>
      </c>
      <c r="J25" s="64">
        <f t="shared" si="2"/>
        <v>0.25</v>
      </c>
      <c r="K25" s="65">
        <f t="shared" si="3"/>
        <v>4.7</v>
      </c>
      <c r="L25" s="59">
        <f t="shared" si="4"/>
        <v>3927</v>
      </c>
      <c r="M25" s="59">
        <f t="shared" si="5"/>
        <v>7854</v>
      </c>
      <c r="N25" s="59">
        <f t="shared" si="6"/>
        <v>36914.975000000006</v>
      </c>
      <c r="O25" s="59">
        <f t="shared" si="7"/>
        <v>327.25000000000006</v>
      </c>
      <c r="P25" s="59">
        <f t="shared" si="8"/>
        <v>4189.9750000000058</v>
      </c>
      <c r="Q25" s="66">
        <f>F25+2</f>
        <v>39035</v>
      </c>
    </row>
    <row r="26" spans="1:17" hidden="1">
      <c r="A26" s="57" t="s">
        <v>48</v>
      </c>
      <c r="B26" s="58" t="s">
        <v>17</v>
      </c>
      <c r="C26" s="58">
        <v>6</v>
      </c>
      <c r="D26" s="59">
        <v>5423</v>
      </c>
      <c r="E26" s="59">
        <f t="shared" si="0"/>
        <v>32538</v>
      </c>
      <c r="F26" s="60">
        <v>39033</v>
      </c>
      <c r="G26" s="61">
        <f>0.6*H26</f>
        <v>2.4E-2</v>
      </c>
      <c r="H26" s="62">
        <v>0.04</v>
      </c>
      <c r="I26" s="63">
        <f t="shared" si="1"/>
        <v>0.14400000000000002</v>
      </c>
      <c r="J26" s="64">
        <f t="shared" si="2"/>
        <v>0.24</v>
      </c>
      <c r="K26" s="65">
        <f t="shared" si="3"/>
        <v>5.6159999999999997</v>
      </c>
      <c r="L26" s="59">
        <f t="shared" si="4"/>
        <v>3253.7999999999997</v>
      </c>
      <c r="M26" s="59">
        <f t="shared" si="5"/>
        <v>6507.5999999999995</v>
      </c>
      <c r="N26" s="59">
        <f t="shared" si="6"/>
        <v>36548.029439999998</v>
      </c>
      <c r="O26" s="59">
        <f t="shared" si="7"/>
        <v>780.91200000000015</v>
      </c>
      <c r="P26" s="59">
        <f t="shared" si="8"/>
        <v>4010.0294399999984</v>
      </c>
      <c r="Q26" s="66">
        <f>F26+1</f>
        <v>39034</v>
      </c>
    </row>
    <row r="27" spans="1:17" hidden="1">
      <c r="A27" s="57" t="s">
        <v>50</v>
      </c>
      <c r="B27" s="58" t="s">
        <v>10</v>
      </c>
      <c r="C27" s="58">
        <v>6</v>
      </c>
      <c r="D27" s="59">
        <v>8041</v>
      </c>
      <c r="E27" s="59">
        <f t="shared" si="0"/>
        <v>48246</v>
      </c>
      <c r="F27" s="60">
        <v>39033</v>
      </c>
      <c r="G27" s="61">
        <f>0.6*H27</f>
        <v>6.0000000000000001E-3</v>
      </c>
      <c r="H27" s="62">
        <v>0.01</v>
      </c>
      <c r="I27" s="63">
        <f t="shared" si="1"/>
        <v>3.6000000000000004E-2</v>
      </c>
      <c r="J27" s="64">
        <f t="shared" si="2"/>
        <v>0.06</v>
      </c>
      <c r="K27" s="65">
        <f t="shared" si="3"/>
        <v>5.9040000000000008</v>
      </c>
      <c r="L27" s="59">
        <f t="shared" si="4"/>
        <v>4824.5999999999995</v>
      </c>
      <c r="M27" s="59">
        <f t="shared" si="5"/>
        <v>9649.1999999999989</v>
      </c>
      <c r="N27" s="59">
        <f t="shared" si="6"/>
        <v>56969.231039999999</v>
      </c>
      <c r="O27" s="59">
        <f t="shared" si="7"/>
        <v>289.47600000000006</v>
      </c>
      <c r="P27" s="59">
        <f t="shared" si="8"/>
        <v>8723.2310399999988</v>
      </c>
      <c r="Q27" s="66">
        <f>F27+1</f>
        <v>39034</v>
      </c>
    </row>
    <row r="28" spans="1:17" hidden="1">
      <c r="A28" s="57" t="s">
        <v>46</v>
      </c>
      <c r="B28" s="58" t="s">
        <v>18</v>
      </c>
      <c r="C28" s="58">
        <v>23</v>
      </c>
      <c r="D28" s="59">
        <v>7480</v>
      </c>
      <c r="E28" s="59">
        <f t="shared" si="0"/>
        <v>172040</v>
      </c>
      <c r="F28" s="60">
        <v>39033</v>
      </c>
      <c r="G28" s="61">
        <f>0.6*H28</f>
        <v>1.7999999999999999E-2</v>
      </c>
      <c r="H28" s="62">
        <v>0.03</v>
      </c>
      <c r="I28" s="63">
        <f t="shared" si="1"/>
        <v>0.41399999999999998</v>
      </c>
      <c r="J28" s="64">
        <f t="shared" si="2"/>
        <v>0.69</v>
      </c>
      <c r="K28" s="65">
        <f t="shared" si="3"/>
        <v>21.895999999999997</v>
      </c>
      <c r="L28" s="59">
        <f t="shared" si="4"/>
        <v>4488</v>
      </c>
      <c r="M28" s="59">
        <f t="shared" si="5"/>
        <v>8976</v>
      </c>
      <c r="N28" s="59">
        <f t="shared" si="6"/>
        <v>196553.60423999999</v>
      </c>
      <c r="O28" s="59">
        <f t="shared" si="7"/>
        <v>3096.72</v>
      </c>
      <c r="P28" s="59">
        <f t="shared" si="8"/>
        <v>24513.604239999986</v>
      </c>
      <c r="Q28" s="66">
        <f>F28+1</f>
        <v>39034</v>
      </c>
    </row>
    <row r="29" spans="1:17" hidden="1">
      <c r="A29" s="57" t="s">
        <v>48</v>
      </c>
      <c r="B29" s="58" t="s">
        <v>52</v>
      </c>
      <c r="C29" s="58">
        <v>23</v>
      </c>
      <c r="D29" s="59">
        <v>5610</v>
      </c>
      <c r="E29" s="59">
        <f t="shared" si="0"/>
        <v>129030</v>
      </c>
      <c r="F29" s="60">
        <v>39033</v>
      </c>
      <c r="G29" s="61">
        <f>0.15*H29</f>
        <v>7.4999999999999997E-3</v>
      </c>
      <c r="H29" s="62">
        <v>0.05</v>
      </c>
      <c r="I29" s="63">
        <f t="shared" si="1"/>
        <v>0.17249999999999999</v>
      </c>
      <c r="J29" s="64">
        <f t="shared" si="2"/>
        <v>1.1500000000000001</v>
      </c>
      <c r="K29" s="65">
        <f t="shared" si="3"/>
        <v>21.677500000000002</v>
      </c>
      <c r="L29" s="59">
        <f t="shared" si="4"/>
        <v>3366</v>
      </c>
      <c r="M29" s="59">
        <f t="shared" si="5"/>
        <v>6732</v>
      </c>
      <c r="N29" s="59">
        <f t="shared" si="6"/>
        <v>145957.85912500002</v>
      </c>
      <c r="O29" s="59">
        <f t="shared" si="7"/>
        <v>967.72499999999991</v>
      </c>
      <c r="P29" s="59">
        <f t="shared" si="8"/>
        <v>16927.859125000017</v>
      </c>
      <c r="Q29" s="66">
        <f>F29+2</f>
        <v>39035</v>
      </c>
    </row>
    <row r="30" spans="1:17" hidden="1">
      <c r="A30" s="57" t="s">
        <v>51</v>
      </c>
      <c r="B30" s="58" t="s">
        <v>18</v>
      </c>
      <c r="C30" s="58">
        <v>26</v>
      </c>
      <c r="D30" s="59">
        <v>9350</v>
      </c>
      <c r="E30" s="59">
        <f t="shared" si="0"/>
        <v>243100</v>
      </c>
      <c r="F30" s="60">
        <v>39033</v>
      </c>
      <c r="G30" s="61">
        <f>0.3*H30</f>
        <v>1.2E-2</v>
      </c>
      <c r="H30" s="62">
        <v>0.04</v>
      </c>
      <c r="I30" s="63">
        <f t="shared" si="1"/>
        <v>0.312</v>
      </c>
      <c r="J30" s="64">
        <f t="shared" si="2"/>
        <v>1.04</v>
      </c>
      <c r="K30" s="65">
        <f t="shared" si="3"/>
        <v>24.648</v>
      </c>
      <c r="L30" s="59">
        <f t="shared" si="4"/>
        <v>5610</v>
      </c>
      <c r="M30" s="59">
        <f t="shared" si="5"/>
        <v>11220</v>
      </c>
      <c r="N30" s="59">
        <f t="shared" si="6"/>
        <v>276576.19391999999</v>
      </c>
      <c r="O30" s="59">
        <f t="shared" si="7"/>
        <v>2917.2</v>
      </c>
      <c r="P30" s="59">
        <f t="shared" si="8"/>
        <v>33476.193919999991</v>
      </c>
      <c r="Q30" s="66">
        <f>F30+1</f>
        <v>39034</v>
      </c>
    </row>
    <row r="31" spans="1:17" hidden="1">
      <c r="A31" s="57" t="s">
        <v>50</v>
      </c>
      <c r="B31" s="58" t="s">
        <v>54</v>
      </c>
      <c r="C31" s="58">
        <v>34</v>
      </c>
      <c r="D31" s="59">
        <v>8976</v>
      </c>
      <c r="E31" s="59">
        <f t="shared" si="0"/>
        <v>305184</v>
      </c>
      <c r="F31" s="60">
        <v>39033</v>
      </c>
      <c r="G31" s="61">
        <f>0.2*H31</f>
        <v>8.0000000000000002E-3</v>
      </c>
      <c r="H31" s="62">
        <v>0.04</v>
      </c>
      <c r="I31" s="63">
        <f t="shared" si="1"/>
        <v>0.27200000000000002</v>
      </c>
      <c r="J31" s="64">
        <f t="shared" si="2"/>
        <v>1.36</v>
      </c>
      <c r="K31" s="65">
        <f t="shared" si="3"/>
        <v>32.368000000000002</v>
      </c>
      <c r="L31" s="59">
        <f t="shared" si="4"/>
        <v>5385.5999999999995</v>
      </c>
      <c r="M31" s="59">
        <f t="shared" si="5"/>
        <v>10771.199999999999</v>
      </c>
      <c r="N31" s="59">
        <f t="shared" si="6"/>
        <v>348686.22207999998</v>
      </c>
      <c r="O31" s="59">
        <f t="shared" si="7"/>
        <v>2441.4720000000002</v>
      </c>
      <c r="P31" s="59">
        <f t="shared" si="8"/>
        <v>43502.222079999978</v>
      </c>
      <c r="Q31" s="66">
        <f>F31+2</f>
        <v>39035</v>
      </c>
    </row>
    <row r="32" spans="1:17" hidden="1">
      <c r="A32" s="57" t="s">
        <v>48</v>
      </c>
      <c r="B32" s="58" t="s">
        <v>54</v>
      </c>
      <c r="C32" s="58">
        <v>34</v>
      </c>
      <c r="D32" s="59">
        <v>5610</v>
      </c>
      <c r="E32" s="59">
        <f t="shared" si="0"/>
        <v>190740</v>
      </c>
      <c r="F32" s="60">
        <v>39033</v>
      </c>
      <c r="G32" s="61">
        <f>0.2*H32</f>
        <v>8.0000000000000002E-3</v>
      </c>
      <c r="H32" s="62">
        <v>0.04</v>
      </c>
      <c r="I32" s="63">
        <f t="shared" si="1"/>
        <v>0.27200000000000002</v>
      </c>
      <c r="J32" s="64">
        <f t="shared" si="2"/>
        <v>1.36</v>
      </c>
      <c r="K32" s="65">
        <f t="shared" si="3"/>
        <v>32.368000000000002</v>
      </c>
      <c r="L32" s="59">
        <f t="shared" si="4"/>
        <v>3366</v>
      </c>
      <c r="M32" s="59">
        <f t="shared" si="5"/>
        <v>6732</v>
      </c>
      <c r="N32" s="59">
        <f t="shared" si="6"/>
        <v>217945.39648000002</v>
      </c>
      <c r="O32" s="59">
        <f t="shared" si="7"/>
        <v>1525.92</v>
      </c>
      <c r="P32" s="59">
        <f t="shared" si="8"/>
        <v>27205.396480000025</v>
      </c>
      <c r="Q32" s="66">
        <f>F32+2</f>
        <v>39035</v>
      </c>
    </row>
    <row r="33" spans="1:17" hidden="1">
      <c r="A33" s="57" t="s">
        <v>48</v>
      </c>
      <c r="B33" s="58" t="s">
        <v>47</v>
      </c>
      <c r="C33" s="58">
        <v>36</v>
      </c>
      <c r="D33" s="59">
        <v>6358</v>
      </c>
      <c r="E33" s="59">
        <f t="shared" si="0"/>
        <v>228888</v>
      </c>
      <c r="F33" s="60">
        <v>39033</v>
      </c>
      <c r="G33" s="61">
        <f>0.15*H33</f>
        <v>4.4999999999999997E-3</v>
      </c>
      <c r="H33" s="62">
        <v>0.03</v>
      </c>
      <c r="I33" s="63">
        <f t="shared" si="1"/>
        <v>0.16199999999999998</v>
      </c>
      <c r="J33" s="64">
        <f t="shared" si="2"/>
        <v>1.08</v>
      </c>
      <c r="K33" s="65">
        <f t="shared" si="3"/>
        <v>34.758000000000003</v>
      </c>
      <c r="L33" s="59">
        <f t="shared" si="4"/>
        <v>3814.7999999999997</v>
      </c>
      <c r="M33" s="59">
        <f t="shared" si="5"/>
        <v>7629.5999999999995</v>
      </c>
      <c r="N33" s="59">
        <f t="shared" si="6"/>
        <v>265227.17543999996</v>
      </c>
      <c r="O33" s="59">
        <f t="shared" si="7"/>
        <v>1029.9959999999999</v>
      </c>
      <c r="P33" s="59">
        <f t="shared" si="8"/>
        <v>36339.175439999963</v>
      </c>
      <c r="Q33" s="66">
        <f>F33+3</f>
        <v>39036</v>
      </c>
    </row>
    <row r="34" spans="1:17" hidden="1">
      <c r="A34" s="57" t="s">
        <v>48</v>
      </c>
      <c r="B34" s="58" t="s">
        <v>10</v>
      </c>
      <c r="C34" s="58">
        <v>43</v>
      </c>
      <c r="D34" s="59">
        <v>5797</v>
      </c>
      <c r="E34" s="59">
        <f t="shared" si="0"/>
        <v>249271</v>
      </c>
      <c r="F34" s="60">
        <v>39033</v>
      </c>
      <c r="G34" s="61">
        <f>0.6*H34</f>
        <v>6.0000000000000001E-3</v>
      </c>
      <c r="H34" s="62">
        <v>0.01</v>
      </c>
      <c r="I34" s="63">
        <f t="shared" si="1"/>
        <v>0.25800000000000001</v>
      </c>
      <c r="J34" s="64">
        <f t="shared" si="2"/>
        <v>0.43</v>
      </c>
      <c r="K34" s="65">
        <f t="shared" si="3"/>
        <v>42.311999999999998</v>
      </c>
      <c r="L34" s="59">
        <f t="shared" si="4"/>
        <v>3478.2</v>
      </c>
      <c r="M34" s="59">
        <f t="shared" si="5"/>
        <v>6956.4</v>
      </c>
      <c r="N34" s="59">
        <f t="shared" si="6"/>
        <v>294357.39095999999</v>
      </c>
      <c r="O34" s="59">
        <f t="shared" si="7"/>
        <v>1495.626</v>
      </c>
      <c r="P34" s="59">
        <f t="shared" si="8"/>
        <v>45086.39095999999</v>
      </c>
      <c r="Q34" s="66">
        <f>F34+3</f>
        <v>39036</v>
      </c>
    </row>
    <row r="35" spans="1:17">
      <c r="A35" s="57" t="s">
        <v>55</v>
      </c>
      <c r="B35" s="58" t="s">
        <v>54</v>
      </c>
      <c r="C35" s="58">
        <v>45</v>
      </c>
      <c r="D35" s="59">
        <v>6919</v>
      </c>
      <c r="E35" s="59">
        <f t="shared" si="0"/>
        <v>311355</v>
      </c>
      <c r="F35" s="60">
        <v>39033</v>
      </c>
      <c r="G35" s="61">
        <f>0.2*H35</f>
        <v>6.0000000000000001E-3</v>
      </c>
      <c r="H35" s="62">
        <v>0.03</v>
      </c>
      <c r="I35" s="63">
        <f t="shared" si="1"/>
        <v>0.27</v>
      </c>
      <c r="J35" s="64">
        <f t="shared" si="2"/>
        <v>1.3499999999999999</v>
      </c>
      <c r="K35" s="65">
        <f t="shared" si="3"/>
        <v>43.379999999999995</v>
      </c>
      <c r="L35" s="59">
        <f t="shared" si="4"/>
        <v>4151.3999999999996</v>
      </c>
      <c r="M35" s="59">
        <f t="shared" si="5"/>
        <v>8302.7999999999993</v>
      </c>
      <c r="N35" s="59">
        <f t="shared" si="6"/>
        <v>360234.02699999994</v>
      </c>
      <c r="O35" s="59">
        <f t="shared" si="7"/>
        <v>1868.13</v>
      </c>
      <c r="P35" s="59">
        <f t="shared" si="8"/>
        <v>48879.026999999944</v>
      </c>
      <c r="Q35" s="66">
        <f>F35+3</f>
        <v>39036</v>
      </c>
    </row>
    <row r="36" spans="1:17">
      <c r="A36" s="57" t="s">
        <v>53</v>
      </c>
      <c r="B36" s="58" t="s">
        <v>22</v>
      </c>
      <c r="C36" s="58">
        <v>45</v>
      </c>
      <c r="D36" s="59">
        <v>7480</v>
      </c>
      <c r="E36" s="59">
        <f t="shared" si="0"/>
        <v>336600</v>
      </c>
      <c r="F36" s="60">
        <v>39033</v>
      </c>
      <c r="G36" s="61">
        <f>0.45*H36</f>
        <v>1.8000000000000002E-2</v>
      </c>
      <c r="H36" s="62">
        <v>0.04</v>
      </c>
      <c r="I36" s="63">
        <f t="shared" si="1"/>
        <v>0.81</v>
      </c>
      <c r="J36" s="64">
        <f t="shared" si="2"/>
        <v>1.8</v>
      </c>
      <c r="K36" s="65">
        <f t="shared" si="3"/>
        <v>42.39</v>
      </c>
      <c r="L36" s="59">
        <f t="shared" si="4"/>
        <v>4488</v>
      </c>
      <c r="M36" s="59">
        <f t="shared" si="5"/>
        <v>8976</v>
      </c>
      <c r="N36" s="59">
        <f t="shared" si="6"/>
        <v>380568.94200000004</v>
      </c>
      <c r="O36" s="59">
        <f t="shared" si="7"/>
        <v>6058.8</v>
      </c>
      <c r="P36" s="59">
        <f t="shared" si="8"/>
        <v>43968.942000000039</v>
      </c>
      <c r="Q36" s="66">
        <f>F36+1</f>
        <v>39034</v>
      </c>
    </row>
    <row r="37" spans="1:17">
      <c r="A37" s="57" t="s">
        <v>46</v>
      </c>
      <c r="B37" s="58" t="s">
        <v>57</v>
      </c>
      <c r="C37" s="58">
        <v>45</v>
      </c>
      <c r="D37" s="59">
        <v>7293</v>
      </c>
      <c r="E37" s="59">
        <f t="shared" si="0"/>
        <v>328185</v>
      </c>
      <c r="F37" s="60">
        <v>39033</v>
      </c>
      <c r="G37" s="61">
        <f>0.6*H37</f>
        <v>2.4E-2</v>
      </c>
      <c r="H37" s="62">
        <v>0.04</v>
      </c>
      <c r="I37" s="63">
        <f t="shared" si="1"/>
        <v>1.08</v>
      </c>
      <c r="J37" s="64">
        <f t="shared" si="2"/>
        <v>1.8</v>
      </c>
      <c r="K37" s="65">
        <f t="shared" si="3"/>
        <v>42.120000000000005</v>
      </c>
      <c r="L37" s="59">
        <f t="shared" si="4"/>
        <v>4375.8</v>
      </c>
      <c r="M37" s="59">
        <f t="shared" si="5"/>
        <v>8751.6</v>
      </c>
      <c r="N37" s="59">
        <f t="shared" si="6"/>
        <v>368693.20800000004</v>
      </c>
      <c r="O37" s="59">
        <f t="shared" si="7"/>
        <v>7876.4400000000005</v>
      </c>
      <c r="P37" s="59">
        <f t="shared" si="8"/>
        <v>40508.208000000042</v>
      </c>
      <c r="Q37" s="66">
        <f>F37+1</f>
        <v>39034</v>
      </c>
    </row>
    <row r="38" spans="1:17">
      <c r="A38" s="57" t="s">
        <v>53</v>
      </c>
      <c r="B38" s="58" t="s">
        <v>52</v>
      </c>
      <c r="C38" s="58">
        <v>67</v>
      </c>
      <c r="D38" s="59">
        <v>6732</v>
      </c>
      <c r="E38" s="59">
        <f t="shared" si="0"/>
        <v>451044</v>
      </c>
      <c r="F38" s="60">
        <v>39033</v>
      </c>
      <c r="G38" s="61">
        <f>0.6*H38</f>
        <v>1.2E-2</v>
      </c>
      <c r="H38" s="62">
        <v>0.02</v>
      </c>
      <c r="I38" s="63">
        <f t="shared" si="1"/>
        <v>0.80400000000000005</v>
      </c>
      <c r="J38" s="64">
        <f t="shared" si="2"/>
        <v>1.34</v>
      </c>
      <c r="K38" s="65">
        <f t="shared" si="3"/>
        <v>64.855999999999995</v>
      </c>
      <c r="L38" s="59">
        <f t="shared" si="4"/>
        <v>4039.2</v>
      </c>
      <c r="M38" s="59">
        <f t="shared" si="5"/>
        <v>8078.4</v>
      </c>
      <c r="N38" s="59">
        <f t="shared" si="6"/>
        <v>524019.61743999994</v>
      </c>
      <c r="O38" s="59">
        <f t="shared" si="7"/>
        <v>5412.5280000000002</v>
      </c>
      <c r="P38" s="59">
        <f t="shared" si="8"/>
        <v>72975.617439999944</v>
      </c>
      <c r="Q38" s="66">
        <f>F38+1</f>
        <v>39034</v>
      </c>
    </row>
    <row r="39" spans="1:17">
      <c r="A39" s="57" t="s">
        <v>45</v>
      </c>
      <c r="B39" s="58" t="s">
        <v>58</v>
      </c>
      <c r="C39" s="58">
        <v>82</v>
      </c>
      <c r="D39" s="59">
        <v>5797</v>
      </c>
      <c r="E39" s="59">
        <f t="shared" si="0"/>
        <v>475354</v>
      </c>
      <c r="F39" s="60">
        <v>39033</v>
      </c>
      <c r="G39" s="61">
        <f>0.15*H39</f>
        <v>1.5E-3</v>
      </c>
      <c r="H39" s="62">
        <v>0.01</v>
      </c>
      <c r="I39" s="63">
        <f t="shared" si="1"/>
        <v>0.123</v>
      </c>
      <c r="J39" s="64">
        <f t="shared" si="2"/>
        <v>0.82000000000000006</v>
      </c>
      <c r="K39" s="65">
        <f t="shared" si="3"/>
        <v>81.057000000000002</v>
      </c>
      <c r="L39" s="59">
        <f t="shared" si="4"/>
        <v>3478.2</v>
      </c>
      <c r="M39" s="59">
        <f t="shared" si="5"/>
        <v>6956.4</v>
      </c>
      <c r="N39" s="59">
        <f t="shared" si="6"/>
        <v>563931.38153999997</v>
      </c>
      <c r="O39" s="59">
        <f t="shared" si="7"/>
        <v>713.03099999999995</v>
      </c>
      <c r="P39" s="59">
        <f t="shared" si="8"/>
        <v>88577.381539999973</v>
      </c>
      <c r="Q39" s="66">
        <f>F39+3</f>
        <v>39036</v>
      </c>
    </row>
    <row r="40" spans="1:17">
      <c r="A40" s="57" t="s">
        <v>55</v>
      </c>
      <c r="B40" s="58" t="s">
        <v>18</v>
      </c>
      <c r="C40" s="58">
        <v>3</v>
      </c>
      <c r="D40" s="59">
        <v>5610</v>
      </c>
      <c r="E40" s="59">
        <f t="shared" si="0"/>
        <v>16830</v>
      </c>
      <c r="F40" s="60">
        <v>39035</v>
      </c>
      <c r="G40" s="61">
        <f>0.6*H40</f>
        <v>1.2E-2</v>
      </c>
      <c r="H40" s="62">
        <v>0.02</v>
      </c>
      <c r="I40" s="63">
        <f t="shared" si="1"/>
        <v>3.6000000000000004E-2</v>
      </c>
      <c r="J40" s="64">
        <f t="shared" si="2"/>
        <v>0.06</v>
      </c>
      <c r="K40" s="65">
        <f t="shared" si="3"/>
        <v>2.9039999999999999</v>
      </c>
      <c r="L40" s="59">
        <f t="shared" si="4"/>
        <v>3366</v>
      </c>
      <c r="M40" s="59">
        <f t="shared" si="5"/>
        <v>6732</v>
      </c>
      <c r="N40" s="59">
        <f t="shared" si="6"/>
        <v>19549.902239999999</v>
      </c>
      <c r="O40" s="59">
        <f t="shared" si="7"/>
        <v>201.96000000000004</v>
      </c>
      <c r="P40" s="59">
        <f t="shared" si="8"/>
        <v>2719.9022399999994</v>
      </c>
      <c r="Q40" s="66">
        <f>F40+1</f>
        <v>39036</v>
      </c>
    </row>
    <row r="41" spans="1:17">
      <c r="A41" s="57" t="s">
        <v>46</v>
      </c>
      <c r="B41" s="58" t="s">
        <v>47</v>
      </c>
      <c r="C41" s="58">
        <v>3</v>
      </c>
      <c r="D41" s="59">
        <v>8228</v>
      </c>
      <c r="E41" s="59">
        <f t="shared" si="0"/>
        <v>24684</v>
      </c>
      <c r="F41" s="60">
        <v>39035</v>
      </c>
      <c r="G41" s="61">
        <f>0.2*H41</f>
        <v>6.0000000000000001E-3</v>
      </c>
      <c r="H41" s="62">
        <v>0.03</v>
      </c>
      <c r="I41" s="63">
        <f t="shared" si="1"/>
        <v>1.8000000000000002E-2</v>
      </c>
      <c r="J41" s="64">
        <f t="shared" si="2"/>
        <v>0.09</v>
      </c>
      <c r="K41" s="65">
        <f t="shared" si="3"/>
        <v>2.8920000000000003</v>
      </c>
      <c r="L41" s="59">
        <f t="shared" si="4"/>
        <v>4936.8</v>
      </c>
      <c r="M41" s="59">
        <f t="shared" si="5"/>
        <v>9873.6</v>
      </c>
      <c r="N41" s="59">
        <f t="shared" si="6"/>
        <v>28554.711480000002</v>
      </c>
      <c r="O41" s="59">
        <f t="shared" si="7"/>
        <v>148.10400000000001</v>
      </c>
      <c r="P41" s="59">
        <f t="shared" si="8"/>
        <v>3870.7114800000018</v>
      </c>
      <c r="Q41" s="66">
        <f>F41+3</f>
        <v>39038</v>
      </c>
    </row>
    <row r="42" spans="1:17">
      <c r="A42" s="57" t="s">
        <v>48</v>
      </c>
      <c r="B42" s="58" t="s">
        <v>54</v>
      </c>
      <c r="C42" s="58">
        <v>4</v>
      </c>
      <c r="D42" s="59">
        <v>5423</v>
      </c>
      <c r="E42" s="59">
        <f t="shared" si="0"/>
        <v>21692</v>
      </c>
      <c r="F42" s="60">
        <v>39035</v>
      </c>
      <c r="G42" s="61">
        <f>0.2*H42</f>
        <v>4.0000000000000001E-3</v>
      </c>
      <c r="H42" s="62">
        <v>0.02</v>
      </c>
      <c r="I42" s="63">
        <f t="shared" si="1"/>
        <v>1.6E-2</v>
      </c>
      <c r="J42" s="64">
        <f t="shared" si="2"/>
        <v>0.08</v>
      </c>
      <c r="K42" s="65">
        <f t="shared" si="3"/>
        <v>3.9039999999999999</v>
      </c>
      <c r="L42" s="59">
        <f t="shared" si="4"/>
        <v>3253.7999999999997</v>
      </c>
      <c r="M42" s="59">
        <f t="shared" si="5"/>
        <v>6507.5999999999995</v>
      </c>
      <c r="N42" s="59">
        <f t="shared" si="6"/>
        <v>25405.98272</v>
      </c>
      <c r="O42" s="59">
        <f t="shared" si="7"/>
        <v>86.768000000000001</v>
      </c>
      <c r="P42" s="59">
        <f t="shared" si="8"/>
        <v>3713.98272</v>
      </c>
      <c r="Q42" s="66">
        <f>F42+3</f>
        <v>39038</v>
      </c>
    </row>
    <row r="43" spans="1:17">
      <c r="A43" s="57" t="s">
        <v>53</v>
      </c>
      <c r="B43" s="58" t="s">
        <v>18</v>
      </c>
      <c r="C43" s="58">
        <v>4</v>
      </c>
      <c r="D43" s="59">
        <v>6732</v>
      </c>
      <c r="E43" s="59">
        <f t="shared" si="0"/>
        <v>26928</v>
      </c>
      <c r="F43" s="60">
        <v>39035</v>
      </c>
      <c r="G43" s="61">
        <f>0.15*H43</f>
        <v>7.4999999999999997E-3</v>
      </c>
      <c r="H43" s="62">
        <v>0.05</v>
      </c>
      <c r="I43" s="63">
        <f t="shared" si="1"/>
        <v>0.03</v>
      </c>
      <c r="J43" s="64">
        <f t="shared" si="2"/>
        <v>0.2</v>
      </c>
      <c r="K43" s="65">
        <f t="shared" si="3"/>
        <v>3.77</v>
      </c>
      <c r="L43" s="59">
        <f t="shared" si="4"/>
        <v>4039.2</v>
      </c>
      <c r="M43" s="59">
        <f t="shared" si="5"/>
        <v>8078.4</v>
      </c>
      <c r="N43" s="59">
        <f t="shared" si="6"/>
        <v>30456.322</v>
      </c>
      <c r="O43" s="59">
        <f t="shared" si="7"/>
        <v>201.95999999999998</v>
      </c>
      <c r="P43" s="59">
        <f t="shared" si="8"/>
        <v>3528.3220000000001</v>
      </c>
      <c r="Q43" s="66">
        <f>F43+3</f>
        <v>39038</v>
      </c>
    </row>
    <row r="44" spans="1:17">
      <c r="A44" s="57" t="s">
        <v>49</v>
      </c>
      <c r="B44" s="58" t="s">
        <v>47</v>
      </c>
      <c r="C44" s="58">
        <v>32</v>
      </c>
      <c r="D44" s="59">
        <v>6545</v>
      </c>
      <c r="E44" s="59">
        <f t="shared" si="0"/>
        <v>209440</v>
      </c>
      <c r="F44" s="60">
        <v>39035</v>
      </c>
      <c r="G44" s="61">
        <f>0.2*H44</f>
        <v>1.0000000000000002E-2</v>
      </c>
      <c r="H44" s="62">
        <v>0.05</v>
      </c>
      <c r="I44" s="63">
        <f t="shared" si="1"/>
        <v>0.32000000000000006</v>
      </c>
      <c r="J44" s="64">
        <f t="shared" si="2"/>
        <v>1.6</v>
      </c>
      <c r="K44" s="65">
        <f t="shared" si="3"/>
        <v>30.08</v>
      </c>
      <c r="L44" s="59">
        <f t="shared" si="4"/>
        <v>3927</v>
      </c>
      <c r="M44" s="59">
        <f t="shared" si="5"/>
        <v>7854</v>
      </c>
      <c r="N44" s="59">
        <f t="shared" si="6"/>
        <v>236296.44799999997</v>
      </c>
      <c r="O44" s="59">
        <f t="shared" si="7"/>
        <v>2094.4000000000005</v>
      </c>
      <c r="P44" s="59">
        <f t="shared" si="8"/>
        <v>26856.447999999975</v>
      </c>
      <c r="Q44" s="66">
        <f>F44+1</f>
        <v>39036</v>
      </c>
    </row>
    <row r="45" spans="1:17">
      <c r="A45" s="57" t="s">
        <v>55</v>
      </c>
      <c r="B45" s="58" t="s">
        <v>22</v>
      </c>
      <c r="C45" s="58">
        <v>45</v>
      </c>
      <c r="D45" s="59">
        <v>7480</v>
      </c>
      <c r="E45" s="59">
        <f t="shared" si="0"/>
        <v>336600</v>
      </c>
      <c r="F45" s="60">
        <v>39035</v>
      </c>
      <c r="G45" s="61">
        <f>0.6*H45</f>
        <v>1.7999999999999999E-2</v>
      </c>
      <c r="H45" s="62">
        <v>0.03</v>
      </c>
      <c r="I45" s="63">
        <f t="shared" si="1"/>
        <v>0.80999999999999994</v>
      </c>
      <c r="J45" s="64">
        <f t="shared" si="2"/>
        <v>1.3499999999999999</v>
      </c>
      <c r="K45" s="65">
        <f t="shared" si="3"/>
        <v>42.839999999999996</v>
      </c>
      <c r="L45" s="59">
        <f t="shared" si="4"/>
        <v>4488</v>
      </c>
      <c r="M45" s="59">
        <f t="shared" si="5"/>
        <v>8976</v>
      </c>
      <c r="N45" s="59">
        <f t="shared" si="6"/>
        <v>384589.67399999994</v>
      </c>
      <c r="O45" s="59">
        <f t="shared" si="7"/>
        <v>6058.7999999999993</v>
      </c>
      <c r="P45" s="59">
        <f t="shared" si="8"/>
        <v>47989.673999999941</v>
      </c>
      <c r="Q45" s="66">
        <f>F45+3</f>
        <v>39038</v>
      </c>
    </row>
    <row r="46" spans="1:17">
      <c r="A46" s="57" t="s">
        <v>53</v>
      </c>
      <c r="B46" s="58" t="s">
        <v>58</v>
      </c>
      <c r="C46" s="58">
        <v>54</v>
      </c>
      <c r="D46" s="59">
        <v>7106</v>
      </c>
      <c r="E46" s="59">
        <f t="shared" si="0"/>
        <v>383724</v>
      </c>
      <c r="F46" s="60">
        <v>39035</v>
      </c>
      <c r="G46" s="61">
        <f>0.2*H46</f>
        <v>4.0000000000000001E-3</v>
      </c>
      <c r="H46" s="62">
        <v>0.02</v>
      </c>
      <c r="I46" s="63">
        <f t="shared" si="1"/>
        <v>0.216</v>
      </c>
      <c r="J46" s="64">
        <f t="shared" si="2"/>
        <v>1.08</v>
      </c>
      <c r="K46" s="65">
        <f t="shared" si="3"/>
        <v>52.704000000000001</v>
      </c>
      <c r="L46" s="59">
        <f t="shared" si="4"/>
        <v>4263.5999999999995</v>
      </c>
      <c r="M46" s="59">
        <f t="shared" si="5"/>
        <v>8527.1999999999989</v>
      </c>
      <c r="N46" s="59">
        <f t="shared" si="6"/>
        <v>449474.46911999991</v>
      </c>
      <c r="O46" s="59">
        <f t="shared" si="7"/>
        <v>1534.896</v>
      </c>
      <c r="P46" s="59">
        <f t="shared" si="8"/>
        <v>65750.469119999907</v>
      </c>
      <c r="Q46" s="66">
        <f>F46+2</f>
        <v>39037</v>
      </c>
    </row>
    <row r="47" spans="1:17">
      <c r="A47" s="57" t="s">
        <v>51</v>
      </c>
      <c r="B47" s="58" t="s">
        <v>52</v>
      </c>
      <c r="C47" s="58">
        <v>67</v>
      </c>
      <c r="D47" s="59">
        <v>8976</v>
      </c>
      <c r="E47" s="59">
        <f t="shared" si="0"/>
        <v>601392</v>
      </c>
      <c r="F47" s="60">
        <v>39035</v>
      </c>
      <c r="G47" s="61">
        <f>0.2*H47</f>
        <v>4.0000000000000001E-3</v>
      </c>
      <c r="H47" s="62">
        <v>0.02</v>
      </c>
      <c r="I47" s="63">
        <f t="shared" si="1"/>
        <v>0.26800000000000002</v>
      </c>
      <c r="J47" s="64">
        <f t="shared" si="2"/>
        <v>1.34</v>
      </c>
      <c r="K47" s="65">
        <f t="shared" si="3"/>
        <v>65.391999999999996</v>
      </c>
      <c r="L47" s="59">
        <f t="shared" si="4"/>
        <v>5385.5999999999995</v>
      </c>
      <c r="M47" s="59">
        <f t="shared" si="5"/>
        <v>10771.199999999999</v>
      </c>
      <c r="N47" s="59">
        <f t="shared" si="6"/>
        <v>704437.93567999988</v>
      </c>
      <c r="O47" s="59">
        <f t="shared" si="7"/>
        <v>2405.5680000000002</v>
      </c>
      <c r="P47" s="59">
        <f t="shared" si="8"/>
        <v>103045.93567999988</v>
      </c>
      <c r="Q47" s="66">
        <f>F47+2</f>
        <v>39037</v>
      </c>
    </row>
    <row r="48" spans="1:17">
      <c r="A48" s="57" t="s">
        <v>53</v>
      </c>
      <c r="B48" s="58" t="s">
        <v>57</v>
      </c>
      <c r="C48" s="58">
        <v>82</v>
      </c>
      <c r="D48" s="59">
        <v>6545</v>
      </c>
      <c r="E48" s="59">
        <f t="shared" si="0"/>
        <v>536690</v>
      </c>
      <c r="F48" s="60">
        <v>39035</v>
      </c>
      <c r="G48" s="61">
        <f>0.6*H48</f>
        <v>0.03</v>
      </c>
      <c r="H48" s="62">
        <v>0.05</v>
      </c>
      <c r="I48" s="63">
        <f t="shared" si="1"/>
        <v>2.46</v>
      </c>
      <c r="J48" s="64">
        <f t="shared" si="2"/>
        <v>4.1000000000000005</v>
      </c>
      <c r="K48" s="65">
        <f t="shared" si="3"/>
        <v>75.440000000000012</v>
      </c>
      <c r="L48" s="59">
        <f t="shared" si="4"/>
        <v>3927</v>
      </c>
      <c r="M48" s="59">
        <f t="shared" si="5"/>
        <v>7854</v>
      </c>
      <c r="N48" s="59">
        <f t="shared" si="6"/>
        <v>592815.06400000013</v>
      </c>
      <c r="O48" s="59">
        <f t="shared" si="7"/>
        <v>16100.699999999999</v>
      </c>
      <c r="P48" s="59">
        <f t="shared" si="8"/>
        <v>56125.064000000129</v>
      </c>
      <c r="Q48" s="66">
        <f>F48+1</f>
        <v>39036</v>
      </c>
    </row>
    <row r="49" spans="1:17">
      <c r="A49" s="57" t="s">
        <v>53</v>
      </c>
      <c r="B49" s="58" t="s">
        <v>22</v>
      </c>
      <c r="C49" s="58">
        <v>18</v>
      </c>
      <c r="D49" s="59">
        <v>7106</v>
      </c>
      <c r="E49" s="59">
        <f t="shared" si="0"/>
        <v>127908</v>
      </c>
      <c r="F49" s="60">
        <v>39036</v>
      </c>
      <c r="G49" s="61">
        <f>0.15*H49</f>
        <v>7.4999999999999997E-3</v>
      </c>
      <c r="H49" s="62">
        <v>0.05</v>
      </c>
      <c r="I49" s="63">
        <f t="shared" si="1"/>
        <v>0.13500000000000001</v>
      </c>
      <c r="J49" s="64">
        <f t="shared" si="2"/>
        <v>0.9</v>
      </c>
      <c r="K49" s="65">
        <f t="shared" si="3"/>
        <v>16.965</v>
      </c>
      <c r="L49" s="59">
        <f t="shared" si="4"/>
        <v>4263.5999999999995</v>
      </c>
      <c r="M49" s="59">
        <f t="shared" si="5"/>
        <v>8527.1999999999989</v>
      </c>
      <c r="N49" s="59">
        <f t="shared" si="6"/>
        <v>144679.21649999998</v>
      </c>
      <c r="O49" s="59">
        <f t="shared" si="7"/>
        <v>959.31000000000006</v>
      </c>
      <c r="P49" s="59">
        <f t="shared" si="8"/>
        <v>16771.21649999998</v>
      </c>
      <c r="Q49" s="66">
        <f>F49+3</f>
        <v>39039</v>
      </c>
    </row>
    <row r="50" spans="1:17">
      <c r="A50" s="57" t="s">
        <v>55</v>
      </c>
      <c r="B50" s="58" t="s">
        <v>58</v>
      </c>
      <c r="C50" s="58">
        <v>18</v>
      </c>
      <c r="D50" s="59">
        <v>6545</v>
      </c>
      <c r="E50" s="59">
        <f t="shared" si="0"/>
        <v>117810</v>
      </c>
      <c r="F50" s="60">
        <v>39036</v>
      </c>
      <c r="G50" s="61">
        <f>0.2*H50</f>
        <v>6.0000000000000001E-3</v>
      </c>
      <c r="H50" s="62">
        <v>0.03</v>
      </c>
      <c r="I50" s="63">
        <f t="shared" si="1"/>
        <v>0.108</v>
      </c>
      <c r="J50" s="64">
        <f t="shared" si="2"/>
        <v>0.54</v>
      </c>
      <c r="K50" s="65">
        <f t="shared" si="3"/>
        <v>17.352</v>
      </c>
      <c r="L50" s="59">
        <f t="shared" si="4"/>
        <v>3927</v>
      </c>
      <c r="M50" s="59">
        <f t="shared" si="5"/>
        <v>7854</v>
      </c>
      <c r="N50" s="59">
        <f t="shared" si="6"/>
        <v>136291.97808</v>
      </c>
      <c r="O50" s="59">
        <f t="shared" si="7"/>
        <v>706.86</v>
      </c>
      <c r="P50" s="59">
        <f t="shared" si="8"/>
        <v>18481.978080000001</v>
      </c>
      <c r="Q50" s="66">
        <f>F50+1</f>
        <v>39037</v>
      </c>
    </row>
    <row r="51" spans="1:17">
      <c r="A51" s="57" t="s">
        <v>48</v>
      </c>
      <c r="B51" s="58" t="s">
        <v>52</v>
      </c>
      <c r="C51" s="58">
        <v>34</v>
      </c>
      <c r="D51" s="59">
        <v>5610</v>
      </c>
      <c r="E51" s="59">
        <f t="shared" si="0"/>
        <v>190740</v>
      </c>
      <c r="F51" s="60">
        <v>39036</v>
      </c>
      <c r="G51" s="61">
        <f>0.2*H51</f>
        <v>6.0000000000000001E-3</v>
      </c>
      <c r="H51" s="62">
        <v>0.03</v>
      </c>
      <c r="I51" s="63">
        <f t="shared" si="1"/>
        <v>0.20400000000000001</v>
      </c>
      <c r="J51" s="64">
        <f t="shared" si="2"/>
        <v>1.02</v>
      </c>
      <c r="K51" s="65">
        <f t="shared" si="3"/>
        <v>32.775999999999996</v>
      </c>
      <c r="L51" s="59">
        <f t="shared" si="4"/>
        <v>3366</v>
      </c>
      <c r="M51" s="59">
        <f t="shared" si="5"/>
        <v>6732</v>
      </c>
      <c r="N51" s="59">
        <f t="shared" si="6"/>
        <v>220681.46351999999</v>
      </c>
      <c r="O51" s="59">
        <f t="shared" si="7"/>
        <v>1144.44</v>
      </c>
      <c r="P51" s="59">
        <f t="shared" si="8"/>
        <v>29941.46351999999</v>
      </c>
      <c r="Q51" s="66">
        <f>F51+1</f>
        <v>39037</v>
      </c>
    </row>
    <row r="52" spans="1:17">
      <c r="A52" s="57" t="s">
        <v>49</v>
      </c>
      <c r="B52" s="58" t="s">
        <v>10</v>
      </c>
      <c r="C52" s="58">
        <v>45</v>
      </c>
      <c r="D52" s="59">
        <v>8602</v>
      </c>
      <c r="E52" s="59">
        <f t="shared" si="0"/>
        <v>387090</v>
      </c>
      <c r="F52" s="60">
        <v>39036</v>
      </c>
      <c r="G52" s="61">
        <f>0.2*H52</f>
        <v>6.0000000000000001E-3</v>
      </c>
      <c r="H52" s="62">
        <v>0.03</v>
      </c>
      <c r="I52" s="63">
        <f t="shared" si="1"/>
        <v>0.27</v>
      </c>
      <c r="J52" s="64">
        <f t="shared" si="2"/>
        <v>1.3499999999999999</v>
      </c>
      <c r="K52" s="65">
        <f t="shared" si="3"/>
        <v>43.379999999999995</v>
      </c>
      <c r="L52" s="59">
        <f t="shared" si="4"/>
        <v>5161.2</v>
      </c>
      <c r="M52" s="59">
        <f t="shared" si="5"/>
        <v>10322.4</v>
      </c>
      <c r="N52" s="59">
        <f t="shared" si="6"/>
        <v>447844.27499999997</v>
      </c>
      <c r="O52" s="59">
        <f t="shared" si="7"/>
        <v>2322.54</v>
      </c>
      <c r="P52" s="59">
        <f t="shared" si="8"/>
        <v>60754.274999999965</v>
      </c>
      <c r="Q52" s="66">
        <f>F52+3</f>
        <v>39039</v>
      </c>
    </row>
    <row r="53" spans="1:17">
      <c r="A53" s="57" t="s">
        <v>49</v>
      </c>
      <c r="B53" s="58" t="s">
        <v>17</v>
      </c>
      <c r="C53" s="58">
        <v>56</v>
      </c>
      <c r="D53" s="59">
        <v>8789</v>
      </c>
      <c r="E53" s="59">
        <f t="shared" si="0"/>
        <v>492184</v>
      </c>
      <c r="F53" s="60">
        <v>39036</v>
      </c>
      <c r="G53" s="61">
        <f>0.2*H53</f>
        <v>1.0000000000000002E-2</v>
      </c>
      <c r="H53" s="62">
        <v>0.05</v>
      </c>
      <c r="I53" s="63">
        <f t="shared" si="1"/>
        <v>0.56000000000000005</v>
      </c>
      <c r="J53" s="64">
        <f t="shared" si="2"/>
        <v>2.8000000000000003</v>
      </c>
      <c r="K53" s="65">
        <f t="shared" si="3"/>
        <v>52.64</v>
      </c>
      <c r="L53" s="59">
        <f t="shared" si="4"/>
        <v>5273.4</v>
      </c>
      <c r="M53" s="59">
        <f t="shared" si="5"/>
        <v>10546.8</v>
      </c>
      <c r="N53" s="59">
        <f t="shared" si="6"/>
        <v>555330.94400000002</v>
      </c>
      <c r="O53" s="59">
        <f t="shared" si="7"/>
        <v>4921.84</v>
      </c>
      <c r="P53" s="59">
        <f t="shared" si="8"/>
        <v>63146.944000000018</v>
      </c>
      <c r="Q53" s="66">
        <f>F53+1</f>
        <v>39037</v>
      </c>
    </row>
    <row r="54" spans="1:17">
      <c r="A54" s="57" t="s">
        <v>51</v>
      </c>
      <c r="B54" s="58" t="s">
        <v>54</v>
      </c>
      <c r="C54" s="58">
        <v>56</v>
      </c>
      <c r="D54" s="59">
        <v>8789</v>
      </c>
      <c r="E54" s="59">
        <f t="shared" si="0"/>
        <v>492184</v>
      </c>
      <c r="F54" s="60">
        <v>39036</v>
      </c>
      <c r="G54" s="61">
        <f>0.6*H54</f>
        <v>1.7999999999999999E-2</v>
      </c>
      <c r="H54" s="62">
        <v>0.03</v>
      </c>
      <c r="I54" s="63">
        <f t="shared" si="1"/>
        <v>1.008</v>
      </c>
      <c r="J54" s="64">
        <f t="shared" si="2"/>
        <v>1.68</v>
      </c>
      <c r="K54" s="65">
        <f t="shared" si="3"/>
        <v>53.311999999999998</v>
      </c>
      <c r="L54" s="59">
        <f t="shared" si="4"/>
        <v>5273.4</v>
      </c>
      <c r="M54" s="59">
        <f t="shared" si="5"/>
        <v>10546.8</v>
      </c>
      <c r="N54" s="59">
        <f t="shared" si="6"/>
        <v>562360.56575999991</v>
      </c>
      <c r="O54" s="59">
        <f t="shared" si="7"/>
        <v>8859.3119999999999</v>
      </c>
      <c r="P54" s="59">
        <f t="shared" si="8"/>
        <v>70176.56575999991</v>
      </c>
      <c r="Q54" s="66">
        <f>F54+3</f>
        <v>39039</v>
      </c>
    </row>
    <row r="55" spans="1:17">
      <c r="A55" s="57" t="s">
        <v>50</v>
      </c>
      <c r="B55" s="58" t="s">
        <v>18</v>
      </c>
      <c r="C55" s="58">
        <v>36</v>
      </c>
      <c r="D55" s="59">
        <v>9350</v>
      </c>
      <c r="E55" s="59">
        <f t="shared" si="0"/>
        <v>336600</v>
      </c>
      <c r="F55" s="60">
        <v>39031</v>
      </c>
      <c r="G55" s="61">
        <f>0.15*H55</f>
        <v>4.4999999999999997E-3</v>
      </c>
      <c r="H55" s="62">
        <v>0.03</v>
      </c>
      <c r="I55" s="63">
        <f t="shared" si="1"/>
        <v>0.16199999999999998</v>
      </c>
      <c r="J55" s="64">
        <f t="shared" si="2"/>
        <v>1.08</v>
      </c>
      <c r="K55" s="65">
        <f t="shared" si="3"/>
        <v>34.758000000000003</v>
      </c>
      <c r="L55" s="59">
        <f t="shared" si="4"/>
        <v>5610</v>
      </c>
      <c r="M55" s="59">
        <f t="shared" si="5"/>
        <v>11220</v>
      </c>
      <c r="N55" s="59">
        <f t="shared" si="6"/>
        <v>390022.29863999999</v>
      </c>
      <c r="O55" s="59">
        <f t="shared" si="7"/>
        <v>1514.6999999999998</v>
      </c>
      <c r="P55" s="59">
        <f t="shared" si="8"/>
        <v>53422.298639999994</v>
      </c>
      <c r="Q55" s="66">
        <f>F55+3</f>
        <v>39034</v>
      </c>
    </row>
    <row r="56" spans="1:17">
      <c r="A56" s="57" t="s">
        <v>51</v>
      </c>
      <c r="B56" s="58" t="s">
        <v>17</v>
      </c>
      <c r="C56" s="58">
        <v>45</v>
      </c>
      <c r="D56" s="59">
        <v>9350</v>
      </c>
      <c r="E56" s="59">
        <f t="shared" si="0"/>
        <v>420750</v>
      </c>
      <c r="F56" s="60">
        <v>39031</v>
      </c>
      <c r="G56" s="61">
        <f>0.15*H56</f>
        <v>6.0000000000000001E-3</v>
      </c>
      <c r="H56" s="62">
        <v>0.04</v>
      </c>
      <c r="I56" s="63">
        <f t="shared" si="1"/>
        <v>0.27</v>
      </c>
      <c r="J56" s="64">
        <f t="shared" si="2"/>
        <v>1.8</v>
      </c>
      <c r="K56" s="65">
        <f t="shared" si="3"/>
        <v>42.93</v>
      </c>
      <c r="L56" s="59">
        <f t="shared" si="4"/>
        <v>5610</v>
      </c>
      <c r="M56" s="59">
        <f t="shared" si="5"/>
        <v>11220</v>
      </c>
      <c r="N56" s="59">
        <f t="shared" si="6"/>
        <v>481751.87399999995</v>
      </c>
      <c r="O56" s="59">
        <f t="shared" si="7"/>
        <v>2524.5</v>
      </c>
      <c r="P56" s="59">
        <f t="shared" si="8"/>
        <v>61001.873999999953</v>
      </c>
      <c r="Q56" s="66">
        <f>F56+2</f>
        <v>39033</v>
      </c>
    </row>
    <row r="57" spans="1:17">
      <c r="A57" s="57" t="s">
        <v>48</v>
      </c>
      <c r="B57" s="58" t="s">
        <v>47</v>
      </c>
      <c r="C57" s="58">
        <v>54</v>
      </c>
      <c r="D57" s="59">
        <v>5236</v>
      </c>
      <c r="E57" s="59">
        <f t="shared" si="0"/>
        <v>282744</v>
      </c>
      <c r="F57" s="60">
        <v>39031</v>
      </c>
      <c r="G57" s="61">
        <f>0.15*H57</f>
        <v>1.5E-3</v>
      </c>
      <c r="H57" s="62">
        <v>0.01</v>
      </c>
      <c r="I57" s="63">
        <f t="shared" si="1"/>
        <v>8.1000000000000003E-2</v>
      </c>
      <c r="J57" s="64">
        <f t="shared" si="2"/>
        <v>0.54</v>
      </c>
      <c r="K57" s="65">
        <f t="shared" si="3"/>
        <v>53.378999999999998</v>
      </c>
      <c r="L57" s="59">
        <f t="shared" si="4"/>
        <v>3141.6</v>
      </c>
      <c r="M57" s="59">
        <f t="shared" si="5"/>
        <v>6283.2</v>
      </c>
      <c r="N57" s="59">
        <f t="shared" si="6"/>
        <v>335419.75745999994</v>
      </c>
      <c r="O57" s="59">
        <f t="shared" si="7"/>
        <v>424.11599999999999</v>
      </c>
      <c r="P57" s="59">
        <f t="shared" si="8"/>
        <v>52675.757459999935</v>
      </c>
      <c r="Q57" s="66">
        <f>F57+3</f>
        <v>39034</v>
      </c>
    </row>
    <row r="58" spans="1:17">
      <c r="A58" s="57" t="s">
        <v>51</v>
      </c>
      <c r="B58" s="58" t="s">
        <v>10</v>
      </c>
      <c r="C58" s="58">
        <v>54</v>
      </c>
      <c r="D58" s="59">
        <v>8976</v>
      </c>
      <c r="E58" s="59">
        <f t="shared" si="0"/>
        <v>484704</v>
      </c>
      <c r="F58" s="60">
        <v>39031</v>
      </c>
      <c r="G58" s="61">
        <f>0.2*H58</f>
        <v>6.0000000000000001E-3</v>
      </c>
      <c r="H58" s="62">
        <v>0.03</v>
      </c>
      <c r="I58" s="63">
        <f t="shared" si="1"/>
        <v>0.32400000000000001</v>
      </c>
      <c r="J58" s="64">
        <f t="shared" si="2"/>
        <v>1.6199999999999999</v>
      </c>
      <c r="K58" s="65">
        <f t="shared" si="3"/>
        <v>52.056000000000004</v>
      </c>
      <c r="L58" s="59">
        <f t="shared" si="4"/>
        <v>5385.5999999999995</v>
      </c>
      <c r="M58" s="59">
        <f t="shared" si="5"/>
        <v>10771.199999999999</v>
      </c>
      <c r="N58" s="59">
        <f t="shared" si="6"/>
        <v>560789.91791999992</v>
      </c>
      <c r="O58" s="59">
        <f t="shared" si="7"/>
        <v>2908.2240000000002</v>
      </c>
      <c r="P58" s="59">
        <f t="shared" si="8"/>
        <v>76085.91791999992</v>
      </c>
      <c r="Q58" s="66">
        <f>F58+1</f>
        <v>39032</v>
      </c>
    </row>
    <row r="59" spans="1:17">
      <c r="A59" s="57" t="s">
        <v>45</v>
      </c>
      <c r="B59" s="58" t="s">
        <v>52</v>
      </c>
      <c r="C59" s="58">
        <v>76</v>
      </c>
      <c r="D59" s="59">
        <v>5610</v>
      </c>
      <c r="E59" s="59">
        <f t="shared" si="0"/>
        <v>426360</v>
      </c>
      <c r="F59" s="60">
        <v>39031</v>
      </c>
      <c r="G59" s="61">
        <f>0.2*H59</f>
        <v>8.0000000000000002E-3</v>
      </c>
      <c r="H59" s="62">
        <v>0.04</v>
      </c>
      <c r="I59" s="63">
        <f t="shared" si="1"/>
        <v>0.60799999999999998</v>
      </c>
      <c r="J59" s="64">
        <f t="shared" si="2"/>
        <v>3.04</v>
      </c>
      <c r="K59" s="65">
        <f t="shared" si="3"/>
        <v>72.35199999999999</v>
      </c>
      <c r="L59" s="59">
        <f t="shared" si="4"/>
        <v>3366</v>
      </c>
      <c r="M59" s="59">
        <f t="shared" si="5"/>
        <v>6732</v>
      </c>
      <c r="N59" s="59">
        <f t="shared" si="6"/>
        <v>487293.61407999991</v>
      </c>
      <c r="O59" s="59">
        <f t="shared" si="7"/>
        <v>3410.88</v>
      </c>
      <c r="P59" s="59">
        <f t="shared" si="8"/>
        <v>60933.614079999912</v>
      </c>
      <c r="Q59" s="66">
        <f>F59+1</f>
        <v>39032</v>
      </c>
    </row>
    <row r="60" spans="1:17">
      <c r="A60" s="57" t="s">
        <v>45</v>
      </c>
      <c r="B60" s="58" t="s">
        <v>10</v>
      </c>
      <c r="C60" s="58">
        <v>6</v>
      </c>
      <c r="D60" s="59">
        <v>5610</v>
      </c>
      <c r="E60" s="59">
        <f t="shared" si="0"/>
        <v>33660</v>
      </c>
      <c r="F60" s="60">
        <v>39032</v>
      </c>
      <c r="G60" s="61">
        <f>0.2*H60</f>
        <v>6.0000000000000001E-3</v>
      </c>
      <c r="H60" s="62">
        <v>0.03</v>
      </c>
      <c r="I60" s="63">
        <f t="shared" si="1"/>
        <v>3.6000000000000004E-2</v>
      </c>
      <c r="J60" s="64">
        <f t="shared" si="2"/>
        <v>0.18</v>
      </c>
      <c r="K60" s="65">
        <f t="shared" si="3"/>
        <v>5.7840000000000007</v>
      </c>
      <c r="L60" s="59">
        <f t="shared" si="4"/>
        <v>3366</v>
      </c>
      <c r="M60" s="59">
        <f t="shared" si="5"/>
        <v>6732</v>
      </c>
      <c r="N60" s="59">
        <f t="shared" si="6"/>
        <v>38938.929120000008</v>
      </c>
      <c r="O60" s="59">
        <f t="shared" si="7"/>
        <v>201.96000000000004</v>
      </c>
      <c r="P60" s="59">
        <f t="shared" si="8"/>
        <v>5278.929120000008</v>
      </c>
      <c r="Q60" s="66">
        <f>F60+3</f>
        <v>39035</v>
      </c>
    </row>
    <row r="61" spans="1:17">
      <c r="A61" s="57" t="s">
        <v>48</v>
      </c>
      <c r="B61" s="58" t="s">
        <v>17</v>
      </c>
      <c r="C61" s="58">
        <v>25</v>
      </c>
      <c r="D61" s="59">
        <v>5423</v>
      </c>
      <c r="E61" s="59">
        <f t="shared" si="0"/>
        <v>135575</v>
      </c>
      <c r="F61" s="60">
        <v>39032</v>
      </c>
      <c r="G61" s="61">
        <f>0.6*H61</f>
        <v>6.0000000000000001E-3</v>
      </c>
      <c r="H61" s="62">
        <v>0.01</v>
      </c>
      <c r="I61" s="63">
        <f t="shared" si="1"/>
        <v>0.15</v>
      </c>
      <c r="J61" s="64">
        <f t="shared" si="2"/>
        <v>0.25</v>
      </c>
      <c r="K61" s="65">
        <f t="shared" si="3"/>
        <v>24.6</v>
      </c>
      <c r="L61" s="59">
        <f t="shared" si="4"/>
        <v>3253.7999999999997</v>
      </c>
      <c r="M61" s="59">
        <f t="shared" si="5"/>
        <v>6507.5999999999995</v>
      </c>
      <c r="N61" s="59">
        <f t="shared" si="6"/>
        <v>160093.10999999999</v>
      </c>
      <c r="O61" s="59">
        <f t="shared" si="7"/>
        <v>813.44999999999993</v>
      </c>
      <c r="P61" s="59">
        <f t="shared" si="8"/>
        <v>24518.109999999986</v>
      </c>
      <c r="Q61" s="66">
        <f>F61+1</f>
        <v>39033</v>
      </c>
    </row>
    <row r="62" spans="1:17">
      <c r="A62" s="57" t="s">
        <v>53</v>
      </c>
      <c r="B62" s="58" t="s">
        <v>54</v>
      </c>
      <c r="C62" s="58">
        <v>25</v>
      </c>
      <c r="D62" s="59">
        <v>6545</v>
      </c>
      <c r="E62" s="59">
        <f t="shared" si="0"/>
        <v>163625</v>
      </c>
      <c r="F62" s="60">
        <v>39032</v>
      </c>
      <c r="G62" s="61">
        <f>0.2*H62</f>
        <v>6.0000000000000001E-3</v>
      </c>
      <c r="H62" s="62">
        <v>0.03</v>
      </c>
      <c r="I62" s="63">
        <f t="shared" si="1"/>
        <v>0.15</v>
      </c>
      <c r="J62" s="64">
        <f t="shared" si="2"/>
        <v>0.75</v>
      </c>
      <c r="K62" s="65">
        <f t="shared" si="3"/>
        <v>24.1</v>
      </c>
      <c r="L62" s="59">
        <f t="shared" si="4"/>
        <v>3927</v>
      </c>
      <c r="M62" s="59">
        <f t="shared" si="5"/>
        <v>7854</v>
      </c>
      <c r="N62" s="59">
        <f t="shared" si="6"/>
        <v>189299.47500000003</v>
      </c>
      <c r="O62" s="59">
        <f t="shared" si="7"/>
        <v>981.75</v>
      </c>
      <c r="P62" s="59">
        <f t="shared" si="8"/>
        <v>25674.475000000035</v>
      </c>
      <c r="Q62" s="66">
        <f>F62+2</f>
        <v>39034</v>
      </c>
    </row>
    <row r="63" spans="1:17">
      <c r="A63" s="57" t="s">
        <v>55</v>
      </c>
      <c r="B63" s="58" t="s">
        <v>18</v>
      </c>
      <c r="C63" s="58">
        <v>32</v>
      </c>
      <c r="D63" s="59">
        <v>7293</v>
      </c>
      <c r="E63" s="59">
        <f t="shared" si="0"/>
        <v>233376</v>
      </c>
      <c r="F63" s="60">
        <v>39032</v>
      </c>
      <c r="G63" s="61">
        <f>0.15*H63</f>
        <v>7.4999999999999997E-3</v>
      </c>
      <c r="H63" s="62">
        <v>0.05</v>
      </c>
      <c r="I63" s="63">
        <f t="shared" si="1"/>
        <v>0.24</v>
      </c>
      <c r="J63" s="64">
        <f t="shared" si="2"/>
        <v>1.6</v>
      </c>
      <c r="K63" s="65">
        <f t="shared" si="3"/>
        <v>30.16</v>
      </c>
      <c r="L63" s="59">
        <f t="shared" si="4"/>
        <v>4375.8</v>
      </c>
      <c r="M63" s="59">
        <f t="shared" si="5"/>
        <v>8751.6</v>
      </c>
      <c r="N63" s="59">
        <f t="shared" si="6"/>
        <v>263996.51199999999</v>
      </c>
      <c r="O63" s="59">
        <f t="shared" si="7"/>
        <v>1750.32</v>
      </c>
      <c r="P63" s="59">
        <f t="shared" si="8"/>
        <v>30620.511999999988</v>
      </c>
      <c r="Q63" s="66">
        <f>F63+2</f>
        <v>39034</v>
      </c>
    </row>
    <row r="64" spans="1:17">
      <c r="A64" s="57" t="s">
        <v>49</v>
      </c>
      <c r="B64" s="58" t="s">
        <v>22</v>
      </c>
      <c r="C64" s="58">
        <v>32</v>
      </c>
      <c r="D64" s="59">
        <v>6732</v>
      </c>
      <c r="E64" s="59">
        <f t="shared" si="0"/>
        <v>215424</v>
      </c>
      <c r="F64" s="60">
        <v>39032</v>
      </c>
      <c r="G64" s="61">
        <f>0.6*H64</f>
        <v>1.7999999999999999E-2</v>
      </c>
      <c r="H64" s="62">
        <v>0.03</v>
      </c>
      <c r="I64" s="63">
        <f t="shared" si="1"/>
        <v>0.57599999999999996</v>
      </c>
      <c r="J64" s="64">
        <f t="shared" si="2"/>
        <v>0.96</v>
      </c>
      <c r="K64" s="65">
        <f t="shared" si="3"/>
        <v>30.463999999999999</v>
      </c>
      <c r="L64" s="59">
        <f t="shared" si="4"/>
        <v>4039.2</v>
      </c>
      <c r="M64" s="59">
        <f t="shared" si="5"/>
        <v>8078.4</v>
      </c>
      <c r="N64" s="59">
        <f t="shared" si="6"/>
        <v>246129.62303999998</v>
      </c>
      <c r="O64" s="59">
        <f t="shared" si="7"/>
        <v>3877.6319999999996</v>
      </c>
      <c r="P64" s="59">
        <f t="shared" si="8"/>
        <v>30705.623039999977</v>
      </c>
      <c r="Q64" s="66">
        <f>F64+3</f>
        <v>39035</v>
      </c>
    </row>
    <row r="65" spans="1:17">
      <c r="A65" s="57" t="s">
        <v>49</v>
      </c>
      <c r="B65" s="58" t="s">
        <v>22</v>
      </c>
      <c r="C65" s="58">
        <v>34</v>
      </c>
      <c r="D65" s="59">
        <v>7854</v>
      </c>
      <c r="E65" s="59">
        <f t="shared" si="0"/>
        <v>267036</v>
      </c>
      <c r="F65" s="60">
        <v>39032</v>
      </c>
      <c r="G65" s="61">
        <f>0.15*H65</f>
        <v>4.4999999999999997E-3</v>
      </c>
      <c r="H65" s="62">
        <v>0.03</v>
      </c>
      <c r="I65" s="63">
        <f t="shared" si="1"/>
        <v>0.153</v>
      </c>
      <c r="J65" s="64">
        <f t="shared" si="2"/>
        <v>1.02</v>
      </c>
      <c r="K65" s="65">
        <f t="shared" si="3"/>
        <v>32.826999999999998</v>
      </c>
      <c r="L65" s="59">
        <f t="shared" si="4"/>
        <v>4712.3999999999996</v>
      </c>
      <c r="M65" s="59">
        <f t="shared" si="5"/>
        <v>9424.7999999999993</v>
      </c>
      <c r="N65" s="59">
        <f t="shared" si="6"/>
        <v>309421.39313999994</v>
      </c>
      <c r="O65" s="59">
        <f t="shared" si="7"/>
        <v>1201.662</v>
      </c>
      <c r="P65" s="59">
        <f t="shared" si="8"/>
        <v>42385.393139999942</v>
      </c>
      <c r="Q65" s="66">
        <f>F65+3</f>
        <v>39035</v>
      </c>
    </row>
    <row r="66" spans="1:17">
      <c r="A66" s="57" t="s">
        <v>53</v>
      </c>
      <c r="B66" s="58" t="s">
        <v>10</v>
      </c>
      <c r="C66" s="58">
        <v>56</v>
      </c>
      <c r="D66" s="59">
        <v>6545</v>
      </c>
      <c r="E66" s="59">
        <f t="shared" ref="E66:E129" si="9">C66*D66</f>
        <v>366520</v>
      </c>
      <c r="F66" s="60">
        <v>39032</v>
      </c>
      <c r="G66" s="61">
        <f>0.15*H66</f>
        <v>4.4999999999999997E-3</v>
      </c>
      <c r="H66" s="62">
        <v>0.03</v>
      </c>
      <c r="I66" s="63">
        <f t="shared" ref="I66:I129" si="10">C66*G66</f>
        <v>0.252</v>
      </c>
      <c r="J66" s="64">
        <f t="shared" ref="J66:J129" si="11">H66*C66</f>
        <v>1.68</v>
      </c>
      <c r="K66" s="65">
        <f t="shared" ref="K66:K129" si="12">C66-J66-I66</f>
        <v>54.067999999999998</v>
      </c>
      <c r="L66" s="59">
        <f t="shared" ref="L66:L129" si="13">60%*D66</f>
        <v>3927</v>
      </c>
      <c r="M66" s="59">
        <f t="shared" ref="M66:M129" si="14">120%*D66</f>
        <v>7854</v>
      </c>
      <c r="N66" s="59">
        <f t="shared" ref="N66:N129" si="15">K66*M66+J66*K66</f>
        <v>424740.90623999998</v>
      </c>
      <c r="O66" s="59">
        <f t="shared" ref="O66:O129" si="16">I66*D66</f>
        <v>1649.34</v>
      </c>
      <c r="P66" s="59">
        <f t="shared" ref="P66:P129" si="17">N66-E66</f>
        <v>58220.906239999982</v>
      </c>
      <c r="Q66" s="66">
        <f>F66+3</f>
        <v>39035</v>
      </c>
    </row>
    <row r="67" spans="1:17">
      <c r="A67" s="57" t="s">
        <v>51</v>
      </c>
      <c r="B67" s="58" t="s">
        <v>56</v>
      </c>
      <c r="C67" s="58">
        <v>65</v>
      </c>
      <c r="D67" s="59">
        <v>8602</v>
      </c>
      <c r="E67" s="59">
        <f t="shared" si="9"/>
        <v>559130</v>
      </c>
      <c r="F67" s="60">
        <v>39032</v>
      </c>
      <c r="G67" s="61">
        <f>0.15*H67</f>
        <v>4.4999999999999997E-3</v>
      </c>
      <c r="H67" s="62">
        <v>0.03</v>
      </c>
      <c r="I67" s="63">
        <f t="shared" si="10"/>
        <v>0.29249999999999998</v>
      </c>
      <c r="J67" s="64">
        <f t="shared" si="11"/>
        <v>1.95</v>
      </c>
      <c r="K67" s="65">
        <f t="shared" si="12"/>
        <v>62.7575</v>
      </c>
      <c r="L67" s="59">
        <f t="shared" si="13"/>
        <v>5161.2</v>
      </c>
      <c r="M67" s="59">
        <f t="shared" si="14"/>
        <v>10322.4</v>
      </c>
      <c r="N67" s="59">
        <f t="shared" si="15"/>
        <v>647930.39512499992</v>
      </c>
      <c r="O67" s="59">
        <f t="shared" si="16"/>
        <v>2516.085</v>
      </c>
      <c r="P67" s="59">
        <f t="shared" si="17"/>
        <v>88800.395124999923</v>
      </c>
      <c r="Q67" s="66">
        <f>F67+3</f>
        <v>39035</v>
      </c>
    </row>
    <row r="68" spans="1:17">
      <c r="A68" s="57" t="s">
        <v>45</v>
      </c>
      <c r="B68" s="58" t="s">
        <v>22</v>
      </c>
      <c r="C68" s="58">
        <v>67</v>
      </c>
      <c r="D68" s="59">
        <v>5049</v>
      </c>
      <c r="E68" s="59">
        <f t="shared" si="9"/>
        <v>338283</v>
      </c>
      <c r="F68" s="60">
        <v>39032</v>
      </c>
      <c r="G68" s="61">
        <f>0.15*H68</f>
        <v>7.4999999999999997E-3</v>
      </c>
      <c r="H68" s="62">
        <v>0.05</v>
      </c>
      <c r="I68" s="63">
        <f t="shared" si="10"/>
        <v>0.50249999999999995</v>
      </c>
      <c r="J68" s="64">
        <f t="shared" si="11"/>
        <v>3.35</v>
      </c>
      <c r="K68" s="65">
        <f t="shared" si="12"/>
        <v>63.147500000000001</v>
      </c>
      <c r="L68" s="59">
        <f t="shared" si="13"/>
        <v>3029.4</v>
      </c>
      <c r="M68" s="59">
        <f t="shared" si="14"/>
        <v>6058.8</v>
      </c>
      <c r="N68" s="59">
        <f t="shared" si="15"/>
        <v>382809.61712500005</v>
      </c>
      <c r="O68" s="59">
        <f t="shared" si="16"/>
        <v>2537.1224999999999</v>
      </c>
      <c r="P68" s="59">
        <f t="shared" si="17"/>
        <v>44526.617125000048</v>
      </c>
      <c r="Q68" s="66">
        <f>F68+2</f>
        <v>39034</v>
      </c>
    </row>
    <row r="69" spans="1:17">
      <c r="A69" s="57" t="s">
        <v>49</v>
      </c>
      <c r="B69" s="58" t="s">
        <v>56</v>
      </c>
      <c r="C69" s="58">
        <v>67</v>
      </c>
      <c r="D69" s="59">
        <v>8041</v>
      </c>
      <c r="E69" s="59">
        <f t="shared" si="9"/>
        <v>538747</v>
      </c>
      <c r="F69" s="60">
        <v>39032</v>
      </c>
      <c r="G69" s="61">
        <f>0.15*H69</f>
        <v>4.4999999999999997E-3</v>
      </c>
      <c r="H69" s="62">
        <v>0.03</v>
      </c>
      <c r="I69" s="63">
        <f t="shared" si="10"/>
        <v>0.30149999999999999</v>
      </c>
      <c r="J69" s="64">
        <f t="shared" si="11"/>
        <v>2.0099999999999998</v>
      </c>
      <c r="K69" s="65">
        <f t="shared" si="12"/>
        <v>64.688499999999991</v>
      </c>
      <c r="L69" s="59">
        <f t="shared" si="13"/>
        <v>4824.5999999999995</v>
      </c>
      <c r="M69" s="59">
        <f t="shared" si="14"/>
        <v>9649.1999999999989</v>
      </c>
      <c r="N69" s="59">
        <f t="shared" si="15"/>
        <v>624322.2980849999</v>
      </c>
      <c r="O69" s="59">
        <f t="shared" si="16"/>
        <v>2424.3615</v>
      </c>
      <c r="P69" s="59">
        <f t="shared" si="17"/>
        <v>85575.2980849999</v>
      </c>
      <c r="Q69" s="66">
        <f>F69+2</f>
        <v>39034</v>
      </c>
    </row>
    <row r="70" spans="1:17">
      <c r="A70" s="57" t="s">
        <v>45</v>
      </c>
      <c r="B70" s="58" t="s">
        <v>54</v>
      </c>
      <c r="C70" s="58">
        <v>3</v>
      </c>
      <c r="D70" s="59">
        <v>6171</v>
      </c>
      <c r="E70" s="59">
        <f t="shared" si="9"/>
        <v>18513</v>
      </c>
      <c r="F70" s="60">
        <v>39033</v>
      </c>
      <c r="G70" s="61">
        <f>0.2*H70</f>
        <v>8.0000000000000002E-3</v>
      </c>
      <c r="H70" s="62">
        <v>0.04</v>
      </c>
      <c r="I70" s="63">
        <f t="shared" si="10"/>
        <v>2.4E-2</v>
      </c>
      <c r="J70" s="64">
        <f t="shared" si="11"/>
        <v>0.12</v>
      </c>
      <c r="K70" s="65">
        <f t="shared" si="12"/>
        <v>2.8559999999999999</v>
      </c>
      <c r="L70" s="59">
        <f t="shared" si="13"/>
        <v>3702.6</v>
      </c>
      <c r="M70" s="59">
        <f t="shared" si="14"/>
        <v>7405.2</v>
      </c>
      <c r="N70" s="59">
        <f t="shared" si="15"/>
        <v>21149.593919999999</v>
      </c>
      <c r="O70" s="59">
        <f t="shared" si="16"/>
        <v>148.10400000000001</v>
      </c>
      <c r="P70" s="59">
        <f t="shared" si="17"/>
        <v>2636.5939199999993</v>
      </c>
      <c r="Q70" s="66">
        <f>F70+1</f>
        <v>39034</v>
      </c>
    </row>
    <row r="71" spans="1:17">
      <c r="A71" s="57" t="s">
        <v>46</v>
      </c>
      <c r="B71" s="58" t="s">
        <v>47</v>
      </c>
      <c r="C71" s="58">
        <v>3</v>
      </c>
      <c r="D71" s="59">
        <v>7106</v>
      </c>
      <c r="E71" s="59">
        <f t="shared" si="9"/>
        <v>21318</v>
      </c>
      <c r="F71" s="60">
        <v>39033</v>
      </c>
      <c r="G71" s="61">
        <f>0.15*H71</f>
        <v>6.0000000000000001E-3</v>
      </c>
      <c r="H71" s="62">
        <v>0.04</v>
      </c>
      <c r="I71" s="63">
        <f t="shared" si="10"/>
        <v>1.8000000000000002E-2</v>
      </c>
      <c r="J71" s="64">
        <f t="shared" si="11"/>
        <v>0.12</v>
      </c>
      <c r="K71" s="65">
        <f t="shared" si="12"/>
        <v>2.8620000000000001</v>
      </c>
      <c r="L71" s="59">
        <f t="shared" si="13"/>
        <v>4263.5999999999995</v>
      </c>
      <c r="M71" s="59">
        <f t="shared" si="14"/>
        <v>8527.1999999999989</v>
      </c>
      <c r="N71" s="59">
        <f t="shared" si="15"/>
        <v>24405.189839999999</v>
      </c>
      <c r="O71" s="59">
        <f t="shared" si="16"/>
        <v>127.90800000000002</v>
      </c>
      <c r="P71" s="59">
        <f t="shared" si="17"/>
        <v>3087.1898399999991</v>
      </c>
      <c r="Q71" s="66">
        <f>F71+3</f>
        <v>39036</v>
      </c>
    </row>
    <row r="72" spans="1:17">
      <c r="A72" s="57" t="s">
        <v>49</v>
      </c>
      <c r="B72" s="58" t="s">
        <v>47</v>
      </c>
      <c r="C72" s="58">
        <v>5</v>
      </c>
      <c r="D72" s="59">
        <v>8415</v>
      </c>
      <c r="E72" s="59">
        <f t="shared" si="9"/>
        <v>42075</v>
      </c>
      <c r="F72" s="60">
        <v>39033</v>
      </c>
      <c r="G72" s="61">
        <f>0.6*H72</f>
        <v>6.0000000000000001E-3</v>
      </c>
      <c r="H72" s="62">
        <v>0.01</v>
      </c>
      <c r="I72" s="63">
        <f t="shared" si="10"/>
        <v>0.03</v>
      </c>
      <c r="J72" s="64">
        <f t="shared" si="11"/>
        <v>0.05</v>
      </c>
      <c r="K72" s="65">
        <f t="shared" si="12"/>
        <v>4.92</v>
      </c>
      <c r="L72" s="59">
        <f t="shared" si="13"/>
        <v>5049</v>
      </c>
      <c r="M72" s="59">
        <f t="shared" si="14"/>
        <v>10098</v>
      </c>
      <c r="N72" s="59">
        <f t="shared" si="15"/>
        <v>49682.405999999995</v>
      </c>
      <c r="O72" s="59">
        <f t="shared" si="16"/>
        <v>252.45</v>
      </c>
      <c r="P72" s="59">
        <f t="shared" si="17"/>
        <v>7607.4059999999954</v>
      </c>
      <c r="Q72" s="66">
        <f>F72+1</f>
        <v>39034</v>
      </c>
    </row>
    <row r="73" spans="1:17">
      <c r="A73" s="57" t="s">
        <v>53</v>
      </c>
      <c r="B73" s="58" t="s">
        <v>57</v>
      </c>
      <c r="C73" s="58">
        <v>5</v>
      </c>
      <c r="D73" s="59">
        <v>6545</v>
      </c>
      <c r="E73" s="59">
        <f t="shared" si="9"/>
        <v>32725</v>
      </c>
      <c r="F73" s="60">
        <v>39033</v>
      </c>
      <c r="G73" s="61">
        <f>0.2*H73</f>
        <v>1.0000000000000002E-2</v>
      </c>
      <c r="H73" s="62">
        <v>0.05</v>
      </c>
      <c r="I73" s="63">
        <f t="shared" si="10"/>
        <v>5.000000000000001E-2</v>
      </c>
      <c r="J73" s="64">
        <f t="shared" si="11"/>
        <v>0.25</v>
      </c>
      <c r="K73" s="65">
        <f t="shared" si="12"/>
        <v>4.7</v>
      </c>
      <c r="L73" s="59">
        <f t="shared" si="13"/>
        <v>3927</v>
      </c>
      <c r="M73" s="59">
        <f t="shared" si="14"/>
        <v>7854</v>
      </c>
      <c r="N73" s="59">
        <f t="shared" si="15"/>
        <v>36914.975000000006</v>
      </c>
      <c r="O73" s="59">
        <f t="shared" si="16"/>
        <v>327.25000000000006</v>
      </c>
      <c r="P73" s="59">
        <f t="shared" si="17"/>
        <v>4189.9750000000058</v>
      </c>
      <c r="Q73" s="66">
        <f>F73+2</f>
        <v>39035</v>
      </c>
    </row>
    <row r="74" spans="1:17">
      <c r="A74" s="57" t="s">
        <v>48</v>
      </c>
      <c r="B74" s="58" t="s">
        <v>17</v>
      </c>
      <c r="C74" s="58">
        <v>6</v>
      </c>
      <c r="D74" s="59">
        <v>5423</v>
      </c>
      <c r="E74" s="59">
        <f t="shared" si="9"/>
        <v>32538</v>
      </c>
      <c r="F74" s="60">
        <v>39033</v>
      </c>
      <c r="G74" s="61">
        <f>0.6*H74</f>
        <v>2.4E-2</v>
      </c>
      <c r="H74" s="62">
        <v>0.04</v>
      </c>
      <c r="I74" s="63">
        <f t="shared" si="10"/>
        <v>0.14400000000000002</v>
      </c>
      <c r="J74" s="64">
        <f t="shared" si="11"/>
        <v>0.24</v>
      </c>
      <c r="K74" s="65">
        <f t="shared" si="12"/>
        <v>5.6159999999999997</v>
      </c>
      <c r="L74" s="59">
        <f t="shared" si="13"/>
        <v>3253.7999999999997</v>
      </c>
      <c r="M74" s="59">
        <f t="shared" si="14"/>
        <v>6507.5999999999995</v>
      </c>
      <c r="N74" s="59">
        <f t="shared" si="15"/>
        <v>36548.029439999998</v>
      </c>
      <c r="O74" s="59">
        <f t="shared" si="16"/>
        <v>780.91200000000015</v>
      </c>
      <c r="P74" s="59">
        <f t="shared" si="17"/>
        <v>4010.0294399999984</v>
      </c>
      <c r="Q74" s="66">
        <f>F74+1</f>
        <v>39034</v>
      </c>
    </row>
    <row r="75" spans="1:17">
      <c r="A75" s="57" t="s">
        <v>50</v>
      </c>
      <c r="B75" s="58" t="s">
        <v>10</v>
      </c>
      <c r="C75" s="58">
        <v>6</v>
      </c>
      <c r="D75" s="59">
        <v>8041</v>
      </c>
      <c r="E75" s="59">
        <f t="shared" si="9"/>
        <v>48246</v>
      </c>
      <c r="F75" s="60">
        <v>39033</v>
      </c>
      <c r="G75" s="61">
        <f>0.6*H75</f>
        <v>6.0000000000000001E-3</v>
      </c>
      <c r="H75" s="62">
        <v>0.01</v>
      </c>
      <c r="I75" s="63">
        <f t="shared" si="10"/>
        <v>3.6000000000000004E-2</v>
      </c>
      <c r="J75" s="64">
        <f t="shared" si="11"/>
        <v>0.06</v>
      </c>
      <c r="K75" s="65">
        <f t="shared" si="12"/>
        <v>5.9040000000000008</v>
      </c>
      <c r="L75" s="59">
        <f t="shared" si="13"/>
        <v>4824.5999999999995</v>
      </c>
      <c r="M75" s="59">
        <f t="shared" si="14"/>
        <v>9649.1999999999989</v>
      </c>
      <c r="N75" s="59">
        <f t="shared" si="15"/>
        <v>56969.231039999999</v>
      </c>
      <c r="O75" s="59">
        <f t="shared" si="16"/>
        <v>289.47600000000006</v>
      </c>
      <c r="P75" s="59">
        <f t="shared" si="17"/>
        <v>8723.2310399999988</v>
      </c>
      <c r="Q75" s="66">
        <f>F75+1</f>
        <v>39034</v>
      </c>
    </row>
    <row r="76" spans="1:17">
      <c r="A76" s="57" t="s">
        <v>46</v>
      </c>
      <c r="B76" s="58" t="s">
        <v>18</v>
      </c>
      <c r="C76" s="58">
        <v>23</v>
      </c>
      <c r="D76" s="59">
        <v>7480</v>
      </c>
      <c r="E76" s="59">
        <f t="shared" si="9"/>
        <v>172040</v>
      </c>
      <c r="F76" s="60">
        <v>39033</v>
      </c>
      <c r="G76" s="61">
        <f>0.6*H76</f>
        <v>1.7999999999999999E-2</v>
      </c>
      <c r="H76" s="62">
        <v>0.03</v>
      </c>
      <c r="I76" s="63">
        <f t="shared" si="10"/>
        <v>0.41399999999999998</v>
      </c>
      <c r="J76" s="64">
        <f t="shared" si="11"/>
        <v>0.69</v>
      </c>
      <c r="K76" s="65">
        <f t="shared" si="12"/>
        <v>21.895999999999997</v>
      </c>
      <c r="L76" s="59">
        <f t="shared" si="13"/>
        <v>4488</v>
      </c>
      <c r="M76" s="59">
        <f t="shared" si="14"/>
        <v>8976</v>
      </c>
      <c r="N76" s="59">
        <f t="shared" si="15"/>
        <v>196553.60423999999</v>
      </c>
      <c r="O76" s="59">
        <f t="shared" si="16"/>
        <v>3096.72</v>
      </c>
      <c r="P76" s="59">
        <f t="shared" si="17"/>
        <v>24513.604239999986</v>
      </c>
      <c r="Q76" s="66">
        <f>F76+1</f>
        <v>39034</v>
      </c>
    </row>
    <row r="77" spans="1:17">
      <c r="A77" s="57" t="s">
        <v>48</v>
      </c>
      <c r="B77" s="58" t="s">
        <v>52</v>
      </c>
      <c r="C77" s="58">
        <v>23</v>
      </c>
      <c r="D77" s="59">
        <v>5610</v>
      </c>
      <c r="E77" s="59">
        <f t="shared" si="9"/>
        <v>129030</v>
      </c>
      <c r="F77" s="60">
        <v>39033</v>
      </c>
      <c r="G77" s="61">
        <f>0.15*H77</f>
        <v>7.4999999999999997E-3</v>
      </c>
      <c r="H77" s="62">
        <v>0.05</v>
      </c>
      <c r="I77" s="63">
        <f t="shared" si="10"/>
        <v>0.17249999999999999</v>
      </c>
      <c r="J77" s="64">
        <f t="shared" si="11"/>
        <v>1.1500000000000001</v>
      </c>
      <c r="K77" s="65">
        <f t="shared" si="12"/>
        <v>21.677500000000002</v>
      </c>
      <c r="L77" s="59">
        <f t="shared" si="13"/>
        <v>3366</v>
      </c>
      <c r="M77" s="59">
        <f t="shared" si="14"/>
        <v>6732</v>
      </c>
      <c r="N77" s="59">
        <f t="shared" si="15"/>
        <v>145957.85912500002</v>
      </c>
      <c r="O77" s="59">
        <f t="shared" si="16"/>
        <v>967.72499999999991</v>
      </c>
      <c r="P77" s="59">
        <f t="shared" si="17"/>
        <v>16927.859125000017</v>
      </c>
      <c r="Q77" s="66">
        <f>F77+2</f>
        <v>39035</v>
      </c>
    </row>
    <row r="78" spans="1:17">
      <c r="A78" s="57" t="s">
        <v>51</v>
      </c>
      <c r="B78" s="58" t="s">
        <v>18</v>
      </c>
      <c r="C78" s="58">
        <v>26</v>
      </c>
      <c r="D78" s="59">
        <v>9350</v>
      </c>
      <c r="E78" s="59">
        <f t="shared" si="9"/>
        <v>243100</v>
      </c>
      <c r="F78" s="60">
        <v>39033</v>
      </c>
      <c r="G78" s="61">
        <f>0.3*H78</f>
        <v>1.2E-2</v>
      </c>
      <c r="H78" s="62">
        <v>0.04</v>
      </c>
      <c r="I78" s="63">
        <f t="shared" si="10"/>
        <v>0.312</v>
      </c>
      <c r="J78" s="64">
        <f t="shared" si="11"/>
        <v>1.04</v>
      </c>
      <c r="K78" s="65">
        <f t="shared" si="12"/>
        <v>24.648</v>
      </c>
      <c r="L78" s="59">
        <f t="shared" si="13"/>
        <v>5610</v>
      </c>
      <c r="M78" s="59">
        <f t="shared" si="14"/>
        <v>11220</v>
      </c>
      <c r="N78" s="59">
        <f t="shared" si="15"/>
        <v>276576.19391999999</v>
      </c>
      <c r="O78" s="59">
        <f t="shared" si="16"/>
        <v>2917.2</v>
      </c>
      <c r="P78" s="59">
        <f t="shared" si="17"/>
        <v>33476.193919999991</v>
      </c>
      <c r="Q78" s="66">
        <f>F78+1</f>
        <v>39034</v>
      </c>
    </row>
    <row r="79" spans="1:17">
      <c r="A79" s="57" t="s">
        <v>50</v>
      </c>
      <c r="B79" s="58" t="s">
        <v>54</v>
      </c>
      <c r="C79" s="58">
        <v>34</v>
      </c>
      <c r="D79" s="59">
        <v>8976</v>
      </c>
      <c r="E79" s="59">
        <f t="shared" si="9"/>
        <v>305184</v>
      </c>
      <c r="F79" s="60">
        <v>39033</v>
      </c>
      <c r="G79" s="61">
        <f>0.2*H79</f>
        <v>8.0000000000000002E-3</v>
      </c>
      <c r="H79" s="62">
        <v>0.04</v>
      </c>
      <c r="I79" s="63">
        <f t="shared" si="10"/>
        <v>0.27200000000000002</v>
      </c>
      <c r="J79" s="64">
        <f t="shared" si="11"/>
        <v>1.36</v>
      </c>
      <c r="K79" s="65">
        <f t="shared" si="12"/>
        <v>32.368000000000002</v>
      </c>
      <c r="L79" s="59">
        <f t="shared" si="13"/>
        <v>5385.5999999999995</v>
      </c>
      <c r="M79" s="59">
        <f t="shared" si="14"/>
        <v>10771.199999999999</v>
      </c>
      <c r="N79" s="59">
        <f t="shared" si="15"/>
        <v>348686.22207999998</v>
      </c>
      <c r="O79" s="59">
        <f t="shared" si="16"/>
        <v>2441.4720000000002</v>
      </c>
      <c r="P79" s="59">
        <f t="shared" si="17"/>
        <v>43502.222079999978</v>
      </c>
      <c r="Q79" s="66">
        <f>F79+2</f>
        <v>39035</v>
      </c>
    </row>
    <row r="80" spans="1:17">
      <c r="A80" s="57" t="s">
        <v>48</v>
      </c>
      <c r="B80" s="58" t="s">
        <v>54</v>
      </c>
      <c r="C80" s="58">
        <v>34</v>
      </c>
      <c r="D80" s="59">
        <v>5610</v>
      </c>
      <c r="E80" s="59">
        <f t="shared" si="9"/>
        <v>190740</v>
      </c>
      <c r="F80" s="60">
        <v>39033</v>
      </c>
      <c r="G80" s="61">
        <f>0.2*H80</f>
        <v>8.0000000000000002E-3</v>
      </c>
      <c r="H80" s="62">
        <v>0.04</v>
      </c>
      <c r="I80" s="63">
        <f t="shared" si="10"/>
        <v>0.27200000000000002</v>
      </c>
      <c r="J80" s="64">
        <f t="shared" si="11"/>
        <v>1.36</v>
      </c>
      <c r="K80" s="65">
        <f t="shared" si="12"/>
        <v>32.368000000000002</v>
      </c>
      <c r="L80" s="59">
        <f t="shared" si="13"/>
        <v>3366</v>
      </c>
      <c r="M80" s="59">
        <f t="shared" si="14"/>
        <v>6732</v>
      </c>
      <c r="N80" s="59">
        <f t="shared" si="15"/>
        <v>217945.39648000002</v>
      </c>
      <c r="O80" s="59">
        <f t="shared" si="16"/>
        <v>1525.92</v>
      </c>
      <c r="P80" s="59">
        <f t="shared" si="17"/>
        <v>27205.396480000025</v>
      </c>
      <c r="Q80" s="66">
        <f>F80+2</f>
        <v>39035</v>
      </c>
    </row>
    <row r="81" spans="1:17">
      <c r="A81" s="57" t="s">
        <v>48</v>
      </c>
      <c r="B81" s="58" t="s">
        <v>47</v>
      </c>
      <c r="C81" s="58">
        <v>36</v>
      </c>
      <c r="D81" s="59">
        <v>6358</v>
      </c>
      <c r="E81" s="59">
        <f t="shared" si="9"/>
        <v>228888</v>
      </c>
      <c r="F81" s="60">
        <v>39033</v>
      </c>
      <c r="G81" s="61">
        <f>0.15*H81</f>
        <v>4.4999999999999997E-3</v>
      </c>
      <c r="H81" s="62">
        <v>0.03</v>
      </c>
      <c r="I81" s="63">
        <f t="shared" si="10"/>
        <v>0.16199999999999998</v>
      </c>
      <c r="J81" s="64">
        <f t="shared" si="11"/>
        <v>1.08</v>
      </c>
      <c r="K81" s="65">
        <f t="shared" si="12"/>
        <v>34.758000000000003</v>
      </c>
      <c r="L81" s="59">
        <f t="shared" si="13"/>
        <v>3814.7999999999997</v>
      </c>
      <c r="M81" s="59">
        <f t="shared" si="14"/>
        <v>7629.5999999999995</v>
      </c>
      <c r="N81" s="59">
        <f t="shared" si="15"/>
        <v>265227.17543999996</v>
      </c>
      <c r="O81" s="59">
        <f t="shared" si="16"/>
        <v>1029.9959999999999</v>
      </c>
      <c r="P81" s="59">
        <f t="shared" si="17"/>
        <v>36339.175439999963</v>
      </c>
      <c r="Q81" s="66">
        <f>F81+3</f>
        <v>39036</v>
      </c>
    </row>
    <row r="82" spans="1:17">
      <c r="A82" s="57" t="s">
        <v>48</v>
      </c>
      <c r="B82" s="58" t="s">
        <v>10</v>
      </c>
      <c r="C82" s="58">
        <v>43</v>
      </c>
      <c r="D82" s="59">
        <v>5797</v>
      </c>
      <c r="E82" s="59">
        <f t="shared" si="9"/>
        <v>249271</v>
      </c>
      <c r="F82" s="60">
        <v>39033</v>
      </c>
      <c r="G82" s="61">
        <f>0.6*H82</f>
        <v>6.0000000000000001E-3</v>
      </c>
      <c r="H82" s="62">
        <v>0.01</v>
      </c>
      <c r="I82" s="63">
        <f t="shared" si="10"/>
        <v>0.25800000000000001</v>
      </c>
      <c r="J82" s="64">
        <f t="shared" si="11"/>
        <v>0.43</v>
      </c>
      <c r="K82" s="65">
        <f t="shared" si="12"/>
        <v>42.311999999999998</v>
      </c>
      <c r="L82" s="59">
        <f t="shared" si="13"/>
        <v>3478.2</v>
      </c>
      <c r="M82" s="59">
        <f t="shared" si="14"/>
        <v>6956.4</v>
      </c>
      <c r="N82" s="59">
        <f t="shared" si="15"/>
        <v>294357.39095999999</v>
      </c>
      <c r="O82" s="59">
        <f t="shared" si="16"/>
        <v>1495.626</v>
      </c>
      <c r="P82" s="59">
        <f t="shared" si="17"/>
        <v>45086.39095999999</v>
      </c>
      <c r="Q82" s="66">
        <f>F82+3</f>
        <v>39036</v>
      </c>
    </row>
    <row r="83" spans="1:17">
      <c r="A83" s="57" t="s">
        <v>55</v>
      </c>
      <c r="B83" s="58" t="s">
        <v>54</v>
      </c>
      <c r="C83" s="58">
        <v>45</v>
      </c>
      <c r="D83" s="59">
        <v>6919</v>
      </c>
      <c r="E83" s="59">
        <f t="shared" si="9"/>
        <v>311355</v>
      </c>
      <c r="F83" s="60">
        <v>39033</v>
      </c>
      <c r="G83" s="61">
        <f>0.2*H83</f>
        <v>6.0000000000000001E-3</v>
      </c>
      <c r="H83" s="62">
        <v>0.03</v>
      </c>
      <c r="I83" s="63">
        <f t="shared" si="10"/>
        <v>0.27</v>
      </c>
      <c r="J83" s="64">
        <f t="shared" si="11"/>
        <v>1.3499999999999999</v>
      </c>
      <c r="K83" s="65">
        <f t="shared" si="12"/>
        <v>43.379999999999995</v>
      </c>
      <c r="L83" s="59">
        <f t="shared" si="13"/>
        <v>4151.3999999999996</v>
      </c>
      <c r="M83" s="59">
        <f t="shared" si="14"/>
        <v>8302.7999999999993</v>
      </c>
      <c r="N83" s="59">
        <f t="shared" si="15"/>
        <v>360234.02699999994</v>
      </c>
      <c r="O83" s="59">
        <f t="shared" si="16"/>
        <v>1868.13</v>
      </c>
      <c r="P83" s="59">
        <f t="shared" si="17"/>
        <v>48879.026999999944</v>
      </c>
      <c r="Q83" s="66">
        <f>F83+3</f>
        <v>39036</v>
      </c>
    </row>
    <row r="84" spans="1:17">
      <c r="A84" s="57" t="s">
        <v>53</v>
      </c>
      <c r="B84" s="58" t="s">
        <v>22</v>
      </c>
      <c r="C84" s="58">
        <v>45</v>
      </c>
      <c r="D84" s="59">
        <v>7480</v>
      </c>
      <c r="E84" s="59">
        <f t="shared" si="9"/>
        <v>336600</v>
      </c>
      <c r="F84" s="60">
        <v>39033</v>
      </c>
      <c r="G84" s="61">
        <f>0.45*H84</f>
        <v>1.8000000000000002E-2</v>
      </c>
      <c r="H84" s="62">
        <v>0.04</v>
      </c>
      <c r="I84" s="63">
        <f t="shared" si="10"/>
        <v>0.81</v>
      </c>
      <c r="J84" s="64">
        <f t="shared" si="11"/>
        <v>1.8</v>
      </c>
      <c r="K84" s="65">
        <f t="shared" si="12"/>
        <v>42.39</v>
      </c>
      <c r="L84" s="59">
        <f t="shared" si="13"/>
        <v>4488</v>
      </c>
      <c r="M84" s="59">
        <f t="shared" si="14"/>
        <v>8976</v>
      </c>
      <c r="N84" s="59">
        <f t="shared" si="15"/>
        <v>380568.94200000004</v>
      </c>
      <c r="O84" s="59">
        <f t="shared" si="16"/>
        <v>6058.8</v>
      </c>
      <c r="P84" s="59">
        <f t="shared" si="17"/>
        <v>43968.942000000039</v>
      </c>
      <c r="Q84" s="66">
        <f>F84+1</f>
        <v>39034</v>
      </c>
    </row>
    <row r="85" spans="1:17">
      <c r="A85" s="57" t="s">
        <v>46</v>
      </c>
      <c r="B85" s="58" t="s">
        <v>57</v>
      </c>
      <c r="C85" s="58">
        <v>45</v>
      </c>
      <c r="D85" s="59">
        <v>7293</v>
      </c>
      <c r="E85" s="59">
        <f t="shared" si="9"/>
        <v>328185</v>
      </c>
      <c r="F85" s="60">
        <v>39033</v>
      </c>
      <c r="G85" s="61">
        <f>0.6*H85</f>
        <v>2.4E-2</v>
      </c>
      <c r="H85" s="62">
        <v>0.04</v>
      </c>
      <c r="I85" s="63">
        <f t="shared" si="10"/>
        <v>1.08</v>
      </c>
      <c r="J85" s="64">
        <f t="shared" si="11"/>
        <v>1.8</v>
      </c>
      <c r="K85" s="65">
        <f t="shared" si="12"/>
        <v>42.120000000000005</v>
      </c>
      <c r="L85" s="59">
        <f t="shared" si="13"/>
        <v>4375.8</v>
      </c>
      <c r="M85" s="59">
        <f t="shared" si="14"/>
        <v>8751.6</v>
      </c>
      <c r="N85" s="59">
        <f t="shared" si="15"/>
        <v>368693.20800000004</v>
      </c>
      <c r="O85" s="59">
        <f t="shared" si="16"/>
        <v>7876.4400000000005</v>
      </c>
      <c r="P85" s="59">
        <f t="shared" si="17"/>
        <v>40508.208000000042</v>
      </c>
      <c r="Q85" s="66">
        <f>F85+1</f>
        <v>39034</v>
      </c>
    </row>
    <row r="86" spans="1:17">
      <c r="A86" s="57" t="s">
        <v>53</v>
      </c>
      <c r="B86" s="58" t="s">
        <v>52</v>
      </c>
      <c r="C86" s="58">
        <v>67</v>
      </c>
      <c r="D86" s="59">
        <v>6732</v>
      </c>
      <c r="E86" s="59">
        <f t="shared" si="9"/>
        <v>451044</v>
      </c>
      <c r="F86" s="60">
        <v>39033</v>
      </c>
      <c r="G86" s="61">
        <f>0.6*H86</f>
        <v>1.2E-2</v>
      </c>
      <c r="H86" s="62">
        <v>0.02</v>
      </c>
      <c r="I86" s="63">
        <f t="shared" si="10"/>
        <v>0.80400000000000005</v>
      </c>
      <c r="J86" s="64">
        <f t="shared" si="11"/>
        <v>1.34</v>
      </c>
      <c r="K86" s="65">
        <f t="shared" si="12"/>
        <v>64.855999999999995</v>
      </c>
      <c r="L86" s="59">
        <f t="shared" si="13"/>
        <v>4039.2</v>
      </c>
      <c r="M86" s="59">
        <f t="shared" si="14"/>
        <v>8078.4</v>
      </c>
      <c r="N86" s="59">
        <f t="shared" si="15"/>
        <v>524019.61743999994</v>
      </c>
      <c r="O86" s="59">
        <f t="shared" si="16"/>
        <v>5412.5280000000002</v>
      </c>
      <c r="P86" s="59">
        <f t="shared" si="17"/>
        <v>72975.617439999944</v>
      </c>
      <c r="Q86" s="66">
        <f>F86+1</f>
        <v>39034</v>
      </c>
    </row>
    <row r="87" spans="1:17">
      <c r="A87" s="57" t="s">
        <v>45</v>
      </c>
      <c r="B87" s="58" t="s">
        <v>58</v>
      </c>
      <c r="C87" s="58">
        <v>82</v>
      </c>
      <c r="D87" s="59">
        <v>5797</v>
      </c>
      <c r="E87" s="59">
        <f t="shared" si="9"/>
        <v>475354</v>
      </c>
      <c r="F87" s="60">
        <v>39033</v>
      </c>
      <c r="G87" s="61">
        <f>0.15*H87</f>
        <v>1.5E-3</v>
      </c>
      <c r="H87" s="62">
        <v>0.01</v>
      </c>
      <c r="I87" s="63">
        <f t="shared" si="10"/>
        <v>0.123</v>
      </c>
      <c r="J87" s="64">
        <f t="shared" si="11"/>
        <v>0.82000000000000006</v>
      </c>
      <c r="K87" s="65">
        <f t="shared" si="12"/>
        <v>81.057000000000002</v>
      </c>
      <c r="L87" s="59">
        <f t="shared" si="13"/>
        <v>3478.2</v>
      </c>
      <c r="M87" s="59">
        <f t="shared" si="14"/>
        <v>6956.4</v>
      </c>
      <c r="N87" s="59">
        <f t="shared" si="15"/>
        <v>563931.38153999997</v>
      </c>
      <c r="O87" s="59">
        <f t="shared" si="16"/>
        <v>713.03099999999995</v>
      </c>
      <c r="P87" s="59">
        <f t="shared" si="17"/>
        <v>88577.381539999973</v>
      </c>
      <c r="Q87" s="66">
        <f>F87+3</f>
        <v>39036</v>
      </c>
    </row>
    <row r="88" spans="1:17">
      <c r="A88" s="57" t="s">
        <v>55</v>
      </c>
      <c r="B88" s="58" t="s">
        <v>18</v>
      </c>
      <c r="C88" s="58">
        <v>3</v>
      </c>
      <c r="D88" s="59">
        <v>5610</v>
      </c>
      <c r="E88" s="59">
        <f t="shared" si="9"/>
        <v>16830</v>
      </c>
      <c r="F88" s="60">
        <v>39035</v>
      </c>
      <c r="G88" s="61">
        <f>0.6*H88</f>
        <v>1.2E-2</v>
      </c>
      <c r="H88" s="62">
        <v>0.02</v>
      </c>
      <c r="I88" s="63">
        <f t="shared" si="10"/>
        <v>3.6000000000000004E-2</v>
      </c>
      <c r="J88" s="64">
        <f t="shared" si="11"/>
        <v>0.06</v>
      </c>
      <c r="K88" s="65">
        <f t="shared" si="12"/>
        <v>2.9039999999999999</v>
      </c>
      <c r="L88" s="59">
        <f t="shared" si="13"/>
        <v>3366</v>
      </c>
      <c r="M88" s="59">
        <f t="shared" si="14"/>
        <v>6732</v>
      </c>
      <c r="N88" s="59">
        <f t="shared" si="15"/>
        <v>19549.902239999999</v>
      </c>
      <c r="O88" s="59">
        <f t="shared" si="16"/>
        <v>201.96000000000004</v>
      </c>
      <c r="P88" s="59">
        <f t="shared" si="17"/>
        <v>2719.9022399999994</v>
      </c>
      <c r="Q88" s="66">
        <f>F88+1</f>
        <v>39036</v>
      </c>
    </row>
    <row r="89" spans="1:17">
      <c r="A89" s="57" t="s">
        <v>46</v>
      </c>
      <c r="B89" s="58" t="s">
        <v>47</v>
      </c>
      <c r="C89" s="58">
        <v>3</v>
      </c>
      <c r="D89" s="59">
        <v>8228</v>
      </c>
      <c r="E89" s="59">
        <f t="shared" si="9"/>
        <v>24684</v>
      </c>
      <c r="F89" s="60">
        <v>39035</v>
      </c>
      <c r="G89" s="61">
        <f>0.2*H89</f>
        <v>6.0000000000000001E-3</v>
      </c>
      <c r="H89" s="62">
        <v>0.03</v>
      </c>
      <c r="I89" s="63">
        <f t="shared" si="10"/>
        <v>1.8000000000000002E-2</v>
      </c>
      <c r="J89" s="64">
        <f t="shared" si="11"/>
        <v>0.09</v>
      </c>
      <c r="K89" s="65">
        <f t="shared" si="12"/>
        <v>2.8920000000000003</v>
      </c>
      <c r="L89" s="59">
        <f t="shared" si="13"/>
        <v>4936.8</v>
      </c>
      <c r="M89" s="59">
        <f t="shared" si="14"/>
        <v>9873.6</v>
      </c>
      <c r="N89" s="59">
        <f t="shared" si="15"/>
        <v>28554.711480000002</v>
      </c>
      <c r="O89" s="59">
        <f t="shared" si="16"/>
        <v>148.10400000000001</v>
      </c>
      <c r="P89" s="59">
        <f t="shared" si="17"/>
        <v>3870.7114800000018</v>
      </c>
      <c r="Q89" s="66">
        <f>F89+3</f>
        <v>39038</v>
      </c>
    </row>
    <row r="90" spans="1:17">
      <c r="A90" s="57" t="s">
        <v>48</v>
      </c>
      <c r="B90" s="58" t="s">
        <v>54</v>
      </c>
      <c r="C90" s="58">
        <v>4</v>
      </c>
      <c r="D90" s="59">
        <v>5423</v>
      </c>
      <c r="E90" s="59">
        <f t="shared" si="9"/>
        <v>21692</v>
      </c>
      <c r="F90" s="60">
        <v>39035</v>
      </c>
      <c r="G90" s="61">
        <f>0.2*H90</f>
        <v>4.0000000000000001E-3</v>
      </c>
      <c r="H90" s="62">
        <v>0.02</v>
      </c>
      <c r="I90" s="63">
        <f t="shared" si="10"/>
        <v>1.6E-2</v>
      </c>
      <c r="J90" s="64">
        <f t="shared" si="11"/>
        <v>0.08</v>
      </c>
      <c r="K90" s="65">
        <f t="shared" si="12"/>
        <v>3.9039999999999999</v>
      </c>
      <c r="L90" s="59">
        <f t="shared" si="13"/>
        <v>3253.7999999999997</v>
      </c>
      <c r="M90" s="59">
        <f t="shared" si="14"/>
        <v>6507.5999999999995</v>
      </c>
      <c r="N90" s="59">
        <f t="shared" si="15"/>
        <v>25405.98272</v>
      </c>
      <c r="O90" s="59">
        <f t="shared" si="16"/>
        <v>86.768000000000001</v>
      </c>
      <c r="P90" s="59">
        <f t="shared" si="17"/>
        <v>3713.98272</v>
      </c>
      <c r="Q90" s="66">
        <f>F90+3</f>
        <v>39038</v>
      </c>
    </row>
    <row r="91" spans="1:17">
      <c r="A91" s="57" t="s">
        <v>53</v>
      </c>
      <c r="B91" s="58" t="s">
        <v>18</v>
      </c>
      <c r="C91" s="58">
        <v>4</v>
      </c>
      <c r="D91" s="59">
        <v>6732</v>
      </c>
      <c r="E91" s="59">
        <f t="shared" si="9"/>
        <v>26928</v>
      </c>
      <c r="F91" s="60">
        <v>39035</v>
      </c>
      <c r="G91" s="61">
        <f>0.15*H91</f>
        <v>7.4999999999999997E-3</v>
      </c>
      <c r="H91" s="62">
        <v>0.05</v>
      </c>
      <c r="I91" s="63">
        <f t="shared" si="10"/>
        <v>0.03</v>
      </c>
      <c r="J91" s="64">
        <f t="shared" si="11"/>
        <v>0.2</v>
      </c>
      <c r="K91" s="65">
        <f t="shared" si="12"/>
        <v>3.77</v>
      </c>
      <c r="L91" s="59">
        <f t="shared" si="13"/>
        <v>4039.2</v>
      </c>
      <c r="M91" s="59">
        <f t="shared" si="14"/>
        <v>8078.4</v>
      </c>
      <c r="N91" s="59">
        <f t="shared" si="15"/>
        <v>30456.322</v>
      </c>
      <c r="O91" s="59">
        <f t="shared" si="16"/>
        <v>201.95999999999998</v>
      </c>
      <c r="P91" s="59">
        <f t="shared" si="17"/>
        <v>3528.3220000000001</v>
      </c>
      <c r="Q91" s="66">
        <f>F91+3</f>
        <v>39038</v>
      </c>
    </row>
    <row r="92" spans="1:17">
      <c r="A92" s="57" t="s">
        <v>49</v>
      </c>
      <c r="B92" s="58" t="s">
        <v>47</v>
      </c>
      <c r="C92" s="58">
        <v>32</v>
      </c>
      <c r="D92" s="59">
        <v>6545</v>
      </c>
      <c r="E92" s="59">
        <f t="shared" si="9"/>
        <v>209440</v>
      </c>
      <c r="F92" s="60">
        <v>39035</v>
      </c>
      <c r="G92" s="61">
        <f>0.2*H92</f>
        <v>1.0000000000000002E-2</v>
      </c>
      <c r="H92" s="62">
        <v>0.05</v>
      </c>
      <c r="I92" s="63">
        <f t="shared" si="10"/>
        <v>0.32000000000000006</v>
      </c>
      <c r="J92" s="64">
        <f t="shared" si="11"/>
        <v>1.6</v>
      </c>
      <c r="K92" s="65">
        <f t="shared" si="12"/>
        <v>30.08</v>
      </c>
      <c r="L92" s="59">
        <f t="shared" si="13"/>
        <v>3927</v>
      </c>
      <c r="M92" s="59">
        <f t="shared" si="14"/>
        <v>7854</v>
      </c>
      <c r="N92" s="59">
        <f t="shared" si="15"/>
        <v>236296.44799999997</v>
      </c>
      <c r="O92" s="59">
        <f t="shared" si="16"/>
        <v>2094.4000000000005</v>
      </c>
      <c r="P92" s="59">
        <f t="shared" si="17"/>
        <v>26856.447999999975</v>
      </c>
      <c r="Q92" s="66">
        <f>F92+1</f>
        <v>39036</v>
      </c>
    </row>
    <row r="93" spans="1:17">
      <c r="A93" s="57" t="s">
        <v>55</v>
      </c>
      <c r="B93" s="58" t="s">
        <v>22</v>
      </c>
      <c r="C93" s="58">
        <v>45</v>
      </c>
      <c r="D93" s="59">
        <v>7480</v>
      </c>
      <c r="E93" s="59">
        <f t="shared" si="9"/>
        <v>336600</v>
      </c>
      <c r="F93" s="60">
        <v>39035</v>
      </c>
      <c r="G93" s="61">
        <f>0.6*H93</f>
        <v>1.7999999999999999E-2</v>
      </c>
      <c r="H93" s="62">
        <v>0.03</v>
      </c>
      <c r="I93" s="63">
        <f t="shared" si="10"/>
        <v>0.80999999999999994</v>
      </c>
      <c r="J93" s="64">
        <f t="shared" si="11"/>
        <v>1.3499999999999999</v>
      </c>
      <c r="K93" s="65">
        <f t="shared" si="12"/>
        <v>42.839999999999996</v>
      </c>
      <c r="L93" s="59">
        <f t="shared" si="13"/>
        <v>4488</v>
      </c>
      <c r="M93" s="59">
        <f t="shared" si="14"/>
        <v>8976</v>
      </c>
      <c r="N93" s="59">
        <f t="shared" si="15"/>
        <v>384589.67399999994</v>
      </c>
      <c r="O93" s="59">
        <f t="shared" si="16"/>
        <v>6058.7999999999993</v>
      </c>
      <c r="P93" s="59">
        <f t="shared" si="17"/>
        <v>47989.673999999941</v>
      </c>
      <c r="Q93" s="66">
        <f>F93+3</f>
        <v>39038</v>
      </c>
    </row>
    <row r="94" spans="1:17">
      <c r="A94" s="57" t="s">
        <v>53</v>
      </c>
      <c r="B94" s="58" t="s">
        <v>58</v>
      </c>
      <c r="C94" s="58">
        <v>54</v>
      </c>
      <c r="D94" s="59">
        <v>7106</v>
      </c>
      <c r="E94" s="59">
        <f t="shared" si="9"/>
        <v>383724</v>
      </c>
      <c r="F94" s="60">
        <v>39035</v>
      </c>
      <c r="G94" s="61">
        <f>0.2*H94</f>
        <v>4.0000000000000001E-3</v>
      </c>
      <c r="H94" s="62">
        <v>0.02</v>
      </c>
      <c r="I94" s="63">
        <f t="shared" si="10"/>
        <v>0.216</v>
      </c>
      <c r="J94" s="64">
        <f t="shared" si="11"/>
        <v>1.08</v>
      </c>
      <c r="K94" s="65">
        <f t="shared" si="12"/>
        <v>52.704000000000001</v>
      </c>
      <c r="L94" s="59">
        <f t="shared" si="13"/>
        <v>4263.5999999999995</v>
      </c>
      <c r="M94" s="59">
        <f t="shared" si="14"/>
        <v>8527.1999999999989</v>
      </c>
      <c r="N94" s="59">
        <f t="shared" si="15"/>
        <v>449474.46911999991</v>
      </c>
      <c r="O94" s="59">
        <f t="shared" si="16"/>
        <v>1534.896</v>
      </c>
      <c r="P94" s="59">
        <f t="shared" si="17"/>
        <v>65750.469119999907</v>
      </c>
      <c r="Q94" s="66">
        <f>F94+2</f>
        <v>39037</v>
      </c>
    </row>
    <row r="95" spans="1:17">
      <c r="A95" s="57" t="s">
        <v>51</v>
      </c>
      <c r="B95" s="58" t="s">
        <v>52</v>
      </c>
      <c r="C95" s="58">
        <v>67</v>
      </c>
      <c r="D95" s="59">
        <v>8976</v>
      </c>
      <c r="E95" s="59">
        <f t="shared" si="9"/>
        <v>601392</v>
      </c>
      <c r="F95" s="60">
        <v>39035</v>
      </c>
      <c r="G95" s="61">
        <f>0.2*H95</f>
        <v>4.0000000000000001E-3</v>
      </c>
      <c r="H95" s="62">
        <v>0.02</v>
      </c>
      <c r="I95" s="63">
        <f t="shared" si="10"/>
        <v>0.26800000000000002</v>
      </c>
      <c r="J95" s="64">
        <f t="shared" si="11"/>
        <v>1.34</v>
      </c>
      <c r="K95" s="65">
        <f t="shared" si="12"/>
        <v>65.391999999999996</v>
      </c>
      <c r="L95" s="59">
        <f t="shared" si="13"/>
        <v>5385.5999999999995</v>
      </c>
      <c r="M95" s="59">
        <f t="shared" si="14"/>
        <v>10771.199999999999</v>
      </c>
      <c r="N95" s="59">
        <f t="shared" si="15"/>
        <v>704437.93567999988</v>
      </c>
      <c r="O95" s="59">
        <f t="shared" si="16"/>
        <v>2405.5680000000002</v>
      </c>
      <c r="P95" s="59">
        <f t="shared" si="17"/>
        <v>103045.93567999988</v>
      </c>
      <c r="Q95" s="66">
        <f>F95+2</f>
        <v>39037</v>
      </c>
    </row>
    <row r="96" spans="1:17">
      <c r="A96" s="57" t="s">
        <v>53</v>
      </c>
      <c r="B96" s="58" t="s">
        <v>57</v>
      </c>
      <c r="C96" s="58">
        <v>82</v>
      </c>
      <c r="D96" s="59">
        <v>6545</v>
      </c>
      <c r="E96" s="59">
        <f t="shared" si="9"/>
        <v>536690</v>
      </c>
      <c r="F96" s="60">
        <v>39035</v>
      </c>
      <c r="G96" s="61">
        <f>0.6*H96</f>
        <v>0.03</v>
      </c>
      <c r="H96" s="62">
        <v>0.05</v>
      </c>
      <c r="I96" s="63">
        <f t="shared" si="10"/>
        <v>2.46</v>
      </c>
      <c r="J96" s="64">
        <f t="shared" si="11"/>
        <v>4.1000000000000005</v>
      </c>
      <c r="K96" s="65">
        <f t="shared" si="12"/>
        <v>75.440000000000012</v>
      </c>
      <c r="L96" s="59">
        <f t="shared" si="13"/>
        <v>3927</v>
      </c>
      <c r="M96" s="59">
        <f t="shared" si="14"/>
        <v>7854</v>
      </c>
      <c r="N96" s="59">
        <f t="shared" si="15"/>
        <v>592815.06400000013</v>
      </c>
      <c r="O96" s="59">
        <f t="shared" si="16"/>
        <v>16100.699999999999</v>
      </c>
      <c r="P96" s="59">
        <f t="shared" si="17"/>
        <v>56125.064000000129</v>
      </c>
      <c r="Q96" s="66">
        <f>F96+1</f>
        <v>39036</v>
      </c>
    </row>
    <row r="97" spans="1:17">
      <c r="A97" s="57" t="s">
        <v>53</v>
      </c>
      <c r="B97" s="58" t="s">
        <v>22</v>
      </c>
      <c r="C97" s="58">
        <v>18</v>
      </c>
      <c r="D97" s="59">
        <v>7106</v>
      </c>
      <c r="E97" s="59">
        <f t="shared" si="9"/>
        <v>127908</v>
      </c>
      <c r="F97" s="60">
        <v>39036</v>
      </c>
      <c r="G97" s="61">
        <f>0.15*H97</f>
        <v>7.4999999999999997E-3</v>
      </c>
      <c r="H97" s="62">
        <v>0.05</v>
      </c>
      <c r="I97" s="63">
        <f t="shared" si="10"/>
        <v>0.13500000000000001</v>
      </c>
      <c r="J97" s="64">
        <f t="shared" si="11"/>
        <v>0.9</v>
      </c>
      <c r="K97" s="65">
        <f t="shared" si="12"/>
        <v>16.965</v>
      </c>
      <c r="L97" s="59">
        <f t="shared" si="13"/>
        <v>4263.5999999999995</v>
      </c>
      <c r="M97" s="59">
        <f t="shared" si="14"/>
        <v>8527.1999999999989</v>
      </c>
      <c r="N97" s="59">
        <f t="shared" si="15"/>
        <v>144679.21649999998</v>
      </c>
      <c r="O97" s="59">
        <f t="shared" si="16"/>
        <v>959.31000000000006</v>
      </c>
      <c r="P97" s="59">
        <f t="shared" si="17"/>
        <v>16771.21649999998</v>
      </c>
      <c r="Q97" s="66">
        <f>F97+3</f>
        <v>39039</v>
      </c>
    </row>
    <row r="98" spans="1:17">
      <c r="A98" s="57" t="s">
        <v>55</v>
      </c>
      <c r="B98" s="58" t="s">
        <v>58</v>
      </c>
      <c r="C98" s="58">
        <v>18</v>
      </c>
      <c r="D98" s="59">
        <v>6545</v>
      </c>
      <c r="E98" s="59">
        <f t="shared" si="9"/>
        <v>117810</v>
      </c>
      <c r="F98" s="60">
        <v>39036</v>
      </c>
      <c r="G98" s="61">
        <f>0.2*H98</f>
        <v>6.0000000000000001E-3</v>
      </c>
      <c r="H98" s="62">
        <v>0.03</v>
      </c>
      <c r="I98" s="63">
        <f t="shared" si="10"/>
        <v>0.108</v>
      </c>
      <c r="J98" s="64">
        <f t="shared" si="11"/>
        <v>0.54</v>
      </c>
      <c r="K98" s="65">
        <f t="shared" si="12"/>
        <v>17.352</v>
      </c>
      <c r="L98" s="59">
        <f t="shared" si="13"/>
        <v>3927</v>
      </c>
      <c r="M98" s="59">
        <f t="shared" si="14"/>
        <v>7854</v>
      </c>
      <c r="N98" s="59">
        <f t="shared" si="15"/>
        <v>136291.97808</v>
      </c>
      <c r="O98" s="59">
        <f t="shared" si="16"/>
        <v>706.86</v>
      </c>
      <c r="P98" s="59">
        <f t="shared" si="17"/>
        <v>18481.978080000001</v>
      </c>
      <c r="Q98" s="66">
        <f>F98+1</f>
        <v>39037</v>
      </c>
    </row>
    <row r="99" spans="1:17">
      <c r="A99" s="57" t="s">
        <v>48</v>
      </c>
      <c r="B99" s="58" t="s">
        <v>52</v>
      </c>
      <c r="C99" s="58">
        <v>34</v>
      </c>
      <c r="D99" s="59">
        <v>5610</v>
      </c>
      <c r="E99" s="59">
        <f t="shared" si="9"/>
        <v>190740</v>
      </c>
      <c r="F99" s="60">
        <v>39036</v>
      </c>
      <c r="G99" s="61">
        <f>0.2*H99</f>
        <v>6.0000000000000001E-3</v>
      </c>
      <c r="H99" s="62">
        <v>0.03</v>
      </c>
      <c r="I99" s="63">
        <f t="shared" si="10"/>
        <v>0.20400000000000001</v>
      </c>
      <c r="J99" s="64">
        <f t="shared" si="11"/>
        <v>1.02</v>
      </c>
      <c r="K99" s="65">
        <f t="shared" si="12"/>
        <v>32.775999999999996</v>
      </c>
      <c r="L99" s="59">
        <f t="shared" si="13"/>
        <v>3366</v>
      </c>
      <c r="M99" s="59">
        <f t="shared" si="14"/>
        <v>6732</v>
      </c>
      <c r="N99" s="59">
        <f t="shared" si="15"/>
        <v>220681.46351999999</v>
      </c>
      <c r="O99" s="59">
        <f t="shared" si="16"/>
        <v>1144.44</v>
      </c>
      <c r="P99" s="59">
        <f t="shared" si="17"/>
        <v>29941.46351999999</v>
      </c>
      <c r="Q99" s="66">
        <f>F99+1</f>
        <v>39037</v>
      </c>
    </row>
    <row r="100" spans="1:17">
      <c r="A100" s="57" t="s">
        <v>49</v>
      </c>
      <c r="B100" s="58" t="s">
        <v>10</v>
      </c>
      <c r="C100" s="58">
        <v>45</v>
      </c>
      <c r="D100" s="59">
        <v>8602</v>
      </c>
      <c r="E100" s="59">
        <f t="shared" si="9"/>
        <v>387090</v>
      </c>
      <c r="F100" s="60">
        <v>39036</v>
      </c>
      <c r="G100" s="61">
        <f>0.2*H100</f>
        <v>6.0000000000000001E-3</v>
      </c>
      <c r="H100" s="62">
        <v>0.03</v>
      </c>
      <c r="I100" s="63">
        <f t="shared" si="10"/>
        <v>0.27</v>
      </c>
      <c r="J100" s="64">
        <f t="shared" si="11"/>
        <v>1.3499999999999999</v>
      </c>
      <c r="K100" s="65">
        <f t="shared" si="12"/>
        <v>43.379999999999995</v>
      </c>
      <c r="L100" s="59">
        <f t="shared" si="13"/>
        <v>5161.2</v>
      </c>
      <c r="M100" s="59">
        <f t="shared" si="14"/>
        <v>10322.4</v>
      </c>
      <c r="N100" s="59">
        <f t="shared" si="15"/>
        <v>447844.27499999997</v>
      </c>
      <c r="O100" s="59">
        <f t="shared" si="16"/>
        <v>2322.54</v>
      </c>
      <c r="P100" s="59">
        <f t="shared" si="17"/>
        <v>60754.274999999965</v>
      </c>
      <c r="Q100" s="66">
        <f>F100+3</f>
        <v>39039</v>
      </c>
    </row>
    <row r="101" spans="1:17">
      <c r="A101" s="57" t="s">
        <v>49</v>
      </c>
      <c r="B101" s="58" t="s">
        <v>17</v>
      </c>
      <c r="C101" s="58">
        <v>56</v>
      </c>
      <c r="D101" s="59">
        <v>8789</v>
      </c>
      <c r="E101" s="59">
        <f t="shared" si="9"/>
        <v>492184</v>
      </c>
      <c r="F101" s="60">
        <v>39036</v>
      </c>
      <c r="G101" s="61">
        <f>0.2*H101</f>
        <v>1.0000000000000002E-2</v>
      </c>
      <c r="H101" s="62">
        <v>0.05</v>
      </c>
      <c r="I101" s="63">
        <f t="shared" si="10"/>
        <v>0.56000000000000005</v>
      </c>
      <c r="J101" s="64">
        <f t="shared" si="11"/>
        <v>2.8000000000000003</v>
      </c>
      <c r="K101" s="65">
        <f t="shared" si="12"/>
        <v>52.64</v>
      </c>
      <c r="L101" s="59">
        <f t="shared" si="13"/>
        <v>5273.4</v>
      </c>
      <c r="M101" s="59">
        <f t="shared" si="14"/>
        <v>10546.8</v>
      </c>
      <c r="N101" s="59">
        <f t="shared" si="15"/>
        <v>555330.94400000002</v>
      </c>
      <c r="O101" s="59">
        <f t="shared" si="16"/>
        <v>4921.84</v>
      </c>
      <c r="P101" s="59">
        <f t="shared" si="17"/>
        <v>63146.944000000018</v>
      </c>
      <c r="Q101" s="66">
        <f>F101+1</f>
        <v>39037</v>
      </c>
    </row>
    <row r="102" spans="1:17">
      <c r="A102" s="57" t="s">
        <v>51</v>
      </c>
      <c r="B102" s="58" t="s">
        <v>54</v>
      </c>
      <c r="C102" s="58">
        <v>56</v>
      </c>
      <c r="D102" s="59">
        <v>8789</v>
      </c>
      <c r="E102" s="59">
        <f t="shared" si="9"/>
        <v>492184</v>
      </c>
      <c r="F102" s="60">
        <v>39036</v>
      </c>
      <c r="G102" s="61">
        <f>0.6*H102</f>
        <v>1.7999999999999999E-2</v>
      </c>
      <c r="H102" s="62">
        <v>0.03</v>
      </c>
      <c r="I102" s="63">
        <f t="shared" si="10"/>
        <v>1.008</v>
      </c>
      <c r="J102" s="64">
        <f t="shared" si="11"/>
        <v>1.68</v>
      </c>
      <c r="K102" s="65">
        <f t="shared" si="12"/>
        <v>53.311999999999998</v>
      </c>
      <c r="L102" s="59">
        <f t="shared" si="13"/>
        <v>5273.4</v>
      </c>
      <c r="M102" s="59">
        <f t="shared" si="14"/>
        <v>10546.8</v>
      </c>
      <c r="N102" s="59">
        <f t="shared" si="15"/>
        <v>562360.56575999991</v>
      </c>
      <c r="O102" s="59">
        <f t="shared" si="16"/>
        <v>8859.3119999999999</v>
      </c>
      <c r="P102" s="59">
        <f t="shared" si="17"/>
        <v>70176.56575999991</v>
      </c>
      <c r="Q102" s="66">
        <f>F102+3</f>
        <v>39039</v>
      </c>
    </row>
    <row r="103" spans="1:17">
      <c r="A103" s="57" t="s">
        <v>50</v>
      </c>
      <c r="B103" s="58" t="s">
        <v>18</v>
      </c>
      <c r="C103" s="58">
        <v>36</v>
      </c>
      <c r="D103" s="59">
        <v>9350</v>
      </c>
      <c r="E103" s="59">
        <f t="shared" si="9"/>
        <v>336600</v>
      </c>
      <c r="F103" s="60">
        <v>39031</v>
      </c>
      <c r="G103" s="61">
        <f>0.15*H103</f>
        <v>4.4999999999999997E-3</v>
      </c>
      <c r="H103" s="62">
        <v>0.03</v>
      </c>
      <c r="I103" s="63">
        <f t="shared" si="10"/>
        <v>0.16199999999999998</v>
      </c>
      <c r="J103" s="64">
        <f t="shared" si="11"/>
        <v>1.08</v>
      </c>
      <c r="K103" s="65">
        <f t="shared" si="12"/>
        <v>34.758000000000003</v>
      </c>
      <c r="L103" s="59">
        <f t="shared" si="13"/>
        <v>5610</v>
      </c>
      <c r="M103" s="59">
        <f t="shared" si="14"/>
        <v>11220</v>
      </c>
      <c r="N103" s="59">
        <f t="shared" si="15"/>
        <v>390022.29863999999</v>
      </c>
      <c r="O103" s="59">
        <f t="shared" si="16"/>
        <v>1514.6999999999998</v>
      </c>
      <c r="P103" s="59">
        <f t="shared" si="17"/>
        <v>53422.298639999994</v>
      </c>
      <c r="Q103" s="66">
        <f>F103+3</f>
        <v>39034</v>
      </c>
    </row>
    <row r="104" spans="1:17">
      <c r="A104" s="57" t="s">
        <v>51</v>
      </c>
      <c r="B104" s="58" t="s">
        <v>17</v>
      </c>
      <c r="C104" s="58">
        <v>45</v>
      </c>
      <c r="D104" s="59">
        <v>9350</v>
      </c>
      <c r="E104" s="59">
        <f t="shared" si="9"/>
        <v>420750</v>
      </c>
      <c r="F104" s="60">
        <v>39031</v>
      </c>
      <c r="G104" s="61">
        <f>0.15*H104</f>
        <v>6.0000000000000001E-3</v>
      </c>
      <c r="H104" s="62">
        <v>0.04</v>
      </c>
      <c r="I104" s="63">
        <f t="shared" si="10"/>
        <v>0.27</v>
      </c>
      <c r="J104" s="64">
        <f t="shared" si="11"/>
        <v>1.8</v>
      </c>
      <c r="K104" s="65">
        <f t="shared" si="12"/>
        <v>42.93</v>
      </c>
      <c r="L104" s="59">
        <f t="shared" si="13"/>
        <v>5610</v>
      </c>
      <c r="M104" s="59">
        <f t="shared" si="14"/>
        <v>11220</v>
      </c>
      <c r="N104" s="59">
        <f t="shared" si="15"/>
        <v>481751.87399999995</v>
      </c>
      <c r="O104" s="59">
        <f t="shared" si="16"/>
        <v>2524.5</v>
      </c>
      <c r="P104" s="59">
        <f t="shared" si="17"/>
        <v>61001.873999999953</v>
      </c>
      <c r="Q104" s="66">
        <f>F104+2</f>
        <v>39033</v>
      </c>
    </row>
    <row r="105" spans="1:17">
      <c r="A105" s="57" t="s">
        <v>48</v>
      </c>
      <c r="B105" s="58" t="s">
        <v>47</v>
      </c>
      <c r="C105" s="58">
        <v>54</v>
      </c>
      <c r="D105" s="59">
        <v>5236</v>
      </c>
      <c r="E105" s="59">
        <f t="shared" si="9"/>
        <v>282744</v>
      </c>
      <c r="F105" s="60">
        <v>39031</v>
      </c>
      <c r="G105" s="61">
        <f>0.15*H105</f>
        <v>1.5E-3</v>
      </c>
      <c r="H105" s="62">
        <v>0.01</v>
      </c>
      <c r="I105" s="63">
        <f t="shared" si="10"/>
        <v>8.1000000000000003E-2</v>
      </c>
      <c r="J105" s="64">
        <f t="shared" si="11"/>
        <v>0.54</v>
      </c>
      <c r="K105" s="65">
        <f t="shared" si="12"/>
        <v>53.378999999999998</v>
      </c>
      <c r="L105" s="59">
        <f t="shared" si="13"/>
        <v>3141.6</v>
      </c>
      <c r="M105" s="59">
        <f t="shared" si="14"/>
        <v>6283.2</v>
      </c>
      <c r="N105" s="59">
        <f t="shared" si="15"/>
        <v>335419.75745999994</v>
      </c>
      <c r="O105" s="59">
        <f t="shared" si="16"/>
        <v>424.11599999999999</v>
      </c>
      <c r="P105" s="59">
        <f t="shared" si="17"/>
        <v>52675.757459999935</v>
      </c>
      <c r="Q105" s="66">
        <f>F105+3</f>
        <v>39034</v>
      </c>
    </row>
    <row r="106" spans="1:17">
      <c r="A106" s="57" t="s">
        <v>51</v>
      </c>
      <c r="B106" s="58" t="s">
        <v>10</v>
      </c>
      <c r="C106" s="58">
        <v>54</v>
      </c>
      <c r="D106" s="59">
        <v>8976</v>
      </c>
      <c r="E106" s="59">
        <f t="shared" si="9"/>
        <v>484704</v>
      </c>
      <c r="F106" s="60">
        <v>39031</v>
      </c>
      <c r="G106" s="61">
        <f>0.2*H106</f>
        <v>6.0000000000000001E-3</v>
      </c>
      <c r="H106" s="62">
        <v>0.03</v>
      </c>
      <c r="I106" s="63">
        <f t="shared" si="10"/>
        <v>0.32400000000000001</v>
      </c>
      <c r="J106" s="64">
        <f t="shared" si="11"/>
        <v>1.6199999999999999</v>
      </c>
      <c r="K106" s="65">
        <f t="shared" si="12"/>
        <v>52.056000000000004</v>
      </c>
      <c r="L106" s="59">
        <f t="shared" si="13"/>
        <v>5385.5999999999995</v>
      </c>
      <c r="M106" s="59">
        <f t="shared" si="14"/>
        <v>10771.199999999999</v>
      </c>
      <c r="N106" s="59">
        <f t="shared" si="15"/>
        <v>560789.91791999992</v>
      </c>
      <c r="O106" s="59">
        <f t="shared" si="16"/>
        <v>2908.2240000000002</v>
      </c>
      <c r="P106" s="59">
        <f t="shared" si="17"/>
        <v>76085.91791999992</v>
      </c>
      <c r="Q106" s="66">
        <f>F106+1</f>
        <v>39032</v>
      </c>
    </row>
    <row r="107" spans="1:17">
      <c r="A107" s="57" t="s">
        <v>45</v>
      </c>
      <c r="B107" s="58" t="s">
        <v>52</v>
      </c>
      <c r="C107" s="58">
        <v>76</v>
      </c>
      <c r="D107" s="59">
        <v>5610</v>
      </c>
      <c r="E107" s="59">
        <f t="shared" si="9"/>
        <v>426360</v>
      </c>
      <c r="F107" s="60">
        <v>39031</v>
      </c>
      <c r="G107" s="61">
        <f>0.2*H107</f>
        <v>8.0000000000000002E-3</v>
      </c>
      <c r="H107" s="62">
        <v>0.04</v>
      </c>
      <c r="I107" s="63">
        <f t="shared" si="10"/>
        <v>0.60799999999999998</v>
      </c>
      <c r="J107" s="64">
        <f t="shared" si="11"/>
        <v>3.04</v>
      </c>
      <c r="K107" s="65">
        <f t="shared" si="12"/>
        <v>72.35199999999999</v>
      </c>
      <c r="L107" s="59">
        <f t="shared" si="13"/>
        <v>3366</v>
      </c>
      <c r="M107" s="59">
        <f t="shared" si="14"/>
        <v>6732</v>
      </c>
      <c r="N107" s="59">
        <f t="shared" si="15"/>
        <v>487293.61407999991</v>
      </c>
      <c r="O107" s="59">
        <f t="shared" si="16"/>
        <v>3410.88</v>
      </c>
      <c r="P107" s="59">
        <f t="shared" si="17"/>
        <v>60933.614079999912</v>
      </c>
      <c r="Q107" s="66">
        <f>F107+1</f>
        <v>39032</v>
      </c>
    </row>
    <row r="108" spans="1:17">
      <c r="A108" s="57" t="s">
        <v>45</v>
      </c>
      <c r="B108" s="58" t="s">
        <v>10</v>
      </c>
      <c r="C108" s="58">
        <v>6</v>
      </c>
      <c r="D108" s="59">
        <v>5610</v>
      </c>
      <c r="E108" s="59">
        <f t="shared" si="9"/>
        <v>33660</v>
      </c>
      <c r="F108" s="60">
        <v>39032</v>
      </c>
      <c r="G108" s="61">
        <f>0.2*H108</f>
        <v>6.0000000000000001E-3</v>
      </c>
      <c r="H108" s="62">
        <v>0.03</v>
      </c>
      <c r="I108" s="63">
        <f t="shared" si="10"/>
        <v>3.6000000000000004E-2</v>
      </c>
      <c r="J108" s="64">
        <f t="shared" si="11"/>
        <v>0.18</v>
      </c>
      <c r="K108" s="65">
        <f t="shared" si="12"/>
        <v>5.7840000000000007</v>
      </c>
      <c r="L108" s="59">
        <f t="shared" si="13"/>
        <v>3366</v>
      </c>
      <c r="M108" s="59">
        <f t="shared" si="14"/>
        <v>6732</v>
      </c>
      <c r="N108" s="59">
        <f t="shared" si="15"/>
        <v>38938.929120000008</v>
      </c>
      <c r="O108" s="59">
        <f t="shared" si="16"/>
        <v>201.96000000000004</v>
      </c>
      <c r="P108" s="59">
        <f t="shared" si="17"/>
        <v>5278.929120000008</v>
      </c>
      <c r="Q108" s="66">
        <f>F108+3</f>
        <v>39035</v>
      </c>
    </row>
    <row r="109" spans="1:17">
      <c r="A109" s="57" t="s">
        <v>48</v>
      </c>
      <c r="B109" s="58" t="s">
        <v>17</v>
      </c>
      <c r="C109" s="58">
        <v>25</v>
      </c>
      <c r="D109" s="59">
        <v>5423</v>
      </c>
      <c r="E109" s="59">
        <f t="shared" si="9"/>
        <v>135575</v>
      </c>
      <c r="F109" s="60">
        <v>39032</v>
      </c>
      <c r="G109" s="61">
        <f>0.6*H109</f>
        <v>6.0000000000000001E-3</v>
      </c>
      <c r="H109" s="62">
        <v>0.01</v>
      </c>
      <c r="I109" s="63">
        <f t="shared" si="10"/>
        <v>0.15</v>
      </c>
      <c r="J109" s="64">
        <f t="shared" si="11"/>
        <v>0.25</v>
      </c>
      <c r="K109" s="65">
        <f t="shared" si="12"/>
        <v>24.6</v>
      </c>
      <c r="L109" s="59">
        <f t="shared" si="13"/>
        <v>3253.7999999999997</v>
      </c>
      <c r="M109" s="59">
        <f t="shared" si="14"/>
        <v>6507.5999999999995</v>
      </c>
      <c r="N109" s="59">
        <f t="shared" si="15"/>
        <v>160093.10999999999</v>
      </c>
      <c r="O109" s="59">
        <f t="shared" si="16"/>
        <v>813.44999999999993</v>
      </c>
      <c r="P109" s="59">
        <f t="shared" si="17"/>
        <v>24518.109999999986</v>
      </c>
      <c r="Q109" s="66">
        <f>F109+1</f>
        <v>39033</v>
      </c>
    </row>
    <row r="110" spans="1:17">
      <c r="A110" s="57" t="s">
        <v>53</v>
      </c>
      <c r="B110" s="58" t="s">
        <v>54</v>
      </c>
      <c r="C110" s="58">
        <v>25</v>
      </c>
      <c r="D110" s="59">
        <v>6545</v>
      </c>
      <c r="E110" s="59">
        <f t="shared" si="9"/>
        <v>163625</v>
      </c>
      <c r="F110" s="60">
        <v>39032</v>
      </c>
      <c r="G110" s="61">
        <f>0.2*H110</f>
        <v>6.0000000000000001E-3</v>
      </c>
      <c r="H110" s="62">
        <v>0.03</v>
      </c>
      <c r="I110" s="63">
        <f t="shared" si="10"/>
        <v>0.15</v>
      </c>
      <c r="J110" s="64">
        <f t="shared" si="11"/>
        <v>0.75</v>
      </c>
      <c r="K110" s="65">
        <f t="shared" si="12"/>
        <v>24.1</v>
      </c>
      <c r="L110" s="59">
        <f t="shared" si="13"/>
        <v>3927</v>
      </c>
      <c r="M110" s="59">
        <f t="shared" si="14"/>
        <v>7854</v>
      </c>
      <c r="N110" s="59">
        <f t="shared" si="15"/>
        <v>189299.47500000003</v>
      </c>
      <c r="O110" s="59">
        <f t="shared" si="16"/>
        <v>981.75</v>
      </c>
      <c r="P110" s="59">
        <f t="shared" si="17"/>
        <v>25674.475000000035</v>
      </c>
      <c r="Q110" s="66">
        <f>F110+2</f>
        <v>39034</v>
      </c>
    </row>
    <row r="111" spans="1:17">
      <c r="A111" s="57" t="s">
        <v>55</v>
      </c>
      <c r="B111" s="58" t="s">
        <v>18</v>
      </c>
      <c r="C111" s="58">
        <v>32</v>
      </c>
      <c r="D111" s="59">
        <v>7293</v>
      </c>
      <c r="E111" s="59">
        <f t="shared" si="9"/>
        <v>233376</v>
      </c>
      <c r="F111" s="60">
        <v>39032</v>
      </c>
      <c r="G111" s="61">
        <f>0.15*H111</f>
        <v>7.4999999999999997E-3</v>
      </c>
      <c r="H111" s="62">
        <v>0.05</v>
      </c>
      <c r="I111" s="63">
        <f t="shared" si="10"/>
        <v>0.24</v>
      </c>
      <c r="J111" s="64">
        <f t="shared" si="11"/>
        <v>1.6</v>
      </c>
      <c r="K111" s="65">
        <f t="shared" si="12"/>
        <v>30.16</v>
      </c>
      <c r="L111" s="59">
        <f t="shared" si="13"/>
        <v>4375.8</v>
      </c>
      <c r="M111" s="59">
        <f t="shared" si="14"/>
        <v>8751.6</v>
      </c>
      <c r="N111" s="59">
        <f t="shared" si="15"/>
        <v>263996.51199999999</v>
      </c>
      <c r="O111" s="59">
        <f t="shared" si="16"/>
        <v>1750.32</v>
      </c>
      <c r="P111" s="59">
        <f t="shared" si="17"/>
        <v>30620.511999999988</v>
      </c>
      <c r="Q111" s="66">
        <f>F111+2</f>
        <v>39034</v>
      </c>
    </row>
    <row r="112" spans="1:17">
      <c r="A112" s="57" t="s">
        <v>49</v>
      </c>
      <c r="B112" s="58" t="s">
        <v>22</v>
      </c>
      <c r="C112" s="58">
        <v>32</v>
      </c>
      <c r="D112" s="59">
        <v>6732</v>
      </c>
      <c r="E112" s="59">
        <f t="shared" si="9"/>
        <v>215424</v>
      </c>
      <c r="F112" s="60">
        <v>39032</v>
      </c>
      <c r="G112" s="61">
        <f>0.6*H112</f>
        <v>1.7999999999999999E-2</v>
      </c>
      <c r="H112" s="62">
        <v>0.03</v>
      </c>
      <c r="I112" s="63">
        <f t="shared" si="10"/>
        <v>0.57599999999999996</v>
      </c>
      <c r="J112" s="64">
        <f t="shared" si="11"/>
        <v>0.96</v>
      </c>
      <c r="K112" s="65">
        <f t="shared" si="12"/>
        <v>30.463999999999999</v>
      </c>
      <c r="L112" s="59">
        <f t="shared" si="13"/>
        <v>4039.2</v>
      </c>
      <c r="M112" s="59">
        <f t="shared" si="14"/>
        <v>8078.4</v>
      </c>
      <c r="N112" s="59">
        <f t="shared" si="15"/>
        <v>246129.62303999998</v>
      </c>
      <c r="O112" s="59">
        <f t="shared" si="16"/>
        <v>3877.6319999999996</v>
      </c>
      <c r="P112" s="59">
        <f t="shared" si="17"/>
        <v>30705.623039999977</v>
      </c>
      <c r="Q112" s="66">
        <f>F112+3</f>
        <v>39035</v>
      </c>
    </row>
    <row r="113" spans="1:17">
      <c r="A113" s="57" t="s">
        <v>49</v>
      </c>
      <c r="B113" s="58" t="s">
        <v>22</v>
      </c>
      <c r="C113" s="58">
        <v>34</v>
      </c>
      <c r="D113" s="59">
        <v>7854</v>
      </c>
      <c r="E113" s="59">
        <f t="shared" si="9"/>
        <v>267036</v>
      </c>
      <c r="F113" s="60">
        <v>39032</v>
      </c>
      <c r="G113" s="61">
        <f>0.15*H113</f>
        <v>4.4999999999999997E-3</v>
      </c>
      <c r="H113" s="62">
        <v>0.03</v>
      </c>
      <c r="I113" s="63">
        <f t="shared" si="10"/>
        <v>0.153</v>
      </c>
      <c r="J113" s="64">
        <f t="shared" si="11"/>
        <v>1.02</v>
      </c>
      <c r="K113" s="65">
        <f t="shared" si="12"/>
        <v>32.826999999999998</v>
      </c>
      <c r="L113" s="59">
        <f t="shared" si="13"/>
        <v>4712.3999999999996</v>
      </c>
      <c r="M113" s="59">
        <f t="shared" si="14"/>
        <v>9424.7999999999993</v>
      </c>
      <c r="N113" s="59">
        <f t="shared" si="15"/>
        <v>309421.39313999994</v>
      </c>
      <c r="O113" s="59">
        <f t="shared" si="16"/>
        <v>1201.662</v>
      </c>
      <c r="P113" s="59">
        <f t="shared" si="17"/>
        <v>42385.393139999942</v>
      </c>
      <c r="Q113" s="66">
        <f>F113+3</f>
        <v>39035</v>
      </c>
    </row>
    <row r="114" spans="1:17">
      <c r="A114" s="57" t="s">
        <v>53</v>
      </c>
      <c r="B114" s="58" t="s">
        <v>10</v>
      </c>
      <c r="C114" s="58">
        <v>56</v>
      </c>
      <c r="D114" s="59">
        <v>6545</v>
      </c>
      <c r="E114" s="59">
        <f t="shared" si="9"/>
        <v>366520</v>
      </c>
      <c r="F114" s="60">
        <v>39032</v>
      </c>
      <c r="G114" s="61">
        <f>0.15*H114</f>
        <v>4.4999999999999997E-3</v>
      </c>
      <c r="H114" s="62">
        <v>0.03</v>
      </c>
      <c r="I114" s="63">
        <f t="shared" si="10"/>
        <v>0.252</v>
      </c>
      <c r="J114" s="64">
        <f t="shared" si="11"/>
        <v>1.68</v>
      </c>
      <c r="K114" s="65">
        <f t="shared" si="12"/>
        <v>54.067999999999998</v>
      </c>
      <c r="L114" s="59">
        <f t="shared" si="13"/>
        <v>3927</v>
      </c>
      <c r="M114" s="59">
        <f t="shared" si="14"/>
        <v>7854</v>
      </c>
      <c r="N114" s="59">
        <f t="shared" si="15"/>
        <v>424740.90623999998</v>
      </c>
      <c r="O114" s="59">
        <f t="shared" si="16"/>
        <v>1649.34</v>
      </c>
      <c r="P114" s="59">
        <f t="shared" si="17"/>
        <v>58220.906239999982</v>
      </c>
      <c r="Q114" s="66">
        <f>F114+3</f>
        <v>39035</v>
      </c>
    </row>
    <row r="115" spans="1:17">
      <c r="A115" s="57" t="s">
        <v>51</v>
      </c>
      <c r="B115" s="58" t="s">
        <v>56</v>
      </c>
      <c r="C115" s="58">
        <v>65</v>
      </c>
      <c r="D115" s="59">
        <v>8602</v>
      </c>
      <c r="E115" s="59">
        <f t="shared" si="9"/>
        <v>559130</v>
      </c>
      <c r="F115" s="60">
        <v>39032</v>
      </c>
      <c r="G115" s="61">
        <f>0.15*H115</f>
        <v>4.4999999999999997E-3</v>
      </c>
      <c r="H115" s="62">
        <v>0.03</v>
      </c>
      <c r="I115" s="63">
        <f t="shared" si="10"/>
        <v>0.29249999999999998</v>
      </c>
      <c r="J115" s="64">
        <f t="shared" si="11"/>
        <v>1.95</v>
      </c>
      <c r="K115" s="65">
        <f t="shared" si="12"/>
        <v>62.7575</v>
      </c>
      <c r="L115" s="59">
        <f t="shared" si="13"/>
        <v>5161.2</v>
      </c>
      <c r="M115" s="59">
        <f t="shared" si="14"/>
        <v>10322.4</v>
      </c>
      <c r="N115" s="59">
        <f t="shared" si="15"/>
        <v>647930.39512499992</v>
      </c>
      <c r="O115" s="59">
        <f t="shared" si="16"/>
        <v>2516.085</v>
      </c>
      <c r="P115" s="59">
        <f t="shared" si="17"/>
        <v>88800.395124999923</v>
      </c>
      <c r="Q115" s="66">
        <f>F115+3</f>
        <v>39035</v>
      </c>
    </row>
    <row r="116" spans="1:17">
      <c r="A116" s="57" t="s">
        <v>45</v>
      </c>
      <c r="B116" s="58" t="s">
        <v>22</v>
      </c>
      <c r="C116" s="58">
        <v>67</v>
      </c>
      <c r="D116" s="59">
        <v>5049</v>
      </c>
      <c r="E116" s="59">
        <f t="shared" si="9"/>
        <v>338283</v>
      </c>
      <c r="F116" s="60">
        <v>39032</v>
      </c>
      <c r="G116" s="61">
        <f>0.15*H116</f>
        <v>7.4999999999999997E-3</v>
      </c>
      <c r="H116" s="62">
        <v>0.05</v>
      </c>
      <c r="I116" s="63">
        <f t="shared" si="10"/>
        <v>0.50249999999999995</v>
      </c>
      <c r="J116" s="64">
        <f t="shared" si="11"/>
        <v>3.35</v>
      </c>
      <c r="K116" s="65">
        <f t="shared" si="12"/>
        <v>63.147500000000001</v>
      </c>
      <c r="L116" s="59">
        <f t="shared" si="13"/>
        <v>3029.4</v>
      </c>
      <c r="M116" s="59">
        <f t="shared" si="14"/>
        <v>6058.8</v>
      </c>
      <c r="N116" s="59">
        <f t="shared" si="15"/>
        <v>382809.61712500005</v>
      </c>
      <c r="O116" s="59">
        <f t="shared" si="16"/>
        <v>2537.1224999999999</v>
      </c>
      <c r="P116" s="59">
        <f t="shared" si="17"/>
        <v>44526.617125000048</v>
      </c>
      <c r="Q116" s="66">
        <f>F116+2</f>
        <v>39034</v>
      </c>
    </row>
    <row r="117" spans="1:17">
      <c r="A117" s="57" t="s">
        <v>49</v>
      </c>
      <c r="B117" s="58" t="s">
        <v>56</v>
      </c>
      <c r="C117" s="58">
        <v>67</v>
      </c>
      <c r="D117" s="59">
        <v>8041</v>
      </c>
      <c r="E117" s="59">
        <f t="shared" si="9"/>
        <v>538747</v>
      </c>
      <c r="F117" s="60">
        <v>39032</v>
      </c>
      <c r="G117" s="61">
        <f>0.15*H117</f>
        <v>4.4999999999999997E-3</v>
      </c>
      <c r="H117" s="62">
        <v>0.03</v>
      </c>
      <c r="I117" s="63">
        <f t="shared" si="10"/>
        <v>0.30149999999999999</v>
      </c>
      <c r="J117" s="64">
        <f t="shared" si="11"/>
        <v>2.0099999999999998</v>
      </c>
      <c r="K117" s="65">
        <f t="shared" si="12"/>
        <v>64.688499999999991</v>
      </c>
      <c r="L117" s="59">
        <f t="shared" si="13"/>
        <v>4824.5999999999995</v>
      </c>
      <c r="M117" s="59">
        <f t="shared" si="14"/>
        <v>9649.1999999999989</v>
      </c>
      <c r="N117" s="59">
        <f t="shared" si="15"/>
        <v>624322.2980849999</v>
      </c>
      <c r="O117" s="59">
        <f t="shared" si="16"/>
        <v>2424.3615</v>
      </c>
      <c r="P117" s="59">
        <f t="shared" si="17"/>
        <v>85575.2980849999</v>
      </c>
      <c r="Q117" s="66">
        <f>F117+2</f>
        <v>39034</v>
      </c>
    </row>
    <row r="118" spans="1:17">
      <c r="A118" s="57" t="s">
        <v>45</v>
      </c>
      <c r="B118" s="58" t="s">
        <v>54</v>
      </c>
      <c r="C118" s="58">
        <v>3</v>
      </c>
      <c r="D118" s="59">
        <v>6171</v>
      </c>
      <c r="E118" s="59">
        <f t="shared" si="9"/>
        <v>18513</v>
      </c>
      <c r="F118" s="60">
        <v>39033</v>
      </c>
      <c r="G118" s="61">
        <f>0.2*H118</f>
        <v>8.0000000000000002E-3</v>
      </c>
      <c r="H118" s="62">
        <v>0.04</v>
      </c>
      <c r="I118" s="63">
        <f t="shared" si="10"/>
        <v>2.4E-2</v>
      </c>
      <c r="J118" s="64">
        <f t="shared" si="11"/>
        <v>0.12</v>
      </c>
      <c r="K118" s="65">
        <f t="shared" si="12"/>
        <v>2.8559999999999999</v>
      </c>
      <c r="L118" s="59">
        <f t="shared" si="13"/>
        <v>3702.6</v>
      </c>
      <c r="M118" s="59">
        <f t="shared" si="14"/>
        <v>7405.2</v>
      </c>
      <c r="N118" s="59">
        <f t="shared" si="15"/>
        <v>21149.593919999999</v>
      </c>
      <c r="O118" s="59">
        <f t="shared" si="16"/>
        <v>148.10400000000001</v>
      </c>
      <c r="P118" s="59">
        <f t="shared" si="17"/>
        <v>2636.5939199999993</v>
      </c>
      <c r="Q118" s="66">
        <f>F118+1</f>
        <v>39034</v>
      </c>
    </row>
    <row r="119" spans="1:17">
      <c r="A119" s="57" t="s">
        <v>46</v>
      </c>
      <c r="B119" s="58" t="s">
        <v>47</v>
      </c>
      <c r="C119" s="58">
        <v>3</v>
      </c>
      <c r="D119" s="59">
        <v>7106</v>
      </c>
      <c r="E119" s="59">
        <f t="shared" si="9"/>
        <v>21318</v>
      </c>
      <c r="F119" s="60">
        <v>39033</v>
      </c>
      <c r="G119" s="61">
        <f>0.15*H119</f>
        <v>6.0000000000000001E-3</v>
      </c>
      <c r="H119" s="62">
        <v>0.04</v>
      </c>
      <c r="I119" s="63">
        <f t="shared" si="10"/>
        <v>1.8000000000000002E-2</v>
      </c>
      <c r="J119" s="64">
        <f t="shared" si="11"/>
        <v>0.12</v>
      </c>
      <c r="K119" s="65">
        <f t="shared" si="12"/>
        <v>2.8620000000000001</v>
      </c>
      <c r="L119" s="59">
        <f t="shared" si="13"/>
        <v>4263.5999999999995</v>
      </c>
      <c r="M119" s="59">
        <f t="shared" si="14"/>
        <v>8527.1999999999989</v>
      </c>
      <c r="N119" s="59">
        <f t="shared" si="15"/>
        <v>24405.189839999999</v>
      </c>
      <c r="O119" s="59">
        <f t="shared" si="16"/>
        <v>127.90800000000002</v>
      </c>
      <c r="P119" s="59">
        <f t="shared" si="17"/>
        <v>3087.1898399999991</v>
      </c>
      <c r="Q119" s="66">
        <f>F119+3</f>
        <v>39036</v>
      </c>
    </row>
    <row r="120" spans="1:17">
      <c r="A120" s="57" t="s">
        <v>49</v>
      </c>
      <c r="B120" s="58" t="s">
        <v>47</v>
      </c>
      <c r="C120" s="58">
        <v>5</v>
      </c>
      <c r="D120" s="59">
        <v>8415</v>
      </c>
      <c r="E120" s="59">
        <f t="shared" si="9"/>
        <v>42075</v>
      </c>
      <c r="F120" s="60">
        <v>39033</v>
      </c>
      <c r="G120" s="61">
        <f>0.6*H120</f>
        <v>6.0000000000000001E-3</v>
      </c>
      <c r="H120" s="62">
        <v>0.01</v>
      </c>
      <c r="I120" s="63">
        <f t="shared" si="10"/>
        <v>0.03</v>
      </c>
      <c r="J120" s="64">
        <f t="shared" si="11"/>
        <v>0.05</v>
      </c>
      <c r="K120" s="65">
        <f t="shared" si="12"/>
        <v>4.92</v>
      </c>
      <c r="L120" s="59">
        <f t="shared" si="13"/>
        <v>5049</v>
      </c>
      <c r="M120" s="59">
        <f t="shared" si="14"/>
        <v>10098</v>
      </c>
      <c r="N120" s="59">
        <f t="shared" si="15"/>
        <v>49682.405999999995</v>
      </c>
      <c r="O120" s="59">
        <f t="shared" si="16"/>
        <v>252.45</v>
      </c>
      <c r="P120" s="59">
        <f t="shared" si="17"/>
        <v>7607.4059999999954</v>
      </c>
      <c r="Q120" s="66">
        <f>F120+1</f>
        <v>39034</v>
      </c>
    </row>
    <row r="121" spans="1:17">
      <c r="A121" s="57" t="s">
        <v>53</v>
      </c>
      <c r="B121" s="58" t="s">
        <v>57</v>
      </c>
      <c r="C121" s="58">
        <v>5</v>
      </c>
      <c r="D121" s="59">
        <v>6545</v>
      </c>
      <c r="E121" s="59">
        <f t="shared" si="9"/>
        <v>32725</v>
      </c>
      <c r="F121" s="60">
        <v>39033</v>
      </c>
      <c r="G121" s="61">
        <f>0.2*H121</f>
        <v>1.0000000000000002E-2</v>
      </c>
      <c r="H121" s="62">
        <v>0.05</v>
      </c>
      <c r="I121" s="63">
        <f t="shared" si="10"/>
        <v>5.000000000000001E-2</v>
      </c>
      <c r="J121" s="64">
        <f t="shared" si="11"/>
        <v>0.25</v>
      </c>
      <c r="K121" s="65">
        <f t="shared" si="12"/>
        <v>4.7</v>
      </c>
      <c r="L121" s="59">
        <f t="shared" si="13"/>
        <v>3927</v>
      </c>
      <c r="M121" s="59">
        <f t="shared" si="14"/>
        <v>7854</v>
      </c>
      <c r="N121" s="59">
        <f t="shared" si="15"/>
        <v>36914.975000000006</v>
      </c>
      <c r="O121" s="59">
        <f t="shared" si="16"/>
        <v>327.25000000000006</v>
      </c>
      <c r="P121" s="59">
        <f t="shared" si="17"/>
        <v>4189.9750000000058</v>
      </c>
      <c r="Q121" s="66">
        <f>F121+2</f>
        <v>39035</v>
      </c>
    </row>
    <row r="122" spans="1:17">
      <c r="A122" s="57" t="s">
        <v>48</v>
      </c>
      <c r="B122" s="58" t="s">
        <v>17</v>
      </c>
      <c r="C122" s="58">
        <v>6</v>
      </c>
      <c r="D122" s="59">
        <v>5423</v>
      </c>
      <c r="E122" s="59">
        <f t="shared" si="9"/>
        <v>32538</v>
      </c>
      <c r="F122" s="60">
        <v>39033</v>
      </c>
      <c r="G122" s="61">
        <f>0.6*H122</f>
        <v>2.4E-2</v>
      </c>
      <c r="H122" s="62">
        <v>0.04</v>
      </c>
      <c r="I122" s="63">
        <f t="shared" si="10"/>
        <v>0.14400000000000002</v>
      </c>
      <c r="J122" s="64">
        <f t="shared" si="11"/>
        <v>0.24</v>
      </c>
      <c r="K122" s="65">
        <f t="shared" si="12"/>
        <v>5.6159999999999997</v>
      </c>
      <c r="L122" s="59">
        <f t="shared" si="13"/>
        <v>3253.7999999999997</v>
      </c>
      <c r="M122" s="59">
        <f t="shared" si="14"/>
        <v>6507.5999999999995</v>
      </c>
      <c r="N122" s="59">
        <f t="shared" si="15"/>
        <v>36548.029439999998</v>
      </c>
      <c r="O122" s="59">
        <f t="shared" si="16"/>
        <v>780.91200000000015</v>
      </c>
      <c r="P122" s="59">
        <f t="shared" si="17"/>
        <v>4010.0294399999984</v>
      </c>
      <c r="Q122" s="66">
        <f>F122+1</f>
        <v>39034</v>
      </c>
    </row>
    <row r="123" spans="1:17">
      <c r="A123" s="57" t="s">
        <v>50</v>
      </c>
      <c r="B123" s="58" t="s">
        <v>10</v>
      </c>
      <c r="C123" s="58">
        <v>6</v>
      </c>
      <c r="D123" s="59">
        <v>8041</v>
      </c>
      <c r="E123" s="59">
        <f t="shared" si="9"/>
        <v>48246</v>
      </c>
      <c r="F123" s="60">
        <v>39033</v>
      </c>
      <c r="G123" s="61">
        <f>0.6*H123</f>
        <v>6.0000000000000001E-3</v>
      </c>
      <c r="H123" s="62">
        <v>0.01</v>
      </c>
      <c r="I123" s="63">
        <f t="shared" si="10"/>
        <v>3.6000000000000004E-2</v>
      </c>
      <c r="J123" s="64">
        <f t="shared" si="11"/>
        <v>0.06</v>
      </c>
      <c r="K123" s="65">
        <f t="shared" si="12"/>
        <v>5.9040000000000008</v>
      </c>
      <c r="L123" s="59">
        <f t="shared" si="13"/>
        <v>4824.5999999999995</v>
      </c>
      <c r="M123" s="59">
        <f t="shared" si="14"/>
        <v>9649.1999999999989</v>
      </c>
      <c r="N123" s="59">
        <f t="shared" si="15"/>
        <v>56969.231039999999</v>
      </c>
      <c r="O123" s="59">
        <f t="shared" si="16"/>
        <v>289.47600000000006</v>
      </c>
      <c r="P123" s="59">
        <f t="shared" si="17"/>
        <v>8723.2310399999988</v>
      </c>
      <c r="Q123" s="66">
        <f>F123+1</f>
        <v>39034</v>
      </c>
    </row>
    <row r="124" spans="1:17">
      <c r="A124" s="57" t="s">
        <v>46</v>
      </c>
      <c r="B124" s="58" t="s">
        <v>18</v>
      </c>
      <c r="C124" s="58">
        <v>23</v>
      </c>
      <c r="D124" s="59">
        <v>7480</v>
      </c>
      <c r="E124" s="59">
        <f t="shared" si="9"/>
        <v>172040</v>
      </c>
      <c r="F124" s="60">
        <v>39033</v>
      </c>
      <c r="G124" s="61">
        <f>0.6*H124</f>
        <v>1.7999999999999999E-2</v>
      </c>
      <c r="H124" s="62">
        <v>0.03</v>
      </c>
      <c r="I124" s="63">
        <f t="shared" si="10"/>
        <v>0.41399999999999998</v>
      </c>
      <c r="J124" s="64">
        <f t="shared" si="11"/>
        <v>0.69</v>
      </c>
      <c r="K124" s="65">
        <f t="shared" si="12"/>
        <v>21.895999999999997</v>
      </c>
      <c r="L124" s="59">
        <f t="shared" si="13"/>
        <v>4488</v>
      </c>
      <c r="M124" s="59">
        <f t="shared" si="14"/>
        <v>8976</v>
      </c>
      <c r="N124" s="59">
        <f t="shared" si="15"/>
        <v>196553.60423999999</v>
      </c>
      <c r="O124" s="59">
        <f t="shared" si="16"/>
        <v>3096.72</v>
      </c>
      <c r="P124" s="59">
        <f t="shared" si="17"/>
        <v>24513.604239999986</v>
      </c>
      <c r="Q124" s="66">
        <f>F124+1</f>
        <v>39034</v>
      </c>
    </row>
    <row r="125" spans="1:17">
      <c r="A125" s="57" t="s">
        <v>48</v>
      </c>
      <c r="B125" s="58" t="s">
        <v>52</v>
      </c>
      <c r="C125" s="58">
        <v>23</v>
      </c>
      <c r="D125" s="59">
        <v>5610</v>
      </c>
      <c r="E125" s="59">
        <f t="shared" si="9"/>
        <v>129030</v>
      </c>
      <c r="F125" s="60">
        <v>39033</v>
      </c>
      <c r="G125" s="61">
        <f>0.15*H125</f>
        <v>7.4999999999999997E-3</v>
      </c>
      <c r="H125" s="62">
        <v>0.05</v>
      </c>
      <c r="I125" s="63">
        <f t="shared" si="10"/>
        <v>0.17249999999999999</v>
      </c>
      <c r="J125" s="64">
        <f t="shared" si="11"/>
        <v>1.1500000000000001</v>
      </c>
      <c r="K125" s="65">
        <f t="shared" si="12"/>
        <v>21.677500000000002</v>
      </c>
      <c r="L125" s="59">
        <f t="shared" si="13"/>
        <v>3366</v>
      </c>
      <c r="M125" s="59">
        <f t="shared" si="14"/>
        <v>6732</v>
      </c>
      <c r="N125" s="59">
        <f t="shared" si="15"/>
        <v>145957.85912500002</v>
      </c>
      <c r="O125" s="59">
        <f t="shared" si="16"/>
        <v>967.72499999999991</v>
      </c>
      <c r="P125" s="59">
        <f t="shared" si="17"/>
        <v>16927.859125000017</v>
      </c>
      <c r="Q125" s="66">
        <f>F125+2</f>
        <v>39035</v>
      </c>
    </row>
    <row r="126" spans="1:17">
      <c r="A126" s="57" t="s">
        <v>51</v>
      </c>
      <c r="B126" s="58" t="s">
        <v>18</v>
      </c>
      <c r="C126" s="58">
        <v>26</v>
      </c>
      <c r="D126" s="59">
        <v>9350</v>
      </c>
      <c r="E126" s="59">
        <f t="shared" si="9"/>
        <v>243100</v>
      </c>
      <c r="F126" s="60">
        <v>39033</v>
      </c>
      <c r="G126" s="61">
        <f>0.3*H126</f>
        <v>1.2E-2</v>
      </c>
      <c r="H126" s="62">
        <v>0.04</v>
      </c>
      <c r="I126" s="63">
        <f t="shared" si="10"/>
        <v>0.312</v>
      </c>
      <c r="J126" s="64">
        <f t="shared" si="11"/>
        <v>1.04</v>
      </c>
      <c r="K126" s="65">
        <f t="shared" si="12"/>
        <v>24.648</v>
      </c>
      <c r="L126" s="59">
        <f t="shared" si="13"/>
        <v>5610</v>
      </c>
      <c r="M126" s="59">
        <f t="shared" si="14"/>
        <v>11220</v>
      </c>
      <c r="N126" s="59">
        <f t="shared" si="15"/>
        <v>276576.19391999999</v>
      </c>
      <c r="O126" s="59">
        <f t="shared" si="16"/>
        <v>2917.2</v>
      </c>
      <c r="P126" s="59">
        <f t="shared" si="17"/>
        <v>33476.193919999991</v>
      </c>
      <c r="Q126" s="66">
        <f>F126+1</f>
        <v>39034</v>
      </c>
    </row>
    <row r="127" spans="1:17">
      <c r="A127" s="57" t="s">
        <v>50</v>
      </c>
      <c r="B127" s="58" t="s">
        <v>54</v>
      </c>
      <c r="C127" s="58">
        <v>34</v>
      </c>
      <c r="D127" s="59">
        <v>8976</v>
      </c>
      <c r="E127" s="59">
        <f t="shared" si="9"/>
        <v>305184</v>
      </c>
      <c r="F127" s="60">
        <v>39033</v>
      </c>
      <c r="G127" s="61">
        <f>0.2*H127</f>
        <v>8.0000000000000002E-3</v>
      </c>
      <c r="H127" s="62">
        <v>0.04</v>
      </c>
      <c r="I127" s="63">
        <f t="shared" si="10"/>
        <v>0.27200000000000002</v>
      </c>
      <c r="J127" s="64">
        <f t="shared" si="11"/>
        <v>1.36</v>
      </c>
      <c r="K127" s="65">
        <f t="shared" si="12"/>
        <v>32.368000000000002</v>
      </c>
      <c r="L127" s="59">
        <f t="shared" si="13"/>
        <v>5385.5999999999995</v>
      </c>
      <c r="M127" s="59">
        <f t="shared" si="14"/>
        <v>10771.199999999999</v>
      </c>
      <c r="N127" s="59">
        <f t="shared" si="15"/>
        <v>348686.22207999998</v>
      </c>
      <c r="O127" s="59">
        <f t="shared" si="16"/>
        <v>2441.4720000000002</v>
      </c>
      <c r="P127" s="59">
        <f t="shared" si="17"/>
        <v>43502.222079999978</v>
      </c>
      <c r="Q127" s="66">
        <f>F127+2</f>
        <v>39035</v>
      </c>
    </row>
    <row r="128" spans="1:17">
      <c r="A128" s="57" t="s">
        <v>48</v>
      </c>
      <c r="B128" s="58" t="s">
        <v>54</v>
      </c>
      <c r="C128" s="58">
        <v>34</v>
      </c>
      <c r="D128" s="59">
        <v>5610</v>
      </c>
      <c r="E128" s="59">
        <f t="shared" si="9"/>
        <v>190740</v>
      </c>
      <c r="F128" s="60">
        <v>39033</v>
      </c>
      <c r="G128" s="61">
        <f>0.2*H128</f>
        <v>8.0000000000000002E-3</v>
      </c>
      <c r="H128" s="62">
        <v>0.04</v>
      </c>
      <c r="I128" s="63">
        <f t="shared" si="10"/>
        <v>0.27200000000000002</v>
      </c>
      <c r="J128" s="64">
        <f t="shared" si="11"/>
        <v>1.36</v>
      </c>
      <c r="K128" s="65">
        <f t="shared" si="12"/>
        <v>32.368000000000002</v>
      </c>
      <c r="L128" s="59">
        <f t="shared" si="13"/>
        <v>3366</v>
      </c>
      <c r="M128" s="59">
        <f t="shared" si="14"/>
        <v>6732</v>
      </c>
      <c r="N128" s="59">
        <f t="shared" si="15"/>
        <v>217945.39648000002</v>
      </c>
      <c r="O128" s="59">
        <f t="shared" si="16"/>
        <v>1525.92</v>
      </c>
      <c r="P128" s="59">
        <f t="shared" si="17"/>
        <v>27205.396480000025</v>
      </c>
      <c r="Q128" s="66">
        <f>F128+2</f>
        <v>39035</v>
      </c>
    </row>
    <row r="129" spans="1:17">
      <c r="A129" s="57" t="s">
        <v>48</v>
      </c>
      <c r="B129" s="58" t="s">
        <v>47</v>
      </c>
      <c r="C129" s="58">
        <v>36</v>
      </c>
      <c r="D129" s="59">
        <v>6358</v>
      </c>
      <c r="E129" s="59">
        <f t="shared" si="9"/>
        <v>228888</v>
      </c>
      <c r="F129" s="60">
        <v>39033</v>
      </c>
      <c r="G129" s="61">
        <f>0.15*H129</f>
        <v>4.4999999999999997E-3</v>
      </c>
      <c r="H129" s="62">
        <v>0.03</v>
      </c>
      <c r="I129" s="63">
        <f t="shared" si="10"/>
        <v>0.16199999999999998</v>
      </c>
      <c r="J129" s="64">
        <f t="shared" si="11"/>
        <v>1.08</v>
      </c>
      <c r="K129" s="65">
        <f t="shared" si="12"/>
        <v>34.758000000000003</v>
      </c>
      <c r="L129" s="59">
        <f t="shared" si="13"/>
        <v>3814.7999999999997</v>
      </c>
      <c r="M129" s="59">
        <f t="shared" si="14"/>
        <v>7629.5999999999995</v>
      </c>
      <c r="N129" s="59">
        <f t="shared" si="15"/>
        <v>265227.17543999996</v>
      </c>
      <c r="O129" s="59">
        <f t="shared" si="16"/>
        <v>1029.9959999999999</v>
      </c>
      <c r="P129" s="59">
        <f t="shared" si="17"/>
        <v>36339.175439999963</v>
      </c>
      <c r="Q129" s="66">
        <f>F129+3</f>
        <v>39036</v>
      </c>
    </row>
    <row r="130" spans="1:17">
      <c r="A130" s="57" t="s">
        <v>48</v>
      </c>
      <c r="B130" s="58" t="s">
        <v>10</v>
      </c>
      <c r="C130" s="58">
        <v>43</v>
      </c>
      <c r="D130" s="59">
        <v>5797</v>
      </c>
      <c r="E130" s="59">
        <f t="shared" ref="E130:E193" si="18">C130*D130</f>
        <v>249271</v>
      </c>
      <c r="F130" s="60">
        <v>39033</v>
      </c>
      <c r="G130" s="61">
        <f>0.6*H130</f>
        <v>6.0000000000000001E-3</v>
      </c>
      <c r="H130" s="62">
        <v>0.01</v>
      </c>
      <c r="I130" s="63">
        <f t="shared" ref="I130:I193" si="19">C130*G130</f>
        <v>0.25800000000000001</v>
      </c>
      <c r="J130" s="64">
        <f t="shared" ref="J130:J193" si="20">H130*C130</f>
        <v>0.43</v>
      </c>
      <c r="K130" s="65">
        <f t="shared" ref="K130:K193" si="21">C130-J130-I130</f>
        <v>42.311999999999998</v>
      </c>
      <c r="L130" s="59">
        <f t="shared" ref="L130:L193" si="22">60%*D130</f>
        <v>3478.2</v>
      </c>
      <c r="M130" s="59">
        <f t="shared" ref="M130:M193" si="23">120%*D130</f>
        <v>6956.4</v>
      </c>
      <c r="N130" s="59">
        <f t="shared" ref="N130:N193" si="24">K130*M130+J130*K130</f>
        <v>294357.39095999999</v>
      </c>
      <c r="O130" s="59">
        <f t="shared" ref="O130:O193" si="25">I130*D130</f>
        <v>1495.626</v>
      </c>
      <c r="P130" s="59">
        <f t="shared" ref="P130:P193" si="26">N130-E130</f>
        <v>45086.39095999999</v>
      </c>
      <c r="Q130" s="66">
        <f>F130+3</f>
        <v>39036</v>
      </c>
    </row>
    <row r="131" spans="1:17">
      <c r="A131" s="57" t="s">
        <v>55</v>
      </c>
      <c r="B131" s="58" t="s">
        <v>54</v>
      </c>
      <c r="C131" s="58">
        <v>45</v>
      </c>
      <c r="D131" s="59">
        <v>6919</v>
      </c>
      <c r="E131" s="59">
        <f t="shared" si="18"/>
        <v>311355</v>
      </c>
      <c r="F131" s="60">
        <v>39033</v>
      </c>
      <c r="G131" s="61">
        <f>0.2*H131</f>
        <v>6.0000000000000001E-3</v>
      </c>
      <c r="H131" s="62">
        <v>0.03</v>
      </c>
      <c r="I131" s="63">
        <f t="shared" si="19"/>
        <v>0.27</v>
      </c>
      <c r="J131" s="64">
        <f t="shared" si="20"/>
        <v>1.3499999999999999</v>
      </c>
      <c r="K131" s="65">
        <f t="shared" si="21"/>
        <v>43.379999999999995</v>
      </c>
      <c r="L131" s="59">
        <f t="shared" si="22"/>
        <v>4151.3999999999996</v>
      </c>
      <c r="M131" s="59">
        <f t="shared" si="23"/>
        <v>8302.7999999999993</v>
      </c>
      <c r="N131" s="59">
        <f t="shared" si="24"/>
        <v>360234.02699999994</v>
      </c>
      <c r="O131" s="59">
        <f t="shared" si="25"/>
        <v>1868.13</v>
      </c>
      <c r="P131" s="59">
        <f t="shared" si="26"/>
        <v>48879.026999999944</v>
      </c>
      <c r="Q131" s="66">
        <f>F131+3</f>
        <v>39036</v>
      </c>
    </row>
    <row r="132" spans="1:17">
      <c r="A132" s="57" t="s">
        <v>53</v>
      </c>
      <c r="B132" s="58" t="s">
        <v>22</v>
      </c>
      <c r="C132" s="58">
        <v>45</v>
      </c>
      <c r="D132" s="59">
        <v>7480</v>
      </c>
      <c r="E132" s="59">
        <f t="shared" si="18"/>
        <v>336600</v>
      </c>
      <c r="F132" s="60">
        <v>39033</v>
      </c>
      <c r="G132" s="61">
        <f>0.45*H132</f>
        <v>1.8000000000000002E-2</v>
      </c>
      <c r="H132" s="62">
        <v>0.04</v>
      </c>
      <c r="I132" s="63">
        <f t="shared" si="19"/>
        <v>0.81</v>
      </c>
      <c r="J132" s="64">
        <f t="shared" si="20"/>
        <v>1.8</v>
      </c>
      <c r="K132" s="65">
        <f t="shared" si="21"/>
        <v>42.39</v>
      </c>
      <c r="L132" s="59">
        <f t="shared" si="22"/>
        <v>4488</v>
      </c>
      <c r="M132" s="59">
        <f t="shared" si="23"/>
        <v>8976</v>
      </c>
      <c r="N132" s="59">
        <f t="shared" si="24"/>
        <v>380568.94200000004</v>
      </c>
      <c r="O132" s="59">
        <f t="shared" si="25"/>
        <v>6058.8</v>
      </c>
      <c r="P132" s="59">
        <f t="shared" si="26"/>
        <v>43968.942000000039</v>
      </c>
      <c r="Q132" s="66">
        <f>F132+1</f>
        <v>39034</v>
      </c>
    </row>
    <row r="133" spans="1:17">
      <c r="A133" s="57" t="s">
        <v>46</v>
      </c>
      <c r="B133" s="58" t="s">
        <v>57</v>
      </c>
      <c r="C133" s="58">
        <v>45</v>
      </c>
      <c r="D133" s="59">
        <v>7293</v>
      </c>
      <c r="E133" s="59">
        <f t="shared" si="18"/>
        <v>328185</v>
      </c>
      <c r="F133" s="60">
        <v>39033</v>
      </c>
      <c r="G133" s="61">
        <f>0.6*H133</f>
        <v>2.4E-2</v>
      </c>
      <c r="H133" s="62">
        <v>0.04</v>
      </c>
      <c r="I133" s="63">
        <f t="shared" si="19"/>
        <v>1.08</v>
      </c>
      <c r="J133" s="64">
        <f t="shared" si="20"/>
        <v>1.8</v>
      </c>
      <c r="K133" s="65">
        <f t="shared" si="21"/>
        <v>42.120000000000005</v>
      </c>
      <c r="L133" s="59">
        <f t="shared" si="22"/>
        <v>4375.8</v>
      </c>
      <c r="M133" s="59">
        <f t="shared" si="23"/>
        <v>8751.6</v>
      </c>
      <c r="N133" s="59">
        <f t="shared" si="24"/>
        <v>368693.20800000004</v>
      </c>
      <c r="O133" s="59">
        <f t="shared" si="25"/>
        <v>7876.4400000000005</v>
      </c>
      <c r="P133" s="59">
        <f t="shared" si="26"/>
        <v>40508.208000000042</v>
      </c>
      <c r="Q133" s="66">
        <f>F133+1</f>
        <v>39034</v>
      </c>
    </row>
    <row r="134" spans="1:17">
      <c r="A134" s="57" t="s">
        <v>53</v>
      </c>
      <c r="B134" s="58" t="s">
        <v>52</v>
      </c>
      <c r="C134" s="58">
        <v>67</v>
      </c>
      <c r="D134" s="59">
        <v>6732</v>
      </c>
      <c r="E134" s="59">
        <f t="shared" si="18"/>
        <v>451044</v>
      </c>
      <c r="F134" s="60">
        <v>39033</v>
      </c>
      <c r="G134" s="61">
        <f>0.6*H134</f>
        <v>1.2E-2</v>
      </c>
      <c r="H134" s="62">
        <v>0.02</v>
      </c>
      <c r="I134" s="63">
        <f t="shared" si="19"/>
        <v>0.80400000000000005</v>
      </c>
      <c r="J134" s="64">
        <f t="shared" si="20"/>
        <v>1.34</v>
      </c>
      <c r="K134" s="65">
        <f t="shared" si="21"/>
        <v>64.855999999999995</v>
      </c>
      <c r="L134" s="59">
        <f t="shared" si="22"/>
        <v>4039.2</v>
      </c>
      <c r="M134" s="59">
        <f t="shared" si="23"/>
        <v>8078.4</v>
      </c>
      <c r="N134" s="59">
        <f t="shared" si="24"/>
        <v>524019.61743999994</v>
      </c>
      <c r="O134" s="59">
        <f t="shared" si="25"/>
        <v>5412.5280000000002</v>
      </c>
      <c r="P134" s="59">
        <f t="shared" si="26"/>
        <v>72975.617439999944</v>
      </c>
      <c r="Q134" s="66">
        <f>F134+1</f>
        <v>39034</v>
      </c>
    </row>
    <row r="135" spans="1:17">
      <c r="A135" s="57" t="s">
        <v>45</v>
      </c>
      <c r="B135" s="58" t="s">
        <v>58</v>
      </c>
      <c r="C135" s="58">
        <v>82</v>
      </c>
      <c r="D135" s="59">
        <v>5797</v>
      </c>
      <c r="E135" s="59">
        <f t="shared" si="18"/>
        <v>475354</v>
      </c>
      <c r="F135" s="60">
        <v>39033</v>
      </c>
      <c r="G135" s="61">
        <f>0.15*H135</f>
        <v>1.5E-3</v>
      </c>
      <c r="H135" s="62">
        <v>0.01</v>
      </c>
      <c r="I135" s="63">
        <f t="shared" si="19"/>
        <v>0.123</v>
      </c>
      <c r="J135" s="64">
        <f t="shared" si="20"/>
        <v>0.82000000000000006</v>
      </c>
      <c r="K135" s="65">
        <f t="shared" si="21"/>
        <v>81.057000000000002</v>
      </c>
      <c r="L135" s="59">
        <f t="shared" si="22"/>
        <v>3478.2</v>
      </c>
      <c r="M135" s="59">
        <f t="shared" si="23"/>
        <v>6956.4</v>
      </c>
      <c r="N135" s="59">
        <f t="shared" si="24"/>
        <v>563931.38153999997</v>
      </c>
      <c r="O135" s="59">
        <f t="shared" si="25"/>
        <v>713.03099999999995</v>
      </c>
      <c r="P135" s="59">
        <f t="shared" si="26"/>
        <v>88577.381539999973</v>
      </c>
      <c r="Q135" s="66">
        <f>F135+3</f>
        <v>39036</v>
      </c>
    </row>
    <row r="136" spans="1:17">
      <c r="A136" s="57" t="s">
        <v>55</v>
      </c>
      <c r="B136" s="58" t="s">
        <v>18</v>
      </c>
      <c r="C136" s="58">
        <v>3</v>
      </c>
      <c r="D136" s="59">
        <v>5610</v>
      </c>
      <c r="E136" s="59">
        <f t="shared" si="18"/>
        <v>16830</v>
      </c>
      <c r="F136" s="60">
        <v>39035</v>
      </c>
      <c r="G136" s="61">
        <f>0.6*H136</f>
        <v>1.2E-2</v>
      </c>
      <c r="H136" s="62">
        <v>0.02</v>
      </c>
      <c r="I136" s="63">
        <f t="shared" si="19"/>
        <v>3.6000000000000004E-2</v>
      </c>
      <c r="J136" s="64">
        <f t="shared" si="20"/>
        <v>0.06</v>
      </c>
      <c r="K136" s="65">
        <f t="shared" si="21"/>
        <v>2.9039999999999999</v>
      </c>
      <c r="L136" s="59">
        <f t="shared" si="22"/>
        <v>3366</v>
      </c>
      <c r="M136" s="59">
        <f t="shared" si="23"/>
        <v>6732</v>
      </c>
      <c r="N136" s="59">
        <f t="shared" si="24"/>
        <v>19549.902239999999</v>
      </c>
      <c r="O136" s="59">
        <f t="shared" si="25"/>
        <v>201.96000000000004</v>
      </c>
      <c r="P136" s="59">
        <f t="shared" si="26"/>
        <v>2719.9022399999994</v>
      </c>
      <c r="Q136" s="66">
        <f>F136+1</f>
        <v>39036</v>
      </c>
    </row>
    <row r="137" spans="1:17">
      <c r="A137" s="57" t="s">
        <v>46</v>
      </c>
      <c r="B137" s="58" t="s">
        <v>47</v>
      </c>
      <c r="C137" s="58">
        <v>3</v>
      </c>
      <c r="D137" s="59">
        <v>8228</v>
      </c>
      <c r="E137" s="59">
        <f t="shared" si="18"/>
        <v>24684</v>
      </c>
      <c r="F137" s="60">
        <v>39035</v>
      </c>
      <c r="G137" s="61">
        <f>0.2*H137</f>
        <v>6.0000000000000001E-3</v>
      </c>
      <c r="H137" s="62">
        <v>0.03</v>
      </c>
      <c r="I137" s="63">
        <f t="shared" si="19"/>
        <v>1.8000000000000002E-2</v>
      </c>
      <c r="J137" s="64">
        <f t="shared" si="20"/>
        <v>0.09</v>
      </c>
      <c r="K137" s="65">
        <f t="shared" si="21"/>
        <v>2.8920000000000003</v>
      </c>
      <c r="L137" s="59">
        <f t="shared" si="22"/>
        <v>4936.8</v>
      </c>
      <c r="M137" s="59">
        <f t="shared" si="23"/>
        <v>9873.6</v>
      </c>
      <c r="N137" s="59">
        <f t="shared" si="24"/>
        <v>28554.711480000002</v>
      </c>
      <c r="O137" s="59">
        <f t="shared" si="25"/>
        <v>148.10400000000001</v>
      </c>
      <c r="P137" s="59">
        <f t="shared" si="26"/>
        <v>3870.7114800000018</v>
      </c>
      <c r="Q137" s="66">
        <f>F137+3</f>
        <v>39038</v>
      </c>
    </row>
    <row r="138" spans="1:17">
      <c r="A138" s="57" t="s">
        <v>48</v>
      </c>
      <c r="B138" s="58" t="s">
        <v>54</v>
      </c>
      <c r="C138" s="58">
        <v>4</v>
      </c>
      <c r="D138" s="59">
        <v>5423</v>
      </c>
      <c r="E138" s="59">
        <f t="shared" si="18"/>
        <v>21692</v>
      </c>
      <c r="F138" s="60">
        <v>39035</v>
      </c>
      <c r="G138" s="61">
        <f>0.2*H138</f>
        <v>4.0000000000000001E-3</v>
      </c>
      <c r="H138" s="62">
        <v>0.02</v>
      </c>
      <c r="I138" s="63">
        <f t="shared" si="19"/>
        <v>1.6E-2</v>
      </c>
      <c r="J138" s="64">
        <f t="shared" si="20"/>
        <v>0.08</v>
      </c>
      <c r="K138" s="65">
        <f t="shared" si="21"/>
        <v>3.9039999999999999</v>
      </c>
      <c r="L138" s="59">
        <f t="shared" si="22"/>
        <v>3253.7999999999997</v>
      </c>
      <c r="M138" s="59">
        <f t="shared" si="23"/>
        <v>6507.5999999999995</v>
      </c>
      <c r="N138" s="59">
        <f t="shared" si="24"/>
        <v>25405.98272</v>
      </c>
      <c r="O138" s="59">
        <f t="shared" si="25"/>
        <v>86.768000000000001</v>
      </c>
      <c r="P138" s="59">
        <f t="shared" si="26"/>
        <v>3713.98272</v>
      </c>
      <c r="Q138" s="66">
        <f>F138+3</f>
        <v>39038</v>
      </c>
    </row>
    <row r="139" spans="1:17">
      <c r="A139" s="57" t="s">
        <v>53</v>
      </c>
      <c r="B139" s="58" t="s">
        <v>18</v>
      </c>
      <c r="C139" s="58">
        <v>4</v>
      </c>
      <c r="D139" s="59">
        <v>6732</v>
      </c>
      <c r="E139" s="59">
        <f t="shared" si="18"/>
        <v>26928</v>
      </c>
      <c r="F139" s="60">
        <v>39035</v>
      </c>
      <c r="G139" s="61">
        <f>0.15*H139</f>
        <v>7.4999999999999997E-3</v>
      </c>
      <c r="H139" s="62">
        <v>0.05</v>
      </c>
      <c r="I139" s="63">
        <f t="shared" si="19"/>
        <v>0.03</v>
      </c>
      <c r="J139" s="64">
        <f t="shared" si="20"/>
        <v>0.2</v>
      </c>
      <c r="K139" s="65">
        <f t="shared" si="21"/>
        <v>3.77</v>
      </c>
      <c r="L139" s="59">
        <f t="shared" si="22"/>
        <v>4039.2</v>
      </c>
      <c r="M139" s="59">
        <f t="shared" si="23"/>
        <v>8078.4</v>
      </c>
      <c r="N139" s="59">
        <f t="shared" si="24"/>
        <v>30456.322</v>
      </c>
      <c r="O139" s="59">
        <f t="shared" si="25"/>
        <v>201.95999999999998</v>
      </c>
      <c r="P139" s="59">
        <f t="shared" si="26"/>
        <v>3528.3220000000001</v>
      </c>
      <c r="Q139" s="66">
        <f>F139+3</f>
        <v>39038</v>
      </c>
    </row>
    <row r="140" spans="1:17">
      <c r="A140" s="57" t="s">
        <v>49</v>
      </c>
      <c r="B140" s="58" t="s">
        <v>47</v>
      </c>
      <c r="C140" s="58">
        <v>32</v>
      </c>
      <c r="D140" s="59">
        <v>6545</v>
      </c>
      <c r="E140" s="59">
        <f t="shared" si="18"/>
        <v>209440</v>
      </c>
      <c r="F140" s="60">
        <v>39035</v>
      </c>
      <c r="G140" s="61">
        <f>0.2*H140</f>
        <v>1.0000000000000002E-2</v>
      </c>
      <c r="H140" s="62">
        <v>0.05</v>
      </c>
      <c r="I140" s="63">
        <f t="shared" si="19"/>
        <v>0.32000000000000006</v>
      </c>
      <c r="J140" s="64">
        <f t="shared" si="20"/>
        <v>1.6</v>
      </c>
      <c r="K140" s="65">
        <f t="shared" si="21"/>
        <v>30.08</v>
      </c>
      <c r="L140" s="59">
        <f t="shared" si="22"/>
        <v>3927</v>
      </c>
      <c r="M140" s="59">
        <f t="shared" si="23"/>
        <v>7854</v>
      </c>
      <c r="N140" s="59">
        <f t="shared" si="24"/>
        <v>236296.44799999997</v>
      </c>
      <c r="O140" s="59">
        <f t="shared" si="25"/>
        <v>2094.4000000000005</v>
      </c>
      <c r="P140" s="59">
        <f t="shared" si="26"/>
        <v>26856.447999999975</v>
      </c>
      <c r="Q140" s="66">
        <f>F140+1</f>
        <v>39036</v>
      </c>
    </row>
    <row r="141" spans="1:17">
      <c r="A141" s="57" t="s">
        <v>55</v>
      </c>
      <c r="B141" s="58" t="s">
        <v>22</v>
      </c>
      <c r="C141" s="58">
        <v>45</v>
      </c>
      <c r="D141" s="59">
        <v>7480</v>
      </c>
      <c r="E141" s="59">
        <f t="shared" si="18"/>
        <v>336600</v>
      </c>
      <c r="F141" s="60">
        <v>39035</v>
      </c>
      <c r="G141" s="61">
        <f>0.6*H141</f>
        <v>1.7999999999999999E-2</v>
      </c>
      <c r="H141" s="62">
        <v>0.03</v>
      </c>
      <c r="I141" s="63">
        <f t="shared" si="19"/>
        <v>0.80999999999999994</v>
      </c>
      <c r="J141" s="64">
        <f t="shared" si="20"/>
        <v>1.3499999999999999</v>
      </c>
      <c r="K141" s="65">
        <f t="shared" si="21"/>
        <v>42.839999999999996</v>
      </c>
      <c r="L141" s="59">
        <f t="shared" si="22"/>
        <v>4488</v>
      </c>
      <c r="M141" s="59">
        <f t="shared" si="23"/>
        <v>8976</v>
      </c>
      <c r="N141" s="59">
        <f t="shared" si="24"/>
        <v>384589.67399999994</v>
      </c>
      <c r="O141" s="59">
        <f t="shared" si="25"/>
        <v>6058.7999999999993</v>
      </c>
      <c r="P141" s="59">
        <f t="shared" si="26"/>
        <v>47989.673999999941</v>
      </c>
      <c r="Q141" s="66">
        <f>F141+3</f>
        <v>39038</v>
      </c>
    </row>
    <row r="142" spans="1:17">
      <c r="A142" s="57" t="s">
        <v>53</v>
      </c>
      <c r="B142" s="58" t="s">
        <v>58</v>
      </c>
      <c r="C142" s="58">
        <v>54</v>
      </c>
      <c r="D142" s="59">
        <v>7106</v>
      </c>
      <c r="E142" s="59">
        <f t="shared" si="18"/>
        <v>383724</v>
      </c>
      <c r="F142" s="60">
        <v>39035</v>
      </c>
      <c r="G142" s="61">
        <f>0.2*H142</f>
        <v>4.0000000000000001E-3</v>
      </c>
      <c r="H142" s="62">
        <v>0.02</v>
      </c>
      <c r="I142" s="63">
        <f t="shared" si="19"/>
        <v>0.216</v>
      </c>
      <c r="J142" s="64">
        <f t="shared" si="20"/>
        <v>1.08</v>
      </c>
      <c r="K142" s="65">
        <f t="shared" si="21"/>
        <v>52.704000000000001</v>
      </c>
      <c r="L142" s="59">
        <f t="shared" si="22"/>
        <v>4263.5999999999995</v>
      </c>
      <c r="M142" s="59">
        <f t="shared" si="23"/>
        <v>8527.1999999999989</v>
      </c>
      <c r="N142" s="59">
        <f t="shared" si="24"/>
        <v>449474.46911999991</v>
      </c>
      <c r="O142" s="59">
        <f t="shared" si="25"/>
        <v>1534.896</v>
      </c>
      <c r="P142" s="59">
        <f t="shared" si="26"/>
        <v>65750.469119999907</v>
      </c>
      <c r="Q142" s="66">
        <f>F142+2</f>
        <v>39037</v>
      </c>
    </row>
    <row r="143" spans="1:17">
      <c r="A143" s="57" t="s">
        <v>51</v>
      </c>
      <c r="B143" s="58" t="s">
        <v>52</v>
      </c>
      <c r="C143" s="58">
        <v>67</v>
      </c>
      <c r="D143" s="59">
        <v>8976</v>
      </c>
      <c r="E143" s="59">
        <f t="shared" si="18"/>
        <v>601392</v>
      </c>
      <c r="F143" s="60">
        <v>39035</v>
      </c>
      <c r="G143" s="61">
        <f>0.2*H143</f>
        <v>4.0000000000000001E-3</v>
      </c>
      <c r="H143" s="62">
        <v>0.02</v>
      </c>
      <c r="I143" s="63">
        <f t="shared" si="19"/>
        <v>0.26800000000000002</v>
      </c>
      <c r="J143" s="64">
        <f t="shared" si="20"/>
        <v>1.34</v>
      </c>
      <c r="K143" s="65">
        <f t="shared" si="21"/>
        <v>65.391999999999996</v>
      </c>
      <c r="L143" s="59">
        <f t="shared" si="22"/>
        <v>5385.5999999999995</v>
      </c>
      <c r="M143" s="59">
        <f t="shared" si="23"/>
        <v>10771.199999999999</v>
      </c>
      <c r="N143" s="59">
        <f t="shared" si="24"/>
        <v>704437.93567999988</v>
      </c>
      <c r="O143" s="59">
        <f t="shared" si="25"/>
        <v>2405.5680000000002</v>
      </c>
      <c r="P143" s="59">
        <f t="shared" si="26"/>
        <v>103045.93567999988</v>
      </c>
      <c r="Q143" s="66">
        <f>F143+2</f>
        <v>39037</v>
      </c>
    </row>
    <row r="144" spans="1:17">
      <c r="A144" s="57" t="s">
        <v>53</v>
      </c>
      <c r="B144" s="58" t="s">
        <v>57</v>
      </c>
      <c r="C144" s="58">
        <v>82</v>
      </c>
      <c r="D144" s="59">
        <v>6545</v>
      </c>
      <c r="E144" s="59">
        <f t="shared" si="18"/>
        <v>536690</v>
      </c>
      <c r="F144" s="60">
        <v>39035</v>
      </c>
      <c r="G144" s="61">
        <f>0.6*H144</f>
        <v>0.03</v>
      </c>
      <c r="H144" s="62">
        <v>0.05</v>
      </c>
      <c r="I144" s="63">
        <f t="shared" si="19"/>
        <v>2.46</v>
      </c>
      <c r="J144" s="64">
        <f t="shared" si="20"/>
        <v>4.1000000000000005</v>
      </c>
      <c r="K144" s="65">
        <f t="shared" si="21"/>
        <v>75.440000000000012</v>
      </c>
      <c r="L144" s="59">
        <f t="shared" si="22"/>
        <v>3927</v>
      </c>
      <c r="M144" s="59">
        <f t="shared" si="23"/>
        <v>7854</v>
      </c>
      <c r="N144" s="59">
        <f t="shared" si="24"/>
        <v>592815.06400000013</v>
      </c>
      <c r="O144" s="59">
        <f t="shared" si="25"/>
        <v>16100.699999999999</v>
      </c>
      <c r="P144" s="59">
        <f t="shared" si="26"/>
        <v>56125.064000000129</v>
      </c>
      <c r="Q144" s="66">
        <f>F144+1</f>
        <v>39036</v>
      </c>
    </row>
    <row r="145" spans="1:17">
      <c r="A145" s="57" t="s">
        <v>53</v>
      </c>
      <c r="B145" s="58" t="s">
        <v>22</v>
      </c>
      <c r="C145" s="58">
        <v>18</v>
      </c>
      <c r="D145" s="59">
        <v>7106</v>
      </c>
      <c r="E145" s="59">
        <f t="shared" si="18"/>
        <v>127908</v>
      </c>
      <c r="F145" s="60">
        <v>39036</v>
      </c>
      <c r="G145" s="61">
        <f>0.15*H145</f>
        <v>7.4999999999999997E-3</v>
      </c>
      <c r="H145" s="62">
        <v>0.05</v>
      </c>
      <c r="I145" s="63">
        <f t="shared" si="19"/>
        <v>0.13500000000000001</v>
      </c>
      <c r="J145" s="64">
        <f t="shared" si="20"/>
        <v>0.9</v>
      </c>
      <c r="K145" s="65">
        <f t="shared" si="21"/>
        <v>16.965</v>
      </c>
      <c r="L145" s="59">
        <f t="shared" si="22"/>
        <v>4263.5999999999995</v>
      </c>
      <c r="M145" s="59">
        <f t="shared" si="23"/>
        <v>8527.1999999999989</v>
      </c>
      <c r="N145" s="59">
        <f t="shared" si="24"/>
        <v>144679.21649999998</v>
      </c>
      <c r="O145" s="59">
        <f t="shared" si="25"/>
        <v>959.31000000000006</v>
      </c>
      <c r="P145" s="59">
        <f t="shared" si="26"/>
        <v>16771.21649999998</v>
      </c>
      <c r="Q145" s="66">
        <f>F145+3</f>
        <v>39039</v>
      </c>
    </row>
    <row r="146" spans="1:17">
      <c r="A146" s="57" t="s">
        <v>55</v>
      </c>
      <c r="B146" s="58" t="s">
        <v>58</v>
      </c>
      <c r="C146" s="58">
        <v>18</v>
      </c>
      <c r="D146" s="59">
        <v>6545</v>
      </c>
      <c r="E146" s="59">
        <f t="shared" si="18"/>
        <v>117810</v>
      </c>
      <c r="F146" s="60">
        <v>39036</v>
      </c>
      <c r="G146" s="61">
        <f>0.2*H146</f>
        <v>6.0000000000000001E-3</v>
      </c>
      <c r="H146" s="62">
        <v>0.03</v>
      </c>
      <c r="I146" s="63">
        <f t="shared" si="19"/>
        <v>0.108</v>
      </c>
      <c r="J146" s="64">
        <f t="shared" si="20"/>
        <v>0.54</v>
      </c>
      <c r="K146" s="65">
        <f t="shared" si="21"/>
        <v>17.352</v>
      </c>
      <c r="L146" s="59">
        <f t="shared" si="22"/>
        <v>3927</v>
      </c>
      <c r="M146" s="59">
        <f t="shared" si="23"/>
        <v>7854</v>
      </c>
      <c r="N146" s="59">
        <f t="shared" si="24"/>
        <v>136291.97808</v>
      </c>
      <c r="O146" s="59">
        <f t="shared" si="25"/>
        <v>706.86</v>
      </c>
      <c r="P146" s="59">
        <f t="shared" si="26"/>
        <v>18481.978080000001</v>
      </c>
      <c r="Q146" s="66">
        <f>F146+1</f>
        <v>39037</v>
      </c>
    </row>
    <row r="147" spans="1:17">
      <c r="A147" s="57" t="s">
        <v>48</v>
      </c>
      <c r="B147" s="58" t="s">
        <v>52</v>
      </c>
      <c r="C147" s="58">
        <v>34</v>
      </c>
      <c r="D147" s="59">
        <v>5610</v>
      </c>
      <c r="E147" s="59">
        <f t="shared" si="18"/>
        <v>190740</v>
      </c>
      <c r="F147" s="60">
        <v>39036</v>
      </c>
      <c r="G147" s="61">
        <f>0.2*H147</f>
        <v>6.0000000000000001E-3</v>
      </c>
      <c r="H147" s="62">
        <v>0.03</v>
      </c>
      <c r="I147" s="63">
        <f t="shared" si="19"/>
        <v>0.20400000000000001</v>
      </c>
      <c r="J147" s="64">
        <f t="shared" si="20"/>
        <v>1.02</v>
      </c>
      <c r="K147" s="65">
        <f t="shared" si="21"/>
        <v>32.775999999999996</v>
      </c>
      <c r="L147" s="59">
        <f t="shared" si="22"/>
        <v>3366</v>
      </c>
      <c r="M147" s="59">
        <f t="shared" si="23"/>
        <v>6732</v>
      </c>
      <c r="N147" s="59">
        <f t="shared" si="24"/>
        <v>220681.46351999999</v>
      </c>
      <c r="O147" s="59">
        <f t="shared" si="25"/>
        <v>1144.44</v>
      </c>
      <c r="P147" s="59">
        <f t="shared" si="26"/>
        <v>29941.46351999999</v>
      </c>
      <c r="Q147" s="66">
        <f>F147+1</f>
        <v>39037</v>
      </c>
    </row>
    <row r="148" spans="1:17">
      <c r="A148" s="57" t="s">
        <v>49</v>
      </c>
      <c r="B148" s="58" t="s">
        <v>10</v>
      </c>
      <c r="C148" s="58">
        <v>45</v>
      </c>
      <c r="D148" s="59">
        <v>8602</v>
      </c>
      <c r="E148" s="59">
        <f t="shared" si="18"/>
        <v>387090</v>
      </c>
      <c r="F148" s="60">
        <v>39036</v>
      </c>
      <c r="G148" s="61">
        <f>0.2*H148</f>
        <v>6.0000000000000001E-3</v>
      </c>
      <c r="H148" s="62">
        <v>0.03</v>
      </c>
      <c r="I148" s="63">
        <f t="shared" si="19"/>
        <v>0.27</v>
      </c>
      <c r="J148" s="64">
        <f t="shared" si="20"/>
        <v>1.3499999999999999</v>
      </c>
      <c r="K148" s="65">
        <f t="shared" si="21"/>
        <v>43.379999999999995</v>
      </c>
      <c r="L148" s="59">
        <f t="shared" si="22"/>
        <v>5161.2</v>
      </c>
      <c r="M148" s="59">
        <f t="shared" si="23"/>
        <v>10322.4</v>
      </c>
      <c r="N148" s="59">
        <f t="shared" si="24"/>
        <v>447844.27499999997</v>
      </c>
      <c r="O148" s="59">
        <f t="shared" si="25"/>
        <v>2322.54</v>
      </c>
      <c r="P148" s="59">
        <f t="shared" si="26"/>
        <v>60754.274999999965</v>
      </c>
      <c r="Q148" s="66">
        <f>F148+3</f>
        <v>39039</v>
      </c>
    </row>
    <row r="149" spans="1:17">
      <c r="A149" s="57" t="s">
        <v>49</v>
      </c>
      <c r="B149" s="58" t="s">
        <v>17</v>
      </c>
      <c r="C149" s="58">
        <v>56</v>
      </c>
      <c r="D149" s="59">
        <v>8789</v>
      </c>
      <c r="E149" s="59">
        <f t="shared" si="18"/>
        <v>492184</v>
      </c>
      <c r="F149" s="60">
        <v>39036</v>
      </c>
      <c r="G149" s="61">
        <f>0.2*H149</f>
        <v>1.0000000000000002E-2</v>
      </c>
      <c r="H149" s="62">
        <v>0.05</v>
      </c>
      <c r="I149" s="63">
        <f t="shared" si="19"/>
        <v>0.56000000000000005</v>
      </c>
      <c r="J149" s="64">
        <f t="shared" si="20"/>
        <v>2.8000000000000003</v>
      </c>
      <c r="K149" s="65">
        <f t="shared" si="21"/>
        <v>52.64</v>
      </c>
      <c r="L149" s="59">
        <f t="shared" si="22"/>
        <v>5273.4</v>
      </c>
      <c r="M149" s="59">
        <f t="shared" si="23"/>
        <v>10546.8</v>
      </c>
      <c r="N149" s="59">
        <f t="shared" si="24"/>
        <v>555330.94400000002</v>
      </c>
      <c r="O149" s="59">
        <f t="shared" si="25"/>
        <v>4921.84</v>
      </c>
      <c r="P149" s="59">
        <f t="shared" si="26"/>
        <v>63146.944000000018</v>
      </c>
      <c r="Q149" s="66">
        <f>F149+1</f>
        <v>39037</v>
      </c>
    </row>
    <row r="150" spans="1:17">
      <c r="A150" s="57" t="s">
        <v>51</v>
      </c>
      <c r="B150" s="58" t="s">
        <v>54</v>
      </c>
      <c r="C150" s="58">
        <v>56</v>
      </c>
      <c r="D150" s="59">
        <v>8789</v>
      </c>
      <c r="E150" s="59">
        <f t="shared" si="18"/>
        <v>492184</v>
      </c>
      <c r="F150" s="60">
        <v>39036</v>
      </c>
      <c r="G150" s="61">
        <f>0.6*H150</f>
        <v>1.7999999999999999E-2</v>
      </c>
      <c r="H150" s="62">
        <v>0.03</v>
      </c>
      <c r="I150" s="63">
        <f t="shared" si="19"/>
        <v>1.008</v>
      </c>
      <c r="J150" s="64">
        <f t="shared" si="20"/>
        <v>1.68</v>
      </c>
      <c r="K150" s="65">
        <f t="shared" si="21"/>
        <v>53.311999999999998</v>
      </c>
      <c r="L150" s="59">
        <f t="shared" si="22"/>
        <v>5273.4</v>
      </c>
      <c r="M150" s="59">
        <f t="shared" si="23"/>
        <v>10546.8</v>
      </c>
      <c r="N150" s="59">
        <f t="shared" si="24"/>
        <v>562360.56575999991</v>
      </c>
      <c r="O150" s="59">
        <f t="shared" si="25"/>
        <v>8859.3119999999999</v>
      </c>
      <c r="P150" s="59">
        <f t="shared" si="26"/>
        <v>70176.56575999991</v>
      </c>
      <c r="Q150" s="66">
        <f>F150+3</f>
        <v>39039</v>
      </c>
    </row>
    <row r="151" spans="1:17">
      <c r="A151" s="57" t="s">
        <v>50</v>
      </c>
      <c r="B151" s="58" t="s">
        <v>18</v>
      </c>
      <c r="C151" s="58">
        <v>36</v>
      </c>
      <c r="D151" s="59">
        <v>9350</v>
      </c>
      <c r="E151" s="59">
        <f t="shared" si="18"/>
        <v>336600</v>
      </c>
      <c r="F151" s="60">
        <v>39031</v>
      </c>
      <c r="G151" s="61">
        <f>0.15*H151</f>
        <v>4.4999999999999997E-3</v>
      </c>
      <c r="H151" s="62">
        <v>0.03</v>
      </c>
      <c r="I151" s="63">
        <f t="shared" si="19"/>
        <v>0.16199999999999998</v>
      </c>
      <c r="J151" s="64">
        <f t="shared" si="20"/>
        <v>1.08</v>
      </c>
      <c r="K151" s="65">
        <f t="shared" si="21"/>
        <v>34.758000000000003</v>
      </c>
      <c r="L151" s="59">
        <f t="shared" si="22"/>
        <v>5610</v>
      </c>
      <c r="M151" s="59">
        <f t="shared" si="23"/>
        <v>11220</v>
      </c>
      <c r="N151" s="59">
        <f t="shared" si="24"/>
        <v>390022.29863999999</v>
      </c>
      <c r="O151" s="59">
        <f t="shared" si="25"/>
        <v>1514.6999999999998</v>
      </c>
      <c r="P151" s="59">
        <f t="shared" si="26"/>
        <v>53422.298639999994</v>
      </c>
      <c r="Q151" s="66">
        <f>F151+3</f>
        <v>39034</v>
      </c>
    </row>
    <row r="152" spans="1:17">
      <c r="A152" s="57" t="s">
        <v>51</v>
      </c>
      <c r="B152" s="58" t="s">
        <v>17</v>
      </c>
      <c r="C152" s="58">
        <v>45</v>
      </c>
      <c r="D152" s="59">
        <v>9350</v>
      </c>
      <c r="E152" s="59">
        <f t="shared" si="18"/>
        <v>420750</v>
      </c>
      <c r="F152" s="60">
        <v>39031</v>
      </c>
      <c r="G152" s="61">
        <f>0.15*H152</f>
        <v>6.0000000000000001E-3</v>
      </c>
      <c r="H152" s="62">
        <v>0.04</v>
      </c>
      <c r="I152" s="63">
        <f t="shared" si="19"/>
        <v>0.27</v>
      </c>
      <c r="J152" s="64">
        <f t="shared" si="20"/>
        <v>1.8</v>
      </c>
      <c r="K152" s="65">
        <f t="shared" si="21"/>
        <v>42.93</v>
      </c>
      <c r="L152" s="59">
        <f t="shared" si="22"/>
        <v>5610</v>
      </c>
      <c r="M152" s="59">
        <f t="shared" si="23"/>
        <v>11220</v>
      </c>
      <c r="N152" s="59">
        <f t="shared" si="24"/>
        <v>481751.87399999995</v>
      </c>
      <c r="O152" s="59">
        <f t="shared" si="25"/>
        <v>2524.5</v>
      </c>
      <c r="P152" s="59">
        <f t="shared" si="26"/>
        <v>61001.873999999953</v>
      </c>
      <c r="Q152" s="66">
        <f>F152+2</f>
        <v>39033</v>
      </c>
    </row>
    <row r="153" spans="1:17">
      <c r="A153" s="57" t="s">
        <v>48</v>
      </c>
      <c r="B153" s="58" t="s">
        <v>47</v>
      </c>
      <c r="C153" s="58">
        <v>54</v>
      </c>
      <c r="D153" s="59">
        <v>5236</v>
      </c>
      <c r="E153" s="59">
        <f t="shared" si="18"/>
        <v>282744</v>
      </c>
      <c r="F153" s="60">
        <v>39031</v>
      </c>
      <c r="G153" s="61">
        <f>0.15*H153</f>
        <v>1.5E-3</v>
      </c>
      <c r="H153" s="62">
        <v>0.01</v>
      </c>
      <c r="I153" s="63">
        <f t="shared" si="19"/>
        <v>8.1000000000000003E-2</v>
      </c>
      <c r="J153" s="64">
        <f t="shared" si="20"/>
        <v>0.54</v>
      </c>
      <c r="K153" s="65">
        <f t="shared" si="21"/>
        <v>53.378999999999998</v>
      </c>
      <c r="L153" s="59">
        <f t="shared" si="22"/>
        <v>3141.6</v>
      </c>
      <c r="M153" s="59">
        <f t="shared" si="23"/>
        <v>6283.2</v>
      </c>
      <c r="N153" s="59">
        <f t="shared" si="24"/>
        <v>335419.75745999994</v>
      </c>
      <c r="O153" s="59">
        <f t="shared" si="25"/>
        <v>424.11599999999999</v>
      </c>
      <c r="P153" s="59">
        <f t="shared" si="26"/>
        <v>52675.757459999935</v>
      </c>
      <c r="Q153" s="66">
        <f>F153+3</f>
        <v>39034</v>
      </c>
    </row>
    <row r="154" spans="1:17">
      <c r="A154" s="57" t="s">
        <v>51</v>
      </c>
      <c r="B154" s="58" t="s">
        <v>10</v>
      </c>
      <c r="C154" s="58">
        <v>54</v>
      </c>
      <c r="D154" s="59">
        <v>8976</v>
      </c>
      <c r="E154" s="59">
        <f t="shared" si="18"/>
        <v>484704</v>
      </c>
      <c r="F154" s="60">
        <v>39031</v>
      </c>
      <c r="G154" s="61">
        <f>0.2*H154</f>
        <v>6.0000000000000001E-3</v>
      </c>
      <c r="H154" s="62">
        <v>0.03</v>
      </c>
      <c r="I154" s="63">
        <f t="shared" si="19"/>
        <v>0.32400000000000001</v>
      </c>
      <c r="J154" s="64">
        <f t="shared" si="20"/>
        <v>1.6199999999999999</v>
      </c>
      <c r="K154" s="65">
        <f t="shared" si="21"/>
        <v>52.056000000000004</v>
      </c>
      <c r="L154" s="59">
        <f t="shared" si="22"/>
        <v>5385.5999999999995</v>
      </c>
      <c r="M154" s="59">
        <f t="shared" si="23"/>
        <v>10771.199999999999</v>
      </c>
      <c r="N154" s="59">
        <f t="shared" si="24"/>
        <v>560789.91791999992</v>
      </c>
      <c r="O154" s="59">
        <f t="shared" si="25"/>
        <v>2908.2240000000002</v>
      </c>
      <c r="P154" s="59">
        <f t="shared" si="26"/>
        <v>76085.91791999992</v>
      </c>
      <c r="Q154" s="66">
        <f>F154+1</f>
        <v>39032</v>
      </c>
    </row>
    <row r="155" spans="1:17">
      <c r="A155" s="57" t="s">
        <v>45</v>
      </c>
      <c r="B155" s="58" t="s">
        <v>52</v>
      </c>
      <c r="C155" s="58">
        <v>76</v>
      </c>
      <c r="D155" s="59">
        <v>5610</v>
      </c>
      <c r="E155" s="59">
        <f t="shared" si="18"/>
        <v>426360</v>
      </c>
      <c r="F155" s="60">
        <v>39031</v>
      </c>
      <c r="G155" s="61">
        <f>0.2*H155</f>
        <v>8.0000000000000002E-3</v>
      </c>
      <c r="H155" s="62">
        <v>0.04</v>
      </c>
      <c r="I155" s="63">
        <f t="shared" si="19"/>
        <v>0.60799999999999998</v>
      </c>
      <c r="J155" s="64">
        <f t="shared" si="20"/>
        <v>3.04</v>
      </c>
      <c r="K155" s="65">
        <f t="shared" si="21"/>
        <v>72.35199999999999</v>
      </c>
      <c r="L155" s="59">
        <f t="shared" si="22"/>
        <v>3366</v>
      </c>
      <c r="M155" s="59">
        <f t="shared" si="23"/>
        <v>6732</v>
      </c>
      <c r="N155" s="59">
        <f t="shared" si="24"/>
        <v>487293.61407999991</v>
      </c>
      <c r="O155" s="59">
        <f t="shared" si="25"/>
        <v>3410.88</v>
      </c>
      <c r="P155" s="59">
        <f t="shared" si="26"/>
        <v>60933.614079999912</v>
      </c>
      <c r="Q155" s="66">
        <f>F155+1</f>
        <v>39032</v>
      </c>
    </row>
    <row r="156" spans="1:17">
      <c r="A156" s="57" t="s">
        <v>45</v>
      </c>
      <c r="B156" s="58" t="s">
        <v>10</v>
      </c>
      <c r="C156" s="58">
        <v>6</v>
      </c>
      <c r="D156" s="59">
        <v>5610</v>
      </c>
      <c r="E156" s="59">
        <f t="shared" si="18"/>
        <v>33660</v>
      </c>
      <c r="F156" s="60">
        <v>39032</v>
      </c>
      <c r="G156" s="61">
        <f>0.2*H156</f>
        <v>6.0000000000000001E-3</v>
      </c>
      <c r="H156" s="62">
        <v>0.03</v>
      </c>
      <c r="I156" s="63">
        <f t="shared" si="19"/>
        <v>3.6000000000000004E-2</v>
      </c>
      <c r="J156" s="64">
        <f t="shared" si="20"/>
        <v>0.18</v>
      </c>
      <c r="K156" s="65">
        <f t="shared" si="21"/>
        <v>5.7840000000000007</v>
      </c>
      <c r="L156" s="59">
        <f t="shared" si="22"/>
        <v>3366</v>
      </c>
      <c r="M156" s="59">
        <f t="shared" si="23"/>
        <v>6732</v>
      </c>
      <c r="N156" s="59">
        <f t="shared" si="24"/>
        <v>38938.929120000008</v>
      </c>
      <c r="O156" s="59">
        <f t="shared" si="25"/>
        <v>201.96000000000004</v>
      </c>
      <c r="P156" s="59">
        <f t="shared" si="26"/>
        <v>5278.929120000008</v>
      </c>
      <c r="Q156" s="66">
        <f>F156+3</f>
        <v>39035</v>
      </c>
    </row>
    <row r="157" spans="1:17">
      <c r="A157" s="57" t="s">
        <v>48</v>
      </c>
      <c r="B157" s="58" t="s">
        <v>17</v>
      </c>
      <c r="C157" s="58">
        <v>25</v>
      </c>
      <c r="D157" s="59">
        <v>5423</v>
      </c>
      <c r="E157" s="59">
        <f t="shared" si="18"/>
        <v>135575</v>
      </c>
      <c r="F157" s="60">
        <v>39032</v>
      </c>
      <c r="G157" s="61">
        <f>0.6*H157</f>
        <v>6.0000000000000001E-3</v>
      </c>
      <c r="H157" s="62">
        <v>0.01</v>
      </c>
      <c r="I157" s="63">
        <f t="shared" si="19"/>
        <v>0.15</v>
      </c>
      <c r="J157" s="64">
        <f t="shared" si="20"/>
        <v>0.25</v>
      </c>
      <c r="K157" s="65">
        <f t="shared" si="21"/>
        <v>24.6</v>
      </c>
      <c r="L157" s="59">
        <f t="shared" si="22"/>
        <v>3253.7999999999997</v>
      </c>
      <c r="M157" s="59">
        <f t="shared" si="23"/>
        <v>6507.5999999999995</v>
      </c>
      <c r="N157" s="59">
        <f t="shared" si="24"/>
        <v>160093.10999999999</v>
      </c>
      <c r="O157" s="59">
        <f t="shared" si="25"/>
        <v>813.44999999999993</v>
      </c>
      <c r="P157" s="59">
        <f t="shared" si="26"/>
        <v>24518.109999999986</v>
      </c>
      <c r="Q157" s="66">
        <f>F157+1</f>
        <v>39033</v>
      </c>
    </row>
    <row r="158" spans="1:17">
      <c r="A158" s="57" t="s">
        <v>53</v>
      </c>
      <c r="B158" s="58" t="s">
        <v>54</v>
      </c>
      <c r="C158" s="58">
        <v>25</v>
      </c>
      <c r="D158" s="59">
        <v>6545</v>
      </c>
      <c r="E158" s="59">
        <f t="shared" si="18"/>
        <v>163625</v>
      </c>
      <c r="F158" s="60">
        <v>39032</v>
      </c>
      <c r="G158" s="61">
        <f>0.2*H158</f>
        <v>6.0000000000000001E-3</v>
      </c>
      <c r="H158" s="62">
        <v>0.03</v>
      </c>
      <c r="I158" s="63">
        <f t="shared" si="19"/>
        <v>0.15</v>
      </c>
      <c r="J158" s="64">
        <f t="shared" si="20"/>
        <v>0.75</v>
      </c>
      <c r="K158" s="65">
        <f t="shared" si="21"/>
        <v>24.1</v>
      </c>
      <c r="L158" s="59">
        <f t="shared" si="22"/>
        <v>3927</v>
      </c>
      <c r="M158" s="59">
        <f t="shared" si="23"/>
        <v>7854</v>
      </c>
      <c r="N158" s="59">
        <f t="shared" si="24"/>
        <v>189299.47500000003</v>
      </c>
      <c r="O158" s="59">
        <f t="shared" si="25"/>
        <v>981.75</v>
      </c>
      <c r="P158" s="59">
        <f t="shared" si="26"/>
        <v>25674.475000000035</v>
      </c>
      <c r="Q158" s="66">
        <f>F158+2</f>
        <v>39034</v>
      </c>
    </row>
    <row r="159" spans="1:17">
      <c r="A159" s="57" t="s">
        <v>55</v>
      </c>
      <c r="B159" s="58" t="s">
        <v>18</v>
      </c>
      <c r="C159" s="58">
        <v>32</v>
      </c>
      <c r="D159" s="59">
        <v>7293</v>
      </c>
      <c r="E159" s="59">
        <f t="shared" si="18"/>
        <v>233376</v>
      </c>
      <c r="F159" s="60">
        <v>39032</v>
      </c>
      <c r="G159" s="61">
        <f>0.15*H159</f>
        <v>7.4999999999999997E-3</v>
      </c>
      <c r="H159" s="62">
        <v>0.05</v>
      </c>
      <c r="I159" s="63">
        <f t="shared" si="19"/>
        <v>0.24</v>
      </c>
      <c r="J159" s="64">
        <f t="shared" si="20"/>
        <v>1.6</v>
      </c>
      <c r="K159" s="65">
        <f t="shared" si="21"/>
        <v>30.16</v>
      </c>
      <c r="L159" s="59">
        <f t="shared" si="22"/>
        <v>4375.8</v>
      </c>
      <c r="M159" s="59">
        <f t="shared" si="23"/>
        <v>8751.6</v>
      </c>
      <c r="N159" s="59">
        <f t="shared" si="24"/>
        <v>263996.51199999999</v>
      </c>
      <c r="O159" s="59">
        <f t="shared" si="25"/>
        <v>1750.32</v>
      </c>
      <c r="P159" s="59">
        <f t="shared" si="26"/>
        <v>30620.511999999988</v>
      </c>
      <c r="Q159" s="66">
        <f>F159+2</f>
        <v>39034</v>
      </c>
    </row>
    <row r="160" spans="1:17">
      <c r="A160" s="57" t="s">
        <v>49</v>
      </c>
      <c r="B160" s="58" t="s">
        <v>22</v>
      </c>
      <c r="C160" s="58">
        <v>32</v>
      </c>
      <c r="D160" s="59">
        <v>6732</v>
      </c>
      <c r="E160" s="59">
        <f t="shared" si="18"/>
        <v>215424</v>
      </c>
      <c r="F160" s="60">
        <v>39032</v>
      </c>
      <c r="G160" s="61">
        <f>0.6*H160</f>
        <v>1.7999999999999999E-2</v>
      </c>
      <c r="H160" s="62">
        <v>0.03</v>
      </c>
      <c r="I160" s="63">
        <f t="shared" si="19"/>
        <v>0.57599999999999996</v>
      </c>
      <c r="J160" s="64">
        <f t="shared" si="20"/>
        <v>0.96</v>
      </c>
      <c r="K160" s="65">
        <f t="shared" si="21"/>
        <v>30.463999999999999</v>
      </c>
      <c r="L160" s="59">
        <f t="shared" si="22"/>
        <v>4039.2</v>
      </c>
      <c r="M160" s="59">
        <f t="shared" si="23"/>
        <v>8078.4</v>
      </c>
      <c r="N160" s="59">
        <f t="shared" si="24"/>
        <v>246129.62303999998</v>
      </c>
      <c r="O160" s="59">
        <f t="shared" si="25"/>
        <v>3877.6319999999996</v>
      </c>
      <c r="P160" s="59">
        <f t="shared" si="26"/>
        <v>30705.623039999977</v>
      </c>
      <c r="Q160" s="66">
        <f>F160+3</f>
        <v>39035</v>
      </c>
    </row>
    <row r="161" spans="1:17">
      <c r="A161" s="57" t="s">
        <v>49</v>
      </c>
      <c r="B161" s="58" t="s">
        <v>22</v>
      </c>
      <c r="C161" s="58">
        <v>34</v>
      </c>
      <c r="D161" s="59">
        <v>7854</v>
      </c>
      <c r="E161" s="59">
        <f t="shared" si="18"/>
        <v>267036</v>
      </c>
      <c r="F161" s="60">
        <v>39032</v>
      </c>
      <c r="G161" s="61">
        <f>0.15*H161</f>
        <v>4.4999999999999997E-3</v>
      </c>
      <c r="H161" s="62">
        <v>0.03</v>
      </c>
      <c r="I161" s="63">
        <f t="shared" si="19"/>
        <v>0.153</v>
      </c>
      <c r="J161" s="64">
        <f t="shared" si="20"/>
        <v>1.02</v>
      </c>
      <c r="K161" s="65">
        <f t="shared" si="21"/>
        <v>32.826999999999998</v>
      </c>
      <c r="L161" s="59">
        <f t="shared" si="22"/>
        <v>4712.3999999999996</v>
      </c>
      <c r="M161" s="59">
        <f t="shared" si="23"/>
        <v>9424.7999999999993</v>
      </c>
      <c r="N161" s="59">
        <f t="shared" si="24"/>
        <v>309421.39313999994</v>
      </c>
      <c r="O161" s="59">
        <f t="shared" si="25"/>
        <v>1201.662</v>
      </c>
      <c r="P161" s="59">
        <f t="shared" si="26"/>
        <v>42385.393139999942</v>
      </c>
      <c r="Q161" s="66">
        <f>F161+3</f>
        <v>39035</v>
      </c>
    </row>
    <row r="162" spans="1:17">
      <c r="A162" s="57" t="s">
        <v>53</v>
      </c>
      <c r="B162" s="58" t="s">
        <v>10</v>
      </c>
      <c r="C162" s="58">
        <v>56</v>
      </c>
      <c r="D162" s="59">
        <v>6545</v>
      </c>
      <c r="E162" s="59">
        <f t="shared" si="18"/>
        <v>366520</v>
      </c>
      <c r="F162" s="60">
        <v>39032</v>
      </c>
      <c r="G162" s="61">
        <f>0.15*H162</f>
        <v>4.4999999999999997E-3</v>
      </c>
      <c r="H162" s="62">
        <v>0.03</v>
      </c>
      <c r="I162" s="63">
        <f t="shared" si="19"/>
        <v>0.252</v>
      </c>
      <c r="J162" s="64">
        <f t="shared" si="20"/>
        <v>1.68</v>
      </c>
      <c r="K162" s="65">
        <f t="shared" si="21"/>
        <v>54.067999999999998</v>
      </c>
      <c r="L162" s="59">
        <f t="shared" si="22"/>
        <v>3927</v>
      </c>
      <c r="M162" s="59">
        <f t="shared" si="23"/>
        <v>7854</v>
      </c>
      <c r="N162" s="59">
        <f t="shared" si="24"/>
        <v>424740.90623999998</v>
      </c>
      <c r="O162" s="59">
        <f t="shared" si="25"/>
        <v>1649.34</v>
      </c>
      <c r="P162" s="59">
        <f t="shared" si="26"/>
        <v>58220.906239999982</v>
      </c>
      <c r="Q162" s="66">
        <f>F162+3</f>
        <v>39035</v>
      </c>
    </row>
    <row r="163" spans="1:17">
      <c r="A163" s="57" t="s">
        <v>51</v>
      </c>
      <c r="B163" s="58" t="s">
        <v>56</v>
      </c>
      <c r="C163" s="58">
        <v>65</v>
      </c>
      <c r="D163" s="59">
        <v>8602</v>
      </c>
      <c r="E163" s="59">
        <f t="shared" si="18"/>
        <v>559130</v>
      </c>
      <c r="F163" s="60">
        <v>39032</v>
      </c>
      <c r="G163" s="61">
        <f>0.15*H163</f>
        <v>4.4999999999999997E-3</v>
      </c>
      <c r="H163" s="62">
        <v>0.03</v>
      </c>
      <c r="I163" s="63">
        <f t="shared" si="19"/>
        <v>0.29249999999999998</v>
      </c>
      <c r="J163" s="64">
        <f t="shared" si="20"/>
        <v>1.95</v>
      </c>
      <c r="K163" s="65">
        <f t="shared" si="21"/>
        <v>62.7575</v>
      </c>
      <c r="L163" s="59">
        <f t="shared" si="22"/>
        <v>5161.2</v>
      </c>
      <c r="M163" s="59">
        <f t="shared" si="23"/>
        <v>10322.4</v>
      </c>
      <c r="N163" s="59">
        <f t="shared" si="24"/>
        <v>647930.39512499992</v>
      </c>
      <c r="O163" s="59">
        <f t="shared" si="25"/>
        <v>2516.085</v>
      </c>
      <c r="P163" s="59">
        <f t="shared" si="26"/>
        <v>88800.395124999923</v>
      </c>
      <c r="Q163" s="66">
        <f>F163+3</f>
        <v>39035</v>
      </c>
    </row>
    <row r="164" spans="1:17">
      <c r="A164" s="57" t="s">
        <v>45</v>
      </c>
      <c r="B164" s="58" t="s">
        <v>22</v>
      </c>
      <c r="C164" s="58">
        <v>67</v>
      </c>
      <c r="D164" s="59">
        <v>5049</v>
      </c>
      <c r="E164" s="59">
        <f t="shared" si="18"/>
        <v>338283</v>
      </c>
      <c r="F164" s="60">
        <v>39032</v>
      </c>
      <c r="G164" s="61">
        <f>0.15*H164</f>
        <v>7.4999999999999997E-3</v>
      </c>
      <c r="H164" s="62">
        <v>0.05</v>
      </c>
      <c r="I164" s="63">
        <f t="shared" si="19"/>
        <v>0.50249999999999995</v>
      </c>
      <c r="J164" s="64">
        <f t="shared" si="20"/>
        <v>3.35</v>
      </c>
      <c r="K164" s="65">
        <f t="shared" si="21"/>
        <v>63.147500000000001</v>
      </c>
      <c r="L164" s="59">
        <f t="shared" si="22"/>
        <v>3029.4</v>
      </c>
      <c r="M164" s="59">
        <f t="shared" si="23"/>
        <v>6058.8</v>
      </c>
      <c r="N164" s="59">
        <f t="shared" si="24"/>
        <v>382809.61712500005</v>
      </c>
      <c r="O164" s="59">
        <f t="shared" si="25"/>
        <v>2537.1224999999999</v>
      </c>
      <c r="P164" s="59">
        <f t="shared" si="26"/>
        <v>44526.617125000048</v>
      </c>
      <c r="Q164" s="66">
        <f>F164+2</f>
        <v>39034</v>
      </c>
    </row>
    <row r="165" spans="1:17">
      <c r="A165" s="57" t="s">
        <v>49</v>
      </c>
      <c r="B165" s="58" t="s">
        <v>56</v>
      </c>
      <c r="C165" s="58">
        <v>67</v>
      </c>
      <c r="D165" s="59">
        <v>8041</v>
      </c>
      <c r="E165" s="59">
        <f t="shared" si="18"/>
        <v>538747</v>
      </c>
      <c r="F165" s="60">
        <v>39032</v>
      </c>
      <c r="G165" s="61">
        <f>0.15*H165</f>
        <v>4.4999999999999997E-3</v>
      </c>
      <c r="H165" s="62">
        <v>0.03</v>
      </c>
      <c r="I165" s="63">
        <f t="shared" si="19"/>
        <v>0.30149999999999999</v>
      </c>
      <c r="J165" s="64">
        <f t="shared" si="20"/>
        <v>2.0099999999999998</v>
      </c>
      <c r="K165" s="65">
        <f t="shared" si="21"/>
        <v>64.688499999999991</v>
      </c>
      <c r="L165" s="59">
        <f t="shared" si="22"/>
        <v>4824.5999999999995</v>
      </c>
      <c r="M165" s="59">
        <f t="shared" si="23"/>
        <v>9649.1999999999989</v>
      </c>
      <c r="N165" s="59">
        <f t="shared" si="24"/>
        <v>624322.2980849999</v>
      </c>
      <c r="O165" s="59">
        <f t="shared" si="25"/>
        <v>2424.3615</v>
      </c>
      <c r="P165" s="59">
        <f t="shared" si="26"/>
        <v>85575.2980849999</v>
      </c>
      <c r="Q165" s="66">
        <f>F165+2</f>
        <v>39034</v>
      </c>
    </row>
    <row r="166" spans="1:17">
      <c r="A166" s="57" t="s">
        <v>45</v>
      </c>
      <c r="B166" s="58" t="s">
        <v>54</v>
      </c>
      <c r="C166" s="58">
        <v>3</v>
      </c>
      <c r="D166" s="59">
        <v>6171</v>
      </c>
      <c r="E166" s="59">
        <f t="shared" si="18"/>
        <v>18513</v>
      </c>
      <c r="F166" s="60">
        <v>39033</v>
      </c>
      <c r="G166" s="61">
        <f>0.2*H166</f>
        <v>8.0000000000000002E-3</v>
      </c>
      <c r="H166" s="62">
        <v>0.04</v>
      </c>
      <c r="I166" s="63">
        <f t="shared" si="19"/>
        <v>2.4E-2</v>
      </c>
      <c r="J166" s="64">
        <f t="shared" si="20"/>
        <v>0.12</v>
      </c>
      <c r="K166" s="65">
        <f t="shared" si="21"/>
        <v>2.8559999999999999</v>
      </c>
      <c r="L166" s="59">
        <f t="shared" si="22"/>
        <v>3702.6</v>
      </c>
      <c r="M166" s="59">
        <f t="shared" si="23"/>
        <v>7405.2</v>
      </c>
      <c r="N166" s="59">
        <f t="shared" si="24"/>
        <v>21149.593919999999</v>
      </c>
      <c r="O166" s="59">
        <f t="shared" si="25"/>
        <v>148.10400000000001</v>
      </c>
      <c r="P166" s="59">
        <f t="shared" si="26"/>
        <v>2636.5939199999993</v>
      </c>
      <c r="Q166" s="66">
        <f>F166+1</f>
        <v>39034</v>
      </c>
    </row>
    <row r="167" spans="1:17">
      <c r="A167" s="57" t="s">
        <v>46</v>
      </c>
      <c r="B167" s="58" t="s">
        <v>47</v>
      </c>
      <c r="C167" s="58">
        <v>3</v>
      </c>
      <c r="D167" s="59">
        <v>7106</v>
      </c>
      <c r="E167" s="59">
        <f t="shared" si="18"/>
        <v>21318</v>
      </c>
      <c r="F167" s="60">
        <v>39033</v>
      </c>
      <c r="G167" s="61">
        <f>0.15*H167</f>
        <v>6.0000000000000001E-3</v>
      </c>
      <c r="H167" s="62">
        <v>0.04</v>
      </c>
      <c r="I167" s="63">
        <f t="shared" si="19"/>
        <v>1.8000000000000002E-2</v>
      </c>
      <c r="J167" s="64">
        <f t="shared" si="20"/>
        <v>0.12</v>
      </c>
      <c r="K167" s="65">
        <f t="shared" si="21"/>
        <v>2.8620000000000001</v>
      </c>
      <c r="L167" s="59">
        <f t="shared" si="22"/>
        <v>4263.5999999999995</v>
      </c>
      <c r="M167" s="59">
        <f t="shared" si="23"/>
        <v>8527.1999999999989</v>
      </c>
      <c r="N167" s="59">
        <f t="shared" si="24"/>
        <v>24405.189839999999</v>
      </c>
      <c r="O167" s="59">
        <f t="shared" si="25"/>
        <v>127.90800000000002</v>
      </c>
      <c r="P167" s="59">
        <f t="shared" si="26"/>
        <v>3087.1898399999991</v>
      </c>
      <c r="Q167" s="66">
        <f>F167+3</f>
        <v>39036</v>
      </c>
    </row>
    <row r="168" spans="1:17">
      <c r="A168" s="57" t="s">
        <v>49</v>
      </c>
      <c r="B168" s="58" t="s">
        <v>47</v>
      </c>
      <c r="C168" s="58">
        <v>5</v>
      </c>
      <c r="D168" s="59">
        <v>8415</v>
      </c>
      <c r="E168" s="59">
        <f t="shared" si="18"/>
        <v>42075</v>
      </c>
      <c r="F168" s="60">
        <v>39033</v>
      </c>
      <c r="G168" s="61">
        <f>0.6*H168</f>
        <v>6.0000000000000001E-3</v>
      </c>
      <c r="H168" s="62">
        <v>0.01</v>
      </c>
      <c r="I168" s="63">
        <f t="shared" si="19"/>
        <v>0.03</v>
      </c>
      <c r="J168" s="64">
        <f t="shared" si="20"/>
        <v>0.05</v>
      </c>
      <c r="K168" s="65">
        <f t="shared" si="21"/>
        <v>4.92</v>
      </c>
      <c r="L168" s="59">
        <f t="shared" si="22"/>
        <v>5049</v>
      </c>
      <c r="M168" s="59">
        <f t="shared" si="23"/>
        <v>10098</v>
      </c>
      <c r="N168" s="59">
        <f t="shared" si="24"/>
        <v>49682.405999999995</v>
      </c>
      <c r="O168" s="59">
        <f t="shared" si="25"/>
        <v>252.45</v>
      </c>
      <c r="P168" s="59">
        <f t="shared" si="26"/>
        <v>7607.4059999999954</v>
      </c>
      <c r="Q168" s="66">
        <f>F168+1</f>
        <v>39034</v>
      </c>
    </row>
    <row r="169" spans="1:17">
      <c r="A169" s="57" t="s">
        <v>53</v>
      </c>
      <c r="B169" s="58" t="s">
        <v>57</v>
      </c>
      <c r="C169" s="58">
        <v>5</v>
      </c>
      <c r="D169" s="59">
        <v>6545</v>
      </c>
      <c r="E169" s="59">
        <f t="shared" si="18"/>
        <v>32725</v>
      </c>
      <c r="F169" s="60">
        <v>39033</v>
      </c>
      <c r="G169" s="61">
        <f>0.2*H169</f>
        <v>1.0000000000000002E-2</v>
      </c>
      <c r="H169" s="62">
        <v>0.05</v>
      </c>
      <c r="I169" s="63">
        <f t="shared" si="19"/>
        <v>5.000000000000001E-2</v>
      </c>
      <c r="J169" s="64">
        <f t="shared" si="20"/>
        <v>0.25</v>
      </c>
      <c r="K169" s="65">
        <f t="shared" si="21"/>
        <v>4.7</v>
      </c>
      <c r="L169" s="59">
        <f t="shared" si="22"/>
        <v>3927</v>
      </c>
      <c r="M169" s="59">
        <f t="shared" si="23"/>
        <v>7854</v>
      </c>
      <c r="N169" s="59">
        <f t="shared" si="24"/>
        <v>36914.975000000006</v>
      </c>
      <c r="O169" s="59">
        <f t="shared" si="25"/>
        <v>327.25000000000006</v>
      </c>
      <c r="P169" s="59">
        <f t="shared" si="26"/>
        <v>4189.9750000000058</v>
      </c>
      <c r="Q169" s="66">
        <f>F169+2</f>
        <v>39035</v>
      </c>
    </row>
    <row r="170" spans="1:17">
      <c r="A170" s="57" t="s">
        <v>48</v>
      </c>
      <c r="B170" s="58" t="s">
        <v>17</v>
      </c>
      <c r="C170" s="58">
        <v>6</v>
      </c>
      <c r="D170" s="59">
        <v>5423</v>
      </c>
      <c r="E170" s="59">
        <f t="shared" si="18"/>
        <v>32538</v>
      </c>
      <c r="F170" s="60">
        <v>39033</v>
      </c>
      <c r="G170" s="61">
        <f>0.6*H170</f>
        <v>2.4E-2</v>
      </c>
      <c r="H170" s="62">
        <v>0.04</v>
      </c>
      <c r="I170" s="63">
        <f t="shared" si="19"/>
        <v>0.14400000000000002</v>
      </c>
      <c r="J170" s="64">
        <f t="shared" si="20"/>
        <v>0.24</v>
      </c>
      <c r="K170" s="65">
        <f t="shared" si="21"/>
        <v>5.6159999999999997</v>
      </c>
      <c r="L170" s="59">
        <f t="shared" si="22"/>
        <v>3253.7999999999997</v>
      </c>
      <c r="M170" s="59">
        <f t="shared" si="23"/>
        <v>6507.5999999999995</v>
      </c>
      <c r="N170" s="59">
        <f t="shared" si="24"/>
        <v>36548.029439999998</v>
      </c>
      <c r="O170" s="59">
        <f t="shared" si="25"/>
        <v>780.91200000000015</v>
      </c>
      <c r="P170" s="59">
        <f t="shared" si="26"/>
        <v>4010.0294399999984</v>
      </c>
      <c r="Q170" s="66">
        <f>F170+1</f>
        <v>39034</v>
      </c>
    </row>
    <row r="171" spans="1:17">
      <c r="A171" s="57" t="s">
        <v>50</v>
      </c>
      <c r="B171" s="58" t="s">
        <v>10</v>
      </c>
      <c r="C171" s="58">
        <v>6</v>
      </c>
      <c r="D171" s="59">
        <v>8041</v>
      </c>
      <c r="E171" s="59">
        <f t="shared" si="18"/>
        <v>48246</v>
      </c>
      <c r="F171" s="60">
        <v>39033</v>
      </c>
      <c r="G171" s="61">
        <f>0.6*H171</f>
        <v>6.0000000000000001E-3</v>
      </c>
      <c r="H171" s="62">
        <v>0.01</v>
      </c>
      <c r="I171" s="63">
        <f t="shared" si="19"/>
        <v>3.6000000000000004E-2</v>
      </c>
      <c r="J171" s="64">
        <f t="shared" si="20"/>
        <v>0.06</v>
      </c>
      <c r="K171" s="65">
        <f t="shared" si="21"/>
        <v>5.9040000000000008</v>
      </c>
      <c r="L171" s="59">
        <f t="shared" si="22"/>
        <v>4824.5999999999995</v>
      </c>
      <c r="M171" s="59">
        <f t="shared" si="23"/>
        <v>9649.1999999999989</v>
      </c>
      <c r="N171" s="59">
        <f t="shared" si="24"/>
        <v>56969.231039999999</v>
      </c>
      <c r="O171" s="59">
        <f t="shared" si="25"/>
        <v>289.47600000000006</v>
      </c>
      <c r="P171" s="59">
        <f t="shared" si="26"/>
        <v>8723.2310399999988</v>
      </c>
      <c r="Q171" s="66">
        <f>F171+1</f>
        <v>39034</v>
      </c>
    </row>
    <row r="172" spans="1:17">
      <c r="A172" s="57" t="s">
        <v>46</v>
      </c>
      <c r="B172" s="58" t="s">
        <v>18</v>
      </c>
      <c r="C172" s="58">
        <v>23</v>
      </c>
      <c r="D172" s="59">
        <v>7480</v>
      </c>
      <c r="E172" s="59">
        <f t="shared" si="18"/>
        <v>172040</v>
      </c>
      <c r="F172" s="60">
        <v>39033</v>
      </c>
      <c r="G172" s="61">
        <f>0.6*H172</f>
        <v>1.7999999999999999E-2</v>
      </c>
      <c r="H172" s="62">
        <v>0.03</v>
      </c>
      <c r="I172" s="63">
        <f t="shared" si="19"/>
        <v>0.41399999999999998</v>
      </c>
      <c r="J172" s="64">
        <f t="shared" si="20"/>
        <v>0.69</v>
      </c>
      <c r="K172" s="65">
        <f t="shared" si="21"/>
        <v>21.895999999999997</v>
      </c>
      <c r="L172" s="59">
        <f t="shared" si="22"/>
        <v>4488</v>
      </c>
      <c r="M172" s="59">
        <f t="shared" si="23"/>
        <v>8976</v>
      </c>
      <c r="N172" s="59">
        <f t="shared" si="24"/>
        <v>196553.60423999999</v>
      </c>
      <c r="O172" s="59">
        <f t="shared" si="25"/>
        <v>3096.72</v>
      </c>
      <c r="P172" s="59">
        <f t="shared" si="26"/>
        <v>24513.604239999986</v>
      </c>
      <c r="Q172" s="66">
        <f>F172+1</f>
        <v>39034</v>
      </c>
    </row>
    <row r="173" spans="1:17">
      <c r="A173" s="57" t="s">
        <v>48</v>
      </c>
      <c r="B173" s="58" t="s">
        <v>52</v>
      </c>
      <c r="C173" s="58">
        <v>23</v>
      </c>
      <c r="D173" s="59">
        <v>5610</v>
      </c>
      <c r="E173" s="59">
        <f t="shared" si="18"/>
        <v>129030</v>
      </c>
      <c r="F173" s="60">
        <v>39033</v>
      </c>
      <c r="G173" s="61">
        <f>0.15*H173</f>
        <v>7.4999999999999997E-3</v>
      </c>
      <c r="H173" s="62">
        <v>0.05</v>
      </c>
      <c r="I173" s="63">
        <f t="shared" si="19"/>
        <v>0.17249999999999999</v>
      </c>
      <c r="J173" s="64">
        <f t="shared" si="20"/>
        <v>1.1500000000000001</v>
      </c>
      <c r="K173" s="65">
        <f t="shared" si="21"/>
        <v>21.677500000000002</v>
      </c>
      <c r="L173" s="59">
        <f t="shared" si="22"/>
        <v>3366</v>
      </c>
      <c r="M173" s="59">
        <f t="shared" si="23"/>
        <v>6732</v>
      </c>
      <c r="N173" s="59">
        <f t="shared" si="24"/>
        <v>145957.85912500002</v>
      </c>
      <c r="O173" s="59">
        <f t="shared" si="25"/>
        <v>967.72499999999991</v>
      </c>
      <c r="P173" s="59">
        <f t="shared" si="26"/>
        <v>16927.859125000017</v>
      </c>
      <c r="Q173" s="66">
        <f>F173+2</f>
        <v>39035</v>
      </c>
    </row>
    <row r="174" spans="1:17">
      <c r="A174" s="57" t="s">
        <v>51</v>
      </c>
      <c r="B174" s="58" t="s">
        <v>18</v>
      </c>
      <c r="C174" s="58">
        <v>26</v>
      </c>
      <c r="D174" s="59">
        <v>9350</v>
      </c>
      <c r="E174" s="59">
        <f t="shared" si="18"/>
        <v>243100</v>
      </c>
      <c r="F174" s="60">
        <v>39033</v>
      </c>
      <c r="G174" s="61">
        <f>0.3*H174</f>
        <v>1.2E-2</v>
      </c>
      <c r="H174" s="62">
        <v>0.04</v>
      </c>
      <c r="I174" s="63">
        <f t="shared" si="19"/>
        <v>0.312</v>
      </c>
      <c r="J174" s="64">
        <f t="shared" si="20"/>
        <v>1.04</v>
      </c>
      <c r="K174" s="65">
        <f t="shared" si="21"/>
        <v>24.648</v>
      </c>
      <c r="L174" s="59">
        <f t="shared" si="22"/>
        <v>5610</v>
      </c>
      <c r="M174" s="59">
        <f t="shared" si="23"/>
        <v>11220</v>
      </c>
      <c r="N174" s="59">
        <f t="shared" si="24"/>
        <v>276576.19391999999</v>
      </c>
      <c r="O174" s="59">
        <f t="shared" si="25"/>
        <v>2917.2</v>
      </c>
      <c r="P174" s="59">
        <f t="shared" si="26"/>
        <v>33476.193919999991</v>
      </c>
      <c r="Q174" s="66">
        <f>F174+1</f>
        <v>39034</v>
      </c>
    </row>
    <row r="175" spans="1:17">
      <c r="A175" s="57" t="s">
        <v>50</v>
      </c>
      <c r="B175" s="58" t="s">
        <v>54</v>
      </c>
      <c r="C175" s="58">
        <v>34</v>
      </c>
      <c r="D175" s="59">
        <v>8976</v>
      </c>
      <c r="E175" s="59">
        <f t="shared" si="18"/>
        <v>305184</v>
      </c>
      <c r="F175" s="60">
        <v>39033</v>
      </c>
      <c r="G175" s="61">
        <f>0.2*H175</f>
        <v>8.0000000000000002E-3</v>
      </c>
      <c r="H175" s="62">
        <v>0.04</v>
      </c>
      <c r="I175" s="63">
        <f t="shared" si="19"/>
        <v>0.27200000000000002</v>
      </c>
      <c r="J175" s="64">
        <f t="shared" si="20"/>
        <v>1.36</v>
      </c>
      <c r="K175" s="65">
        <f t="shared" si="21"/>
        <v>32.368000000000002</v>
      </c>
      <c r="L175" s="59">
        <f t="shared" si="22"/>
        <v>5385.5999999999995</v>
      </c>
      <c r="M175" s="59">
        <f t="shared" si="23"/>
        <v>10771.199999999999</v>
      </c>
      <c r="N175" s="59">
        <f t="shared" si="24"/>
        <v>348686.22207999998</v>
      </c>
      <c r="O175" s="59">
        <f t="shared" si="25"/>
        <v>2441.4720000000002</v>
      </c>
      <c r="P175" s="59">
        <f t="shared" si="26"/>
        <v>43502.222079999978</v>
      </c>
      <c r="Q175" s="66">
        <f>F175+2</f>
        <v>39035</v>
      </c>
    </row>
    <row r="176" spans="1:17">
      <c r="A176" s="57" t="s">
        <v>48</v>
      </c>
      <c r="B176" s="58" t="s">
        <v>54</v>
      </c>
      <c r="C176" s="58">
        <v>34</v>
      </c>
      <c r="D176" s="59">
        <v>5610</v>
      </c>
      <c r="E176" s="59">
        <f t="shared" si="18"/>
        <v>190740</v>
      </c>
      <c r="F176" s="60">
        <v>39033</v>
      </c>
      <c r="G176" s="61">
        <f>0.2*H176</f>
        <v>8.0000000000000002E-3</v>
      </c>
      <c r="H176" s="62">
        <v>0.04</v>
      </c>
      <c r="I176" s="63">
        <f t="shared" si="19"/>
        <v>0.27200000000000002</v>
      </c>
      <c r="J176" s="64">
        <f t="shared" si="20"/>
        <v>1.36</v>
      </c>
      <c r="K176" s="65">
        <f t="shared" si="21"/>
        <v>32.368000000000002</v>
      </c>
      <c r="L176" s="59">
        <f t="shared" si="22"/>
        <v>3366</v>
      </c>
      <c r="M176" s="59">
        <f t="shared" si="23"/>
        <v>6732</v>
      </c>
      <c r="N176" s="59">
        <f t="shared" si="24"/>
        <v>217945.39648000002</v>
      </c>
      <c r="O176" s="59">
        <f t="shared" si="25"/>
        <v>1525.92</v>
      </c>
      <c r="P176" s="59">
        <f t="shared" si="26"/>
        <v>27205.396480000025</v>
      </c>
      <c r="Q176" s="66">
        <f>F176+2</f>
        <v>39035</v>
      </c>
    </row>
    <row r="177" spans="1:17">
      <c r="A177" s="57" t="s">
        <v>48</v>
      </c>
      <c r="B177" s="58" t="s">
        <v>47</v>
      </c>
      <c r="C177" s="58">
        <v>36</v>
      </c>
      <c r="D177" s="59">
        <v>6358</v>
      </c>
      <c r="E177" s="59">
        <f t="shared" si="18"/>
        <v>228888</v>
      </c>
      <c r="F177" s="60">
        <v>39033</v>
      </c>
      <c r="G177" s="61">
        <f>0.15*H177</f>
        <v>4.4999999999999997E-3</v>
      </c>
      <c r="H177" s="62">
        <v>0.03</v>
      </c>
      <c r="I177" s="63">
        <f t="shared" si="19"/>
        <v>0.16199999999999998</v>
      </c>
      <c r="J177" s="64">
        <f t="shared" si="20"/>
        <v>1.08</v>
      </c>
      <c r="K177" s="65">
        <f t="shared" si="21"/>
        <v>34.758000000000003</v>
      </c>
      <c r="L177" s="59">
        <f t="shared" si="22"/>
        <v>3814.7999999999997</v>
      </c>
      <c r="M177" s="59">
        <f t="shared" si="23"/>
        <v>7629.5999999999995</v>
      </c>
      <c r="N177" s="59">
        <f t="shared" si="24"/>
        <v>265227.17543999996</v>
      </c>
      <c r="O177" s="59">
        <f t="shared" si="25"/>
        <v>1029.9959999999999</v>
      </c>
      <c r="P177" s="59">
        <f t="shared" si="26"/>
        <v>36339.175439999963</v>
      </c>
      <c r="Q177" s="66">
        <f>F177+3</f>
        <v>39036</v>
      </c>
    </row>
    <row r="178" spans="1:17">
      <c r="A178" s="57" t="s">
        <v>48</v>
      </c>
      <c r="B178" s="58" t="s">
        <v>10</v>
      </c>
      <c r="C178" s="58">
        <v>43</v>
      </c>
      <c r="D178" s="59">
        <v>5797</v>
      </c>
      <c r="E178" s="59">
        <f t="shared" si="18"/>
        <v>249271</v>
      </c>
      <c r="F178" s="60">
        <v>39033</v>
      </c>
      <c r="G178" s="61">
        <f>0.6*H178</f>
        <v>6.0000000000000001E-3</v>
      </c>
      <c r="H178" s="62">
        <v>0.01</v>
      </c>
      <c r="I178" s="63">
        <f t="shared" si="19"/>
        <v>0.25800000000000001</v>
      </c>
      <c r="J178" s="64">
        <f t="shared" si="20"/>
        <v>0.43</v>
      </c>
      <c r="K178" s="65">
        <f t="shared" si="21"/>
        <v>42.311999999999998</v>
      </c>
      <c r="L178" s="59">
        <f t="shared" si="22"/>
        <v>3478.2</v>
      </c>
      <c r="M178" s="59">
        <f t="shared" si="23"/>
        <v>6956.4</v>
      </c>
      <c r="N178" s="59">
        <f t="shared" si="24"/>
        <v>294357.39095999999</v>
      </c>
      <c r="O178" s="59">
        <f t="shared" si="25"/>
        <v>1495.626</v>
      </c>
      <c r="P178" s="59">
        <f t="shared" si="26"/>
        <v>45086.39095999999</v>
      </c>
      <c r="Q178" s="66">
        <f>F178+3</f>
        <v>39036</v>
      </c>
    </row>
    <row r="179" spans="1:17">
      <c r="A179" s="57" t="s">
        <v>55</v>
      </c>
      <c r="B179" s="58" t="s">
        <v>54</v>
      </c>
      <c r="C179" s="58">
        <v>45</v>
      </c>
      <c r="D179" s="59">
        <v>6919</v>
      </c>
      <c r="E179" s="59">
        <f t="shared" si="18"/>
        <v>311355</v>
      </c>
      <c r="F179" s="60">
        <v>39033</v>
      </c>
      <c r="G179" s="61">
        <f>0.2*H179</f>
        <v>6.0000000000000001E-3</v>
      </c>
      <c r="H179" s="62">
        <v>0.03</v>
      </c>
      <c r="I179" s="63">
        <f t="shared" si="19"/>
        <v>0.27</v>
      </c>
      <c r="J179" s="64">
        <f t="shared" si="20"/>
        <v>1.3499999999999999</v>
      </c>
      <c r="K179" s="65">
        <f t="shared" si="21"/>
        <v>43.379999999999995</v>
      </c>
      <c r="L179" s="59">
        <f t="shared" si="22"/>
        <v>4151.3999999999996</v>
      </c>
      <c r="M179" s="59">
        <f t="shared" si="23"/>
        <v>8302.7999999999993</v>
      </c>
      <c r="N179" s="59">
        <f t="shared" si="24"/>
        <v>360234.02699999994</v>
      </c>
      <c r="O179" s="59">
        <f t="shared" si="25"/>
        <v>1868.13</v>
      </c>
      <c r="P179" s="59">
        <f t="shared" si="26"/>
        <v>48879.026999999944</v>
      </c>
      <c r="Q179" s="66">
        <f>F179+3</f>
        <v>39036</v>
      </c>
    </row>
    <row r="180" spans="1:17">
      <c r="A180" s="57" t="s">
        <v>53</v>
      </c>
      <c r="B180" s="58" t="s">
        <v>22</v>
      </c>
      <c r="C180" s="58">
        <v>45</v>
      </c>
      <c r="D180" s="59">
        <v>7480</v>
      </c>
      <c r="E180" s="59">
        <f t="shared" si="18"/>
        <v>336600</v>
      </c>
      <c r="F180" s="60">
        <v>39033</v>
      </c>
      <c r="G180" s="61">
        <f>0.45*H180</f>
        <v>1.8000000000000002E-2</v>
      </c>
      <c r="H180" s="62">
        <v>0.04</v>
      </c>
      <c r="I180" s="63">
        <f t="shared" si="19"/>
        <v>0.81</v>
      </c>
      <c r="J180" s="64">
        <f t="shared" si="20"/>
        <v>1.8</v>
      </c>
      <c r="K180" s="65">
        <f t="shared" si="21"/>
        <v>42.39</v>
      </c>
      <c r="L180" s="59">
        <f t="shared" si="22"/>
        <v>4488</v>
      </c>
      <c r="M180" s="59">
        <f t="shared" si="23"/>
        <v>8976</v>
      </c>
      <c r="N180" s="59">
        <f t="shared" si="24"/>
        <v>380568.94200000004</v>
      </c>
      <c r="O180" s="59">
        <f t="shared" si="25"/>
        <v>6058.8</v>
      </c>
      <c r="P180" s="59">
        <f t="shared" si="26"/>
        <v>43968.942000000039</v>
      </c>
      <c r="Q180" s="66">
        <f>F180+1</f>
        <v>39034</v>
      </c>
    </row>
    <row r="181" spans="1:17">
      <c r="A181" s="57" t="s">
        <v>46</v>
      </c>
      <c r="B181" s="58" t="s">
        <v>57</v>
      </c>
      <c r="C181" s="58">
        <v>45</v>
      </c>
      <c r="D181" s="59">
        <v>7293</v>
      </c>
      <c r="E181" s="59">
        <f t="shared" si="18"/>
        <v>328185</v>
      </c>
      <c r="F181" s="60">
        <v>39033</v>
      </c>
      <c r="G181" s="61">
        <f>0.6*H181</f>
        <v>2.4E-2</v>
      </c>
      <c r="H181" s="62">
        <v>0.04</v>
      </c>
      <c r="I181" s="63">
        <f t="shared" si="19"/>
        <v>1.08</v>
      </c>
      <c r="J181" s="64">
        <f t="shared" si="20"/>
        <v>1.8</v>
      </c>
      <c r="K181" s="65">
        <f t="shared" si="21"/>
        <v>42.120000000000005</v>
      </c>
      <c r="L181" s="59">
        <f t="shared" si="22"/>
        <v>4375.8</v>
      </c>
      <c r="M181" s="59">
        <f t="shared" si="23"/>
        <v>8751.6</v>
      </c>
      <c r="N181" s="59">
        <f t="shared" si="24"/>
        <v>368693.20800000004</v>
      </c>
      <c r="O181" s="59">
        <f t="shared" si="25"/>
        <v>7876.4400000000005</v>
      </c>
      <c r="P181" s="59">
        <f t="shared" si="26"/>
        <v>40508.208000000042</v>
      </c>
      <c r="Q181" s="66">
        <f>F181+1</f>
        <v>39034</v>
      </c>
    </row>
    <row r="182" spans="1:17">
      <c r="A182" s="57" t="s">
        <v>53</v>
      </c>
      <c r="B182" s="58" t="s">
        <v>52</v>
      </c>
      <c r="C182" s="58">
        <v>67</v>
      </c>
      <c r="D182" s="59">
        <v>6732</v>
      </c>
      <c r="E182" s="59">
        <f t="shared" si="18"/>
        <v>451044</v>
      </c>
      <c r="F182" s="60">
        <v>39033</v>
      </c>
      <c r="G182" s="61">
        <f>0.6*H182</f>
        <v>1.2E-2</v>
      </c>
      <c r="H182" s="62">
        <v>0.02</v>
      </c>
      <c r="I182" s="63">
        <f t="shared" si="19"/>
        <v>0.80400000000000005</v>
      </c>
      <c r="J182" s="64">
        <f t="shared" si="20"/>
        <v>1.34</v>
      </c>
      <c r="K182" s="65">
        <f t="shared" si="21"/>
        <v>64.855999999999995</v>
      </c>
      <c r="L182" s="59">
        <f t="shared" si="22"/>
        <v>4039.2</v>
      </c>
      <c r="M182" s="59">
        <f t="shared" si="23"/>
        <v>8078.4</v>
      </c>
      <c r="N182" s="59">
        <f t="shared" si="24"/>
        <v>524019.61743999994</v>
      </c>
      <c r="O182" s="59">
        <f t="shared" si="25"/>
        <v>5412.5280000000002</v>
      </c>
      <c r="P182" s="59">
        <f t="shared" si="26"/>
        <v>72975.617439999944</v>
      </c>
      <c r="Q182" s="66">
        <f>F182+1</f>
        <v>39034</v>
      </c>
    </row>
    <row r="183" spans="1:17">
      <c r="A183" s="57" t="s">
        <v>45</v>
      </c>
      <c r="B183" s="58" t="s">
        <v>58</v>
      </c>
      <c r="C183" s="58">
        <v>82</v>
      </c>
      <c r="D183" s="59">
        <v>5797</v>
      </c>
      <c r="E183" s="59">
        <f t="shared" si="18"/>
        <v>475354</v>
      </c>
      <c r="F183" s="60">
        <v>39033</v>
      </c>
      <c r="G183" s="61">
        <f>0.15*H183</f>
        <v>1.5E-3</v>
      </c>
      <c r="H183" s="62">
        <v>0.01</v>
      </c>
      <c r="I183" s="63">
        <f t="shared" si="19"/>
        <v>0.123</v>
      </c>
      <c r="J183" s="64">
        <f t="shared" si="20"/>
        <v>0.82000000000000006</v>
      </c>
      <c r="K183" s="65">
        <f t="shared" si="21"/>
        <v>81.057000000000002</v>
      </c>
      <c r="L183" s="59">
        <f t="shared" si="22"/>
        <v>3478.2</v>
      </c>
      <c r="M183" s="59">
        <f t="shared" si="23"/>
        <v>6956.4</v>
      </c>
      <c r="N183" s="59">
        <f t="shared" si="24"/>
        <v>563931.38153999997</v>
      </c>
      <c r="O183" s="59">
        <f t="shared" si="25"/>
        <v>713.03099999999995</v>
      </c>
      <c r="P183" s="59">
        <f t="shared" si="26"/>
        <v>88577.381539999973</v>
      </c>
      <c r="Q183" s="66">
        <f>F183+3</f>
        <v>39036</v>
      </c>
    </row>
    <row r="184" spans="1:17">
      <c r="A184" s="57" t="s">
        <v>55</v>
      </c>
      <c r="B184" s="58" t="s">
        <v>18</v>
      </c>
      <c r="C184" s="58">
        <v>3</v>
      </c>
      <c r="D184" s="59">
        <v>5610</v>
      </c>
      <c r="E184" s="59">
        <f t="shared" si="18"/>
        <v>16830</v>
      </c>
      <c r="F184" s="60">
        <v>39035</v>
      </c>
      <c r="G184" s="61">
        <f>0.6*H184</f>
        <v>1.2E-2</v>
      </c>
      <c r="H184" s="62">
        <v>0.02</v>
      </c>
      <c r="I184" s="63">
        <f t="shared" si="19"/>
        <v>3.6000000000000004E-2</v>
      </c>
      <c r="J184" s="64">
        <f t="shared" si="20"/>
        <v>0.06</v>
      </c>
      <c r="K184" s="65">
        <f t="shared" si="21"/>
        <v>2.9039999999999999</v>
      </c>
      <c r="L184" s="59">
        <f t="shared" si="22"/>
        <v>3366</v>
      </c>
      <c r="M184" s="59">
        <f t="shared" si="23"/>
        <v>6732</v>
      </c>
      <c r="N184" s="59">
        <f t="shared" si="24"/>
        <v>19549.902239999999</v>
      </c>
      <c r="O184" s="59">
        <f t="shared" si="25"/>
        <v>201.96000000000004</v>
      </c>
      <c r="P184" s="59">
        <f t="shared" si="26"/>
        <v>2719.9022399999994</v>
      </c>
      <c r="Q184" s="66">
        <f>F184+1</f>
        <v>39036</v>
      </c>
    </row>
    <row r="185" spans="1:17">
      <c r="A185" s="57" t="s">
        <v>46</v>
      </c>
      <c r="B185" s="58" t="s">
        <v>47</v>
      </c>
      <c r="C185" s="58">
        <v>3</v>
      </c>
      <c r="D185" s="59">
        <v>8228</v>
      </c>
      <c r="E185" s="59">
        <f t="shared" si="18"/>
        <v>24684</v>
      </c>
      <c r="F185" s="60">
        <v>39035</v>
      </c>
      <c r="G185" s="61">
        <f>0.2*H185</f>
        <v>6.0000000000000001E-3</v>
      </c>
      <c r="H185" s="62">
        <v>0.03</v>
      </c>
      <c r="I185" s="63">
        <f t="shared" si="19"/>
        <v>1.8000000000000002E-2</v>
      </c>
      <c r="J185" s="64">
        <f t="shared" si="20"/>
        <v>0.09</v>
      </c>
      <c r="K185" s="65">
        <f t="shared" si="21"/>
        <v>2.8920000000000003</v>
      </c>
      <c r="L185" s="59">
        <f t="shared" si="22"/>
        <v>4936.8</v>
      </c>
      <c r="M185" s="59">
        <f t="shared" si="23"/>
        <v>9873.6</v>
      </c>
      <c r="N185" s="59">
        <f t="shared" si="24"/>
        <v>28554.711480000002</v>
      </c>
      <c r="O185" s="59">
        <f t="shared" si="25"/>
        <v>148.10400000000001</v>
      </c>
      <c r="P185" s="59">
        <f t="shared" si="26"/>
        <v>3870.7114800000018</v>
      </c>
      <c r="Q185" s="66">
        <f>F185+3</f>
        <v>39038</v>
      </c>
    </row>
    <row r="186" spans="1:17">
      <c r="A186" s="57" t="s">
        <v>48</v>
      </c>
      <c r="B186" s="58" t="s">
        <v>54</v>
      </c>
      <c r="C186" s="58">
        <v>4</v>
      </c>
      <c r="D186" s="59">
        <v>5423</v>
      </c>
      <c r="E186" s="59">
        <f t="shared" si="18"/>
        <v>21692</v>
      </c>
      <c r="F186" s="60">
        <v>39035</v>
      </c>
      <c r="G186" s="61">
        <f>0.2*H186</f>
        <v>4.0000000000000001E-3</v>
      </c>
      <c r="H186" s="62">
        <v>0.02</v>
      </c>
      <c r="I186" s="63">
        <f t="shared" si="19"/>
        <v>1.6E-2</v>
      </c>
      <c r="J186" s="64">
        <f t="shared" si="20"/>
        <v>0.08</v>
      </c>
      <c r="K186" s="65">
        <f t="shared" si="21"/>
        <v>3.9039999999999999</v>
      </c>
      <c r="L186" s="59">
        <f t="shared" si="22"/>
        <v>3253.7999999999997</v>
      </c>
      <c r="M186" s="59">
        <f t="shared" si="23"/>
        <v>6507.5999999999995</v>
      </c>
      <c r="N186" s="59">
        <f t="shared" si="24"/>
        <v>25405.98272</v>
      </c>
      <c r="O186" s="59">
        <f t="shared" si="25"/>
        <v>86.768000000000001</v>
      </c>
      <c r="P186" s="59">
        <f t="shared" si="26"/>
        <v>3713.98272</v>
      </c>
      <c r="Q186" s="66">
        <f>F186+3</f>
        <v>39038</v>
      </c>
    </row>
    <row r="187" spans="1:17">
      <c r="A187" s="57" t="s">
        <v>53</v>
      </c>
      <c r="B187" s="58" t="s">
        <v>18</v>
      </c>
      <c r="C187" s="58">
        <v>4</v>
      </c>
      <c r="D187" s="59">
        <v>6732</v>
      </c>
      <c r="E187" s="59">
        <f t="shared" si="18"/>
        <v>26928</v>
      </c>
      <c r="F187" s="60">
        <v>39035</v>
      </c>
      <c r="G187" s="61">
        <f>0.15*H187</f>
        <v>7.4999999999999997E-3</v>
      </c>
      <c r="H187" s="62">
        <v>0.05</v>
      </c>
      <c r="I187" s="63">
        <f t="shared" si="19"/>
        <v>0.03</v>
      </c>
      <c r="J187" s="64">
        <f t="shared" si="20"/>
        <v>0.2</v>
      </c>
      <c r="K187" s="65">
        <f t="shared" si="21"/>
        <v>3.77</v>
      </c>
      <c r="L187" s="59">
        <f t="shared" si="22"/>
        <v>4039.2</v>
      </c>
      <c r="M187" s="59">
        <f t="shared" si="23"/>
        <v>8078.4</v>
      </c>
      <c r="N187" s="59">
        <f t="shared" si="24"/>
        <v>30456.322</v>
      </c>
      <c r="O187" s="59">
        <f t="shared" si="25"/>
        <v>201.95999999999998</v>
      </c>
      <c r="P187" s="59">
        <f t="shared" si="26"/>
        <v>3528.3220000000001</v>
      </c>
      <c r="Q187" s="66">
        <f>F187+3</f>
        <v>39038</v>
      </c>
    </row>
    <row r="188" spans="1:17">
      <c r="A188" s="57" t="s">
        <v>49</v>
      </c>
      <c r="B188" s="58" t="s">
        <v>47</v>
      </c>
      <c r="C188" s="58">
        <v>32</v>
      </c>
      <c r="D188" s="59">
        <v>6545</v>
      </c>
      <c r="E188" s="59">
        <f t="shared" si="18"/>
        <v>209440</v>
      </c>
      <c r="F188" s="60">
        <v>39035</v>
      </c>
      <c r="G188" s="61">
        <f>0.2*H188</f>
        <v>1.0000000000000002E-2</v>
      </c>
      <c r="H188" s="62">
        <v>0.05</v>
      </c>
      <c r="I188" s="63">
        <f t="shared" si="19"/>
        <v>0.32000000000000006</v>
      </c>
      <c r="J188" s="64">
        <f t="shared" si="20"/>
        <v>1.6</v>
      </c>
      <c r="K188" s="65">
        <f t="shared" si="21"/>
        <v>30.08</v>
      </c>
      <c r="L188" s="59">
        <f t="shared" si="22"/>
        <v>3927</v>
      </c>
      <c r="M188" s="59">
        <f t="shared" si="23"/>
        <v>7854</v>
      </c>
      <c r="N188" s="59">
        <f t="shared" si="24"/>
        <v>236296.44799999997</v>
      </c>
      <c r="O188" s="59">
        <f t="shared" si="25"/>
        <v>2094.4000000000005</v>
      </c>
      <c r="P188" s="59">
        <f t="shared" si="26"/>
        <v>26856.447999999975</v>
      </c>
      <c r="Q188" s="66">
        <f>F188+1</f>
        <v>39036</v>
      </c>
    </row>
    <row r="189" spans="1:17">
      <c r="A189" s="57" t="s">
        <v>55</v>
      </c>
      <c r="B189" s="58" t="s">
        <v>22</v>
      </c>
      <c r="C189" s="58">
        <v>45</v>
      </c>
      <c r="D189" s="59">
        <v>7480</v>
      </c>
      <c r="E189" s="59">
        <f t="shared" si="18"/>
        <v>336600</v>
      </c>
      <c r="F189" s="60">
        <v>39035</v>
      </c>
      <c r="G189" s="61">
        <f>0.6*H189</f>
        <v>1.7999999999999999E-2</v>
      </c>
      <c r="H189" s="62">
        <v>0.03</v>
      </c>
      <c r="I189" s="63">
        <f t="shared" si="19"/>
        <v>0.80999999999999994</v>
      </c>
      <c r="J189" s="64">
        <f t="shared" si="20"/>
        <v>1.3499999999999999</v>
      </c>
      <c r="K189" s="65">
        <f t="shared" si="21"/>
        <v>42.839999999999996</v>
      </c>
      <c r="L189" s="59">
        <f t="shared" si="22"/>
        <v>4488</v>
      </c>
      <c r="M189" s="59">
        <f t="shared" si="23"/>
        <v>8976</v>
      </c>
      <c r="N189" s="59">
        <f t="shared" si="24"/>
        <v>384589.67399999994</v>
      </c>
      <c r="O189" s="59">
        <f t="shared" si="25"/>
        <v>6058.7999999999993</v>
      </c>
      <c r="P189" s="59">
        <f t="shared" si="26"/>
        <v>47989.673999999941</v>
      </c>
      <c r="Q189" s="66">
        <f>F189+3</f>
        <v>39038</v>
      </c>
    </row>
    <row r="190" spans="1:17">
      <c r="A190" s="57" t="s">
        <v>53</v>
      </c>
      <c r="B190" s="58" t="s">
        <v>58</v>
      </c>
      <c r="C190" s="58">
        <v>54</v>
      </c>
      <c r="D190" s="59">
        <v>7106</v>
      </c>
      <c r="E190" s="59">
        <f t="shared" si="18"/>
        <v>383724</v>
      </c>
      <c r="F190" s="60">
        <v>39035</v>
      </c>
      <c r="G190" s="61">
        <f>0.2*H190</f>
        <v>4.0000000000000001E-3</v>
      </c>
      <c r="H190" s="62">
        <v>0.02</v>
      </c>
      <c r="I190" s="63">
        <f t="shared" si="19"/>
        <v>0.216</v>
      </c>
      <c r="J190" s="64">
        <f t="shared" si="20"/>
        <v>1.08</v>
      </c>
      <c r="K190" s="65">
        <f t="shared" si="21"/>
        <v>52.704000000000001</v>
      </c>
      <c r="L190" s="59">
        <f t="shared" si="22"/>
        <v>4263.5999999999995</v>
      </c>
      <c r="M190" s="59">
        <f t="shared" si="23"/>
        <v>8527.1999999999989</v>
      </c>
      <c r="N190" s="59">
        <f t="shared" si="24"/>
        <v>449474.46911999991</v>
      </c>
      <c r="O190" s="59">
        <f t="shared" si="25"/>
        <v>1534.896</v>
      </c>
      <c r="P190" s="59">
        <f t="shared" si="26"/>
        <v>65750.469119999907</v>
      </c>
      <c r="Q190" s="66">
        <f>F190+2</f>
        <v>39037</v>
      </c>
    </row>
    <row r="191" spans="1:17">
      <c r="A191" s="57" t="s">
        <v>51</v>
      </c>
      <c r="B191" s="58" t="s">
        <v>52</v>
      </c>
      <c r="C191" s="58">
        <v>67</v>
      </c>
      <c r="D191" s="59">
        <v>8976</v>
      </c>
      <c r="E191" s="59">
        <f t="shared" si="18"/>
        <v>601392</v>
      </c>
      <c r="F191" s="60">
        <v>39035</v>
      </c>
      <c r="G191" s="61">
        <f>0.2*H191</f>
        <v>4.0000000000000001E-3</v>
      </c>
      <c r="H191" s="62">
        <v>0.02</v>
      </c>
      <c r="I191" s="63">
        <f t="shared" si="19"/>
        <v>0.26800000000000002</v>
      </c>
      <c r="J191" s="64">
        <f t="shared" si="20"/>
        <v>1.34</v>
      </c>
      <c r="K191" s="65">
        <f t="shared" si="21"/>
        <v>65.391999999999996</v>
      </c>
      <c r="L191" s="59">
        <f t="shared" si="22"/>
        <v>5385.5999999999995</v>
      </c>
      <c r="M191" s="59">
        <f t="shared" si="23"/>
        <v>10771.199999999999</v>
      </c>
      <c r="N191" s="59">
        <f t="shared" si="24"/>
        <v>704437.93567999988</v>
      </c>
      <c r="O191" s="59">
        <f t="shared" si="25"/>
        <v>2405.5680000000002</v>
      </c>
      <c r="P191" s="59">
        <f t="shared" si="26"/>
        <v>103045.93567999988</v>
      </c>
      <c r="Q191" s="66">
        <f>F191+2</f>
        <v>39037</v>
      </c>
    </row>
    <row r="192" spans="1:17">
      <c r="A192" s="57" t="s">
        <v>53</v>
      </c>
      <c r="B192" s="58" t="s">
        <v>57</v>
      </c>
      <c r="C192" s="58">
        <v>82</v>
      </c>
      <c r="D192" s="59">
        <v>6545</v>
      </c>
      <c r="E192" s="59">
        <f t="shared" si="18"/>
        <v>536690</v>
      </c>
      <c r="F192" s="60">
        <v>39035</v>
      </c>
      <c r="G192" s="61">
        <f>0.6*H192</f>
        <v>0.03</v>
      </c>
      <c r="H192" s="62">
        <v>0.05</v>
      </c>
      <c r="I192" s="63">
        <f t="shared" si="19"/>
        <v>2.46</v>
      </c>
      <c r="J192" s="64">
        <f t="shared" si="20"/>
        <v>4.1000000000000005</v>
      </c>
      <c r="K192" s="65">
        <f t="shared" si="21"/>
        <v>75.440000000000012</v>
      </c>
      <c r="L192" s="59">
        <f t="shared" si="22"/>
        <v>3927</v>
      </c>
      <c r="M192" s="59">
        <f t="shared" si="23"/>
        <v>7854</v>
      </c>
      <c r="N192" s="59">
        <f t="shared" si="24"/>
        <v>592815.06400000013</v>
      </c>
      <c r="O192" s="59">
        <f t="shared" si="25"/>
        <v>16100.699999999999</v>
      </c>
      <c r="P192" s="59">
        <f t="shared" si="26"/>
        <v>56125.064000000129</v>
      </c>
      <c r="Q192" s="66">
        <f>F192+1</f>
        <v>39036</v>
      </c>
    </row>
    <row r="193" spans="1:17">
      <c r="A193" s="57" t="s">
        <v>53</v>
      </c>
      <c r="B193" s="58" t="s">
        <v>22</v>
      </c>
      <c r="C193" s="58">
        <v>18</v>
      </c>
      <c r="D193" s="59">
        <v>7106</v>
      </c>
      <c r="E193" s="59">
        <f t="shared" si="18"/>
        <v>127908</v>
      </c>
      <c r="F193" s="60">
        <v>39036</v>
      </c>
      <c r="G193" s="61">
        <f>0.15*H193</f>
        <v>7.4999999999999997E-3</v>
      </c>
      <c r="H193" s="62">
        <v>0.05</v>
      </c>
      <c r="I193" s="63">
        <f t="shared" si="19"/>
        <v>0.13500000000000001</v>
      </c>
      <c r="J193" s="64">
        <f t="shared" si="20"/>
        <v>0.9</v>
      </c>
      <c r="K193" s="65">
        <f t="shared" si="21"/>
        <v>16.965</v>
      </c>
      <c r="L193" s="59">
        <f t="shared" si="22"/>
        <v>4263.5999999999995</v>
      </c>
      <c r="M193" s="59">
        <f t="shared" si="23"/>
        <v>8527.1999999999989</v>
      </c>
      <c r="N193" s="59">
        <f t="shared" si="24"/>
        <v>144679.21649999998</v>
      </c>
      <c r="O193" s="59">
        <f t="shared" si="25"/>
        <v>959.31000000000006</v>
      </c>
      <c r="P193" s="59">
        <f t="shared" si="26"/>
        <v>16771.21649999998</v>
      </c>
      <c r="Q193" s="66">
        <f>F193+3</f>
        <v>39039</v>
      </c>
    </row>
    <row r="194" spans="1:17">
      <c r="A194" s="57" t="s">
        <v>55</v>
      </c>
      <c r="B194" s="58" t="s">
        <v>58</v>
      </c>
      <c r="C194" s="58">
        <v>18</v>
      </c>
      <c r="D194" s="59">
        <v>6545</v>
      </c>
      <c r="E194" s="59">
        <f t="shared" ref="E194:E246" si="27">C194*D194</f>
        <v>117810</v>
      </c>
      <c r="F194" s="60">
        <v>39036</v>
      </c>
      <c r="G194" s="61">
        <f>0.2*H194</f>
        <v>6.0000000000000001E-3</v>
      </c>
      <c r="H194" s="62">
        <v>0.03</v>
      </c>
      <c r="I194" s="63">
        <f t="shared" ref="I194:I246" si="28">C194*G194</f>
        <v>0.108</v>
      </c>
      <c r="J194" s="64">
        <f t="shared" ref="J194:J246" si="29">H194*C194</f>
        <v>0.54</v>
      </c>
      <c r="K194" s="65">
        <f t="shared" ref="K194:K246" si="30">C194-J194-I194</f>
        <v>17.352</v>
      </c>
      <c r="L194" s="59">
        <f t="shared" ref="L194:L246" si="31">60%*D194</f>
        <v>3927</v>
      </c>
      <c r="M194" s="59">
        <f t="shared" ref="M194:M246" si="32">120%*D194</f>
        <v>7854</v>
      </c>
      <c r="N194" s="59">
        <f t="shared" ref="N194:N246" si="33">K194*M194+J194*K194</f>
        <v>136291.97808</v>
      </c>
      <c r="O194" s="59">
        <f t="shared" ref="O194:O246" si="34">I194*D194</f>
        <v>706.86</v>
      </c>
      <c r="P194" s="59">
        <f t="shared" ref="P194:P246" si="35">N194-E194</f>
        <v>18481.978080000001</v>
      </c>
      <c r="Q194" s="66">
        <f>F194+1</f>
        <v>39037</v>
      </c>
    </row>
    <row r="195" spans="1:17">
      <c r="A195" s="57" t="s">
        <v>48</v>
      </c>
      <c r="B195" s="58" t="s">
        <v>52</v>
      </c>
      <c r="C195" s="58">
        <v>34</v>
      </c>
      <c r="D195" s="59">
        <v>5610</v>
      </c>
      <c r="E195" s="59">
        <f t="shared" si="27"/>
        <v>190740</v>
      </c>
      <c r="F195" s="60">
        <v>39036</v>
      </c>
      <c r="G195" s="61">
        <f>0.2*H195</f>
        <v>6.0000000000000001E-3</v>
      </c>
      <c r="H195" s="62">
        <v>0.03</v>
      </c>
      <c r="I195" s="63">
        <f t="shared" si="28"/>
        <v>0.20400000000000001</v>
      </c>
      <c r="J195" s="64">
        <f t="shared" si="29"/>
        <v>1.02</v>
      </c>
      <c r="K195" s="65">
        <f t="shared" si="30"/>
        <v>32.775999999999996</v>
      </c>
      <c r="L195" s="59">
        <f t="shared" si="31"/>
        <v>3366</v>
      </c>
      <c r="M195" s="59">
        <f t="shared" si="32"/>
        <v>6732</v>
      </c>
      <c r="N195" s="59">
        <f t="shared" si="33"/>
        <v>220681.46351999999</v>
      </c>
      <c r="O195" s="59">
        <f t="shared" si="34"/>
        <v>1144.44</v>
      </c>
      <c r="P195" s="59">
        <f t="shared" si="35"/>
        <v>29941.46351999999</v>
      </c>
      <c r="Q195" s="66">
        <f>F195+1</f>
        <v>39037</v>
      </c>
    </row>
    <row r="196" spans="1:17">
      <c r="A196" s="57" t="s">
        <v>49</v>
      </c>
      <c r="B196" s="58" t="s">
        <v>10</v>
      </c>
      <c r="C196" s="58">
        <v>45</v>
      </c>
      <c r="D196" s="59">
        <v>8602</v>
      </c>
      <c r="E196" s="59">
        <f t="shared" si="27"/>
        <v>387090</v>
      </c>
      <c r="F196" s="60">
        <v>39036</v>
      </c>
      <c r="G196" s="61">
        <f>0.2*H196</f>
        <v>6.0000000000000001E-3</v>
      </c>
      <c r="H196" s="62">
        <v>0.03</v>
      </c>
      <c r="I196" s="63">
        <f t="shared" si="28"/>
        <v>0.27</v>
      </c>
      <c r="J196" s="64">
        <f t="shared" si="29"/>
        <v>1.3499999999999999</v>
      </c>
      <c r="K196" s="65">
        <f t="shared" si="30"/>
        <v>43.379999999999995</v>
      </c>
      <c r="L196" s="59">
        <f t="shared" si="31"/>
        <v>5161.2</v>
      </c>
      <c r="M196" s="59">
        <f t="shared" si="32"/>
        <v>10322.4</v>
      </c>
      <c r="N196" s="59">
        <f t="shared" si="33"/>
        <v>447844.27499999997</v>
      </c>
      <c r="O196" s="59">
        <f t="shared" si="34"/>
        <v>2322.54</v>
      </c>
      <c r="P196" s="59">
        <f t="shared" si="35"/>
        <v>60754.274999999965</v>
      </c>
      <c r="Q196" s="66">
        <f>F196+3</f>
        <v>39039</v>
      </c>
    </row>
    <row r="197" spans="1:17">
      <c r="A197" s="57" t="s">
        <v>49</v>
      </c>
      <c r="B197" s="58" t="s">
        <v>17</v>
      </c>
      <c r="C197" s="58">
        <v>56</v>
      </c>
      <c r="D197" s="59">
        <v>8789</v>
      </c>
      <c r="E197" s="59">
        <f t="shared" si="27"/>
        <v>492184</v>
      </c>
      <c r="F197" s="60">
        <v>39036</v>
      </c>
      <c r="G197" s="61">
        <f>0.2*H197</f>
        <v>1.0000000000000002E-2</v>
      </c>
      <c r="H197" s="62">
        <v>0.05</v>
      </c>
      <c r="I197" s="63">
        <f t="shared" si="28"/>
        <v>0.56000000000000005</v>
      </c>
      <c r="J197" s="64">
        <f t="shared" si="29"/>
        <v>2.8000000000000003</v>
      </c>
      <c r="K197" s="65">
        <f t="shared" si="30"/>
        <v>52.64</v>
      </c>
      <c r="L197" s="59">
        <f t="shared" si="31"/>
        <v>5273.4</v>
      </c>
      <c r="M197" s="59">
        <f t="shared" si="32"/>
        <v>10546.8</v>
      </c>
      <c r="N197" s="59">
        <f t="shared" si="33"/>
        <v>555330.94400000002</v>
      </c>
      <c r="O197" s="59">
        <f t="shared" si="34"/>
        <v>4921.84</v>
      </c>
      <c r="P197" s="59">
        <f t="shared" si="35"/>
        <v>63146.944000000018</v>
      </c>
      <c r="Q197" s="66">
        <f>F197+1</f>
        <v>39037</v>
      </c>
    </row>
    <row r="198" spans="1:17">
      <c r="A198" s="57" t="s">
        <v>51</v>
      </c>
      <c r="B198" s="58" t="s">
        <v>54</v>
      </c>
      <c r="C198" s="58">
        <v>56</v>
      </c>
      <c r="D198" s="59">
        <v>8789</v>
      </c>
      <c r="E198" s="59">
        <f t="shared" si="27"/>
        <v>492184</v>
      </c>
      <c r="F198" s="60">
        <v>39036</v>
      </c>
      <c r="G198" s="61">
        <f>0.6*H198</f>
        <v>1.7999999999999999E-2</v>
      </c>
      <c r="H198" s="62">
        <v>0.03</v>
      </c>
      <c r="I198" s="63">
        <f t="shared" si="28"/>
        <v>1.008</v>
      </c>
      <c r="J198" s="64">
        <f t="shared" si="29"/>
        <v>1.68</v>
      </c>
      <c r="K198" s="65">
        <f t="shared" si="30"/>
        <v>53.311999999999998</v>
      </c>
      <c r="L198" s="59">
        <f t="shared" si="31"/>
        <v>5273.4</v>
      </c>
      <c r="M198" s="59">
        <f t="shared" si="32"/>
        <v>10546.8</v>
      </c>
      <c r="N198" s="59">
        <f t="shared" si="33"/>
        <v>562360.56575999991</v>
      </c>
      <c r="O198" s="59">
        <f t="shared" si="34"/>
        <v>8859.3119999999999</v>
      </c>
      <c r="P198" s="59">
        <f t="shared" si="35"/>
        <v>70176.56575999991</v>
      </c>
      <c r="Q198" s="66">
        <f>F198+3</f>
        <v>39039</v>
      </c>
    </row>
    <row r="199" spans="1:17">
      <c r="A199" s="57" t="s">
        <v>50</v>
      </c>
      <c r="B199" s="58" t="s">
        <v>18</v>
      </c>
      <c r="C199" s="58">
        <v>36</v>
      </c>
      <c r="D199" s="59">
        <v>9350</v>
      </c>
      <c r="E199" s="59">
        <f t="shared" si="27"/>
        <v>336600</v>
      </c>
      <c r="F199" s="60">
        <v>39031</v>
      </c>
      <c r="G199" s="61">
        <f>0.15*H199</f>
        <v>4.4999999999999997E-3</v>
      </c>
      <c r="H199" s="62">
        <v>0.03</v>
      </c>
      <c r="I199" s="63">
        <f t="shared" si="28"/>
        <v>0.16199999999999998</v>
      </c>
      <c r="J199" s="64">
        <f t="shared" si="29"/>
        <v>1.08</v>
      </c>
      <c r="K199" s="65">
        <f t="shared" si="30"/>
        <v>34.758000000000003</v>
      </c>
      <c r="L199" s="59">
        <f t="shared" si="31"/>
        <v>5610</v>
      </c>
      <c r="M199" s="59">
        <f t="shared" si="32"/>
        <v>11220</v>
      </c>
      <c r="N199" s="59">
        <f t="shared" si="33"/>
        <v>390022.29863999999</v>
      </c>
      <c r="O199" s="59">
        <f t="shared" si="34"/>
        <v>1514.6999999999998</v>
      </c>
      <c r="P199" s="59">
        <f t="shared" si="35"/>
        <v>53422.298639999994</v>
      </c>
      <c r="Q199" s="66">
        <f>F199+3</f>
        <v>39034</v>
      </c>
    </row>
    <row r="200" spans="1:17">
      <c r="A200" s="57" t="s">
        <v>51</v>
      </c>
      <c r="B200" s="58" t="s">
        <v>17</v>
      </c>
      <c r="C200" s="58">
        <v>45</v>
      </c>
      <c r="D200" s="59">
        <v>9350</v>
      </c>
      <c r="E200" s="59">
        <f t="shared" si="27"/>
        <v>420750</v>
      </c>
      <c r="F200" s="60">
        <v>39031</v>
      </c>
      <c r="G200" s="61">
        <f>0.15*H200</f>
        <v>6.0000000000000001E-3</v>
      </c>
      <c r="H200" s="62">
        <v>0.04</v>
      </c>
      <c r="I200" s="63">
        <f t="shared" si="28"/>
        <v>0.27</v>
      </c>
      <c r="J200" s="64">
        <f t="shared" si="29"/>
        <v>1.8</v>
      </c>
      <c r="K200" s="65">
        <f t="shared" si="30"/>
        <v>42.93</v>
      </c>
      <c r="L200" s="59">
        <f t="shared" si="31"/>
        <v>5610</v>
      </c>
      <c r="M200" s="59">
        <f t="shared" si="32"/>
        <v>11220</v>
      </c>
      <c r="N200" s="59">
        <f t="shared" si="33"/>
        <v>481751.87399999995</v>
      </c>
      <c r="O200" s="59">
        <f t="shared" si="34"/>
        <v>2524.5</v>
      </c>
      <c r="P200" s="59">
        <f t="shared" si="35"/>
        <v>61001.873999999953</v>
      </c>
      <c r="Q200" s="66">
        <f>F200+2</f>
        <v>39033</v>
      </c>
    </row>
    <row r="201" spans="1:17">
      <c r="A201" s="57" t="s">
        <v>48</v>
      </c>
      <c r="B201" s="58" t="s">
        <v>47</v>
      </c>
      <c r="C201" s="58">
        <v>54</v>
      </c>
      <c r="D201" s="59">
        <v>5236</v>
      </c>
      <c r="E201" s="59">
        <f t="shared" si="27"/>
        <v>282744</v>
      </c>
      <c r="F201" s="60">
        <v>39031</v>
      </c>
      <c r="G201" s="61">
        <f>0.15*H201</f>
        <v>1.5E-3</v>
      </c>
      <c r="H201" s="62">
        <v>0.01</v>
      </c>
      <c r="I201" s="63">
        <f t="shared" si="28"/>
        <v>8.1000000000000003E-2</v>
      </c>
      <c r="J201" s="64">
        <f t="shared" si="29"/>
        <v>0.54</v>
      </c>
      <c r="K201" s="65">
        <f t="shared" si="30"/>
        <v>53.378999999999998</v>
      </c>
      <c r="L201" s="59">
        <f t="shared" si="31"/>
        <v>3141.6</v>
      </c>
      <c r="M201" s="59">
        <f t="shared" si="32"/>
        <v>6283.2</v>
      </c>
      <c r="N201" s="59">
        <f t="shared" si="33"/>
        <v>335419.75745999994</v>
      </c>
      <c r="O201" s="59">
        <f t="shared" si="34"/>
        <v>424.11599999999999</v>
      </c>
      <c r="P201" s="59">
        <f t="shared" si="35"/>
        <v>52675.757459999935</v>
      </c>
      <c r="Q201" s="66">
        <f>F201+3</f>
        <v>39034</v>
      </c>
    </row>
    <row r="202" spans="1:17">
      <c r="A202" s="57" t="s">
        <v>51</v>
      </c>
      <c r="B202" s="58" t="s">
        <v>10</v>
      </c>
      <c r="C202" s="58">
        <v>54</v>
      </c>
      <c r="D202" s="59">
        <v>8976</v>
      </c>
      <c r="E202" s="59">
        <f t="shared" si="27"/>
        <v>484704</v>
      </c>
      <c r="F202" s="60">
        <v>39031</v>
      </c>
      <c r="G202" s="61">
        <f>0.2*H202</f>
        <v>6.0000000000000001E-3</v>
      </c>
      <c r="H202" s="62">
        <v>0.03</v>
      </c>
      <c r="I202" s="63">
        <f t="shared" si="28"/>
        <v>0.32400000000000001</v>
      </c>
      <c r="J202" s="64">
        <f t="shared" si="29"/>
        <v>1.6199999999999999</v>
      </c>
      <c r="K202" s="65">
        <f t="shared" si="30"/>
        <v>52.056000000000004</v>
      </c>
      <c r="L202" s="59">
        <f t="shared" si="31"/>
        <v>5385.5999999999995</v>
      </c>
      <c r="M202" s="59">
        <f t="shared" si="32"/>
        <v>10771.199999999999</v>
      </c>
      <c r="N202" s="59">
        <f t="shared" si="33"/>
        <v>560789.91791999992</v>
      </c>
      <c r="O202" s="59">
        <f t="shared" si="34"/>
        <v>2908.2240000000002</v>
      </c>
      <c r="P202" s="59">
        <f t="shared" si="35"/>
        <v>76085.91791999992</v>
      </c>
      <c r="Q202" s="66">
        <f>F202+1</f>
        <v>39032</v>
      </c>
    </row>
    <row r="203" spans="1:17">
      <c r="A203" s="57" t="s">
        <v>45</v>
      </c>
      <c r="B203" s="58" t="s">
        <v>52</v>
      </c>
      <c r="C203" s="58">
        <v>76</v>
      </c>
      <c r="D203" s="59">
        <v>5610</v>
      </c>
      <c r="E203" s="59">
        <f t="shared" si="27"/>
        <v>426360</v>
      </c>
      <c r="F203" s="60">
        <v>39031</v>
      </c>
      <c r="G203" s="61">
        <f>0.2*H203</f>
        <v>8.0000000000000002E-3</v>
      </c>
      <c r="H203" s="62">
        <v>0.04</v>
      </c>
      <c r="I203" s="63">
        <f t="shared" si="28"/>
        <v>0.60799999999999998</v>
      </c>
      <c r="J203" s="64">
        <f t="shared" si="29"/>
        <v>3.04</v>
      </c>
      <c r="K203" s="65">
        <f t="shared" si="30"/>
        <v>72.35199999999999</v>
      </c>
      <c r="L203" s="59">
        <f t="shared" si="31"/>
        <v>3366</v>
      </c>
      <c r="M203" s="59">
        <f t="shared" si="32"/>
        <v>6732</v>
      </c>
      <c r="N203" s="59">
        <f t="shared" si="33"/>
        <v>487293.61407999991</v>
      </c>
      <c r="O203" s="59">
        <f t="shared" si="34"/>
        <v>3410.88</v>
      </c>
      <c r="P203" s="59">
        <f t="shared" si="35"/>
        <v>60933.614079999912</v>
      </c>
      <c r="Q203" s="66">
        <f>F203+1</f>
        <v>39032</v>
      </c>
    </row>
    <row r="204" spans="1:17">
      <c r="A204" s="57" t="s">
        <v>45</v>
      </c>
      <c r="B204" s="58" t="s">
        <v>10</v>
      </c>
      <c r="C204" s="58">
        <v>6</v>
      </c>
      <c r="D204" s="59">
        <v>5610</v>
      </c>
      <c r="E204" s="59">
        <f t="shared" si="27"/>
        <v>33660</v>
      </c>
      <c r="F204" s="60">
        <v>39032</v>
      </c>
      <c r="G204" s="61">
        <f>0.2*H204</f>
        <v>6.0000000000000001E-3</v>
      </c>
      <c r="H204" s="62">
        <v>0.03</v>
      </c>
      <c r="I204" s="63">
        <f t="shared" si="28"/>
        <v>3.6000000000000004E-2</v>
      </c>
      <c r="J204" s="64">
        <f t="shared" si="29"/>
        <v>0.18</v>
      </c>
      <c r="K204" s="65">
        <f t="shared" si="30"/>
        <v>5.7840000000000007</v>
      </c>
      <c r="L204" s="59">
        <f t="shared" si="31"/>
        <v>3366</v>
      </c>
      <c r="M204" s="59">
        <f t="shared" si="32"/>
        <v>6732</v>
      </c>
      <c r="N204" s="59">
        <f t="shared" si="33"/>
        <v>38938.929120000008</v>
      </c>
      <c r="O204" s="59">
        <f t="shared" si="34"/>
        <v>201.96000000000004</v>
      </c>
      <c r="P204" s="59">
        <f t="shared" si="35"/>
        <v>5278.929120000008</v>
      </c>
      <c r="Q204" s="66">
        <f>F204+3</f>
        <v>39035</v>
      </c>
    </row>
    <row r="205" spans="1:17">
      <c r="A205" s="57" t="s">
        <v>48</v>
      </c>
      <c r="B205" s="58" t="s">
        <v>17</v>
      </c>
      <c r="C205" s="58">
        <v>25</v>
      </c>
      <c r="D205" s="59">
        <v>5423</v>
      </c>
      <c r="E205" s="59">
        <f t="shared" si="27"/>
        <v>135575</v>
      </c>
      <c r="F205" s="60">
        <v>39032</v>
      </c>
      <c r="G205" s="61">
        <f>0.6*H205</f>
        <v>6.0000000000000001E-3</v>
      </c>
      <c r="H205" s="62">
        <v>0.01</v>
      </c>
      <c r="I205" s="63">
        <f t="shared" si="28"/>
        <v>0.15</v>
      </c>
      <c r="J205" s="64">
        <f t="shared" si="29"/>
        <v>0.25</v>
      </c>
      <c r="K205" s="65">
        <f t="shared" si="30"/>
        <v>24.6</v>
      </c>
      <c r="L205" s="59">
        <f t="shared" si="31"/>
        <v>3253.7999999999997</v>
      </c>
      <c r="M205" s="59">
        <f t="shared" si="32"/>
        <v>6507.5999999999995</v>
      </c>
      <c r="N205" s="59">
        <f t="shared" si="33"/>
        <v>160093.10999999999</v>
      </c>
      <c r="O205" s="59">
        <f t="shared" si="34"/>
        <v>813.44999999999993</v>
      </c>
      <c r="P205" s="59">
        <f t="shared" si="35"/>
        <v>24518.109999999986</v>
      </c>
      <c r="Q205" s="66">
        <f>F205+1</f>
        <v>39033</v>
      </c>
    </row>
    <row r="206" spans="1:17">
      <c r="A206" s="57" t="s">
        <v>53</v>
      </c>
      <c r="B206" s="58" t="s">
        <v>54</v>
      </c>
      <c r="C206" s="58">
        <v>25</v>
      </c>
      <c r="D206" s="59">
        <v>6545</v>
      </c>
      <c r="E206" s="59">
        <f t="shared" si="27"/>
        <v>163625</v>
      </c>
      <c r="F206" s="60">
        <v>39032</v>
      </c>
      <c r="G206" s="61">
        <f>0.2*H206</f>
        <v>6.0000000000000001E-3</v>
      </c>
      <c r="H206" s="62">
        <v>0.03</v>
      </c>
      <c r="I206" s="63">
        <f t="shared" si="28"/>
        <v>0.15</v>
      </c>
      <c r="J206" s="64">
        <f t="shared" si="29"/>
        <v>0.75</v>
      </c>
      <c r="K206" s="65">
        <f t="shared" si="30"/>
        <v>24.1</v>
      </c>
      <c r="L206" s="59">
        <f t="shared" si="31"/>
        <v>3927</v>
      </c>
      <c r="M206" s="59">
        <f t="shared" si="32"/>
        <v>7854</v>
      </c>
      <c r="N206" s="59">
        <f t="shared" si="33"/>
        <v>189299.47500000003</v>
      </c>
      <c r="O206" s="59">
        <f t="shared" si="34"/>
        <v>981.75</v>
      </c>
      <c r="P206" s="59">
        <f t="shared" si="35"/>
        <v>25674.475000000035</v>
      </c>
      <c r="Q206" s="66">
        <f>F206+2</f>
        <v>39034</v>
      </c>
    </row>
    <row r="207" spans="1:17">
      <c r="A207" s="57" t="s">
        <v>55</v>
      </c>
      <c r="B207" s="58" t="s">
        <v>18</v>
      </c>
      <c r="C207" s="58">
        <v>32</v>
      </c>
      <c r="D207" s="59">
        <v>7293</v>
      </c>
      <c r="E207" s="59">
        <f t="shared" si="27"/>
        <v>233376</v>
      </c>
      <c r="F207" s="60">
        <v>39032</v>
      </c>
      <c r="G207" s="61">
        <f>0.15*H207</f>
        <v>7.4999999999999997E-3</v>
      </c>
      <c r="H207" s="62">
        <v>0.05</v>
      </c>
      <c r="I207" s="63">
        <f t="shared" si="28"/>
        <v>0.24</v>
      </c>
      <c r="J207" s="64">
        <f t="shared" si="29"/>
        <v>1.6</v>
      </c>
      <c r="K207" s="65">
        <f t="shared" si="30"/>
        <v>30.16</v>
      </c>
      <c r="L207" s="59">
        <f t="shared" si="31"/>
        <v>4375.8</v>
      </c>
      <c r="M207" s="59">
        <f t="shared" si="32"/>
        <v>8751.6</v>
      </c>
      <c r="N207" s="59">
        <f t="shared" si="33"/>
        <v>263996.51199999999</v>
      </c>
      <c r="O207" s="59">
        <f t="shared" si="34"/>
        <v>1750.32</v>
      </c>
      <c r="P207" s="59">
        <f t="shared" si="35"/>
        <v>30620.511999999988</v>
      </c>
      <c r="Q207" s="66">
        <f>F207+2</f>
        <v>39034</v>
      </c>
    </row>
    <row r="208" spans="1:17">
      <c r="A208" s="57" t="s">
        <v>49</v>
      </c>
      <c r="B208" s="58" t="s">
        <v>22</v>
      </c>
      <c r="C208" s="58">
        <v>32</v>
      </c>
      <c r="D208" s="59">
        <v>6732</v>
      </c>
      <c r="E208" s="59">
        <f t="shared" si="27"/>
        <v>215424</v>
      </c>
      <c r="F208" s="60">
        <v>39032</v>
      </c>
      <c r="G208" s="61">
        <f>0.6*H208</f>
        <v>1.7999999999999999E-2</v>
      </c>
      <c r="H208" s="62">
        <v>0.03</v>
      </c>
      <c r="I208" s="63">
        <f t="shared" si="28"/>
        <v>0.57599999999999996</v>
      </c>
      <c r="J208" s="64">
        <f t="shared" si="29"/>
        <v>0.96</v>
      </c>
      <c r="K208" s="65">
        <f t="shared" si="30"/>
        <v>30.463999999999999</v>
      </c>
      <c r="L208" s="59">
        <f t="shared" si="31"/>
        <v>4039.2</v>
      </c>
      <c r="M208" s="59">
        <f t="shared" si="32"/>
        <v>8078.4</v>
      </c>
      <c r="N208" s="59">
        <f t="shared" si="33"/>
        <v>246129.62303999998</v>
      </c>
      <c r="O208" s="59">
        <f t="shared" si="34"/>
        <v>3877.6319999999996</v>
      </c>
      <c r="P208" s="59">
        <f t="shared" si="35"/>
        <v>30705.623039999977</v>
      </c>
      <c r="Q208" s="66">
        <f>F208+3</f>
        <v>39035</v>
      </c>
    </row>
    <row r="209" spans="1:17">
      <c r="A209" s="57" t="s">
        <v>49</v>
      </c>
      <c r="B209" s="58" t="s">
        <v>22</v>
      </c>
      <c r="C209" s="58">
        <v>34</v>
      </c>
      <c r="D209" s="59">
        <v>7854</v>
      </c>
      <c r="E209" s="59">
        <f t="shared" si="27"/>
        <v>267036</v>
      </c>
      <c r="F209" s="60">
        <v>39032</v>
      </c>
      <c r="G209" s="61">
        <f>0.15*H209</f>
        <v>4.4999999999999997E-3</v>
      </c>
      <c r="H209" s="62">
        <v>0.03</v>
      </c>
      <c r="I209" s="63">
        <f t="shared" si="28"/>
        <v>0.153</v>
      </c>
      <c r="J209" s="64">
        <f t="shared" si="29"/>
        <v>1.02</v>
      </c>
      <c r="K209" s="65">
        <f t="shared" si="30"/>
        <v>32.826999999999998</v>
      </c>
      <c r="L209" s="59">
        <f t="shared" si="31"/>
        <v>4712.3999999999996</v>
      </c>
      <c r="M209" s="59">
        <f t="shared" si="32"/>
        <v>9424.7999999999993</v>
      </c>
      <c r="N209" s="59">
        <f t="shared" si="33"/>
        <v>309421.39313999994</v>
      </c>
      <c r="O209" s="59">
        <f t="shared" si="34"/>
        <v>1201.662</v>
      </c>
      <c r="P209" s="59">
        <f t="shared" si="35"/>
        <v>42385.393139999942</v>
      </c>
      <c r="Q209" s="66">
        <f>F209+3</f>
        <v>39035</v>
      </c>
    </row>
    <row r="210" spans="1:17">
      <c r="A210" s="57" t="s">
        <v>53</v>
      </c>
      <c r="B210" s="58" t="s">
        <v>10</v>
      </c>
      <c r="C210" s="58">
        <v>56</v>
      </c>
      <c r="D210" s="59">
        <v>6545</v>
      </c>
      <c r="E210" s="59">
        <f t="shared" si="27"/>
        <v>366520</v>
      </c>
      <c r="F210" s="60">
        <v>39032</v>
      </c>
      <c r="G210" s="61">
        <f>0.15*H210</f>
        <v>4.4999999999999997E-3</v>
      </c>
      <c r="H210" s="62">
        <v>0.03</v>
      </c>
      <c r="I210" s="63">
        <f t="shared" si="28"/>
        <v>0.252</v>
      </c>
      <c r="J210" s="64">
        <f t="shared" si="29"/>
        <v>1.68</v>
      </c>
      <c r="K210" s="65">
        <f t="shared" si="30"/>
        <v>54.067999999999998</v>
      </c>
      <c r="L210" s="59">
        <f t="shared" si="31"/>
        <v>3927</v>
      </c>
      <c r="M210" s="59">
        <f t="shared" si="32"/>
        <v>7854</v>
      </c>
      <c r="N210" s="59">
        <f t="shared" si="33"/>
        <v>424740.90623999998</v>
      </c>
      <c r="O210" s="59">
        <f t="shared" si="34"/>
        <v>1649.34</v>
      </c>
      <c r="P210" s="59">
        <f t="shared" si="35"/>
        <v>58220.906239999982</v>
      </c>
      <c r="Q210" s="66">
        <f>F210+3</f>
        <v>39035</v>
      </c>
    </row>
    <row r="211" spans="1:17">
      <c r="A211" s="57" t="s">
        <v>51</v>
      </c>
      <c r="B211" s="58" t="s">
        <v>56</v>
      </c>
      <c r="C211" s="58">
        <v>65</v>
      </c>
      <c r="D211" s="59">
        <v>8602</v>
      </c>
      <c r="E211" s="59">
        <f t="shared" si="27"/>
        <v>559130</v>
      </c>
      <c r="F211" s="60">
        <v>39032</v>
      </c>
      <c r="G211" s="61">
        <f>0.15*H211</f>
        <v>4.4999999999999997E-3</v>
      </c>
      <c r="H211" s="62">
        <v>0.03</v>
      </c>
      <c r="I211" s="63">
        <f t="shared" si="28"/>
        <v>0.29249999999999998</v>
      </c>
      <c r="J211" s="64">
        <f t="shared" si="29"/>
        <v>1.95</v>
      </c>
      <c r="K211" s="65">
        <f t="shared" si="30"/>
        <v>62.7575</v>
      </c>
      <c r="L211" s="59">
        <f t="shared" si="31"/>
        <v>5161.2</v>
      </c>
      <c r="M211" s="59">
        <f t="shared" si="32"/>
        <v>10322.4</v>
      </c>
      <c r="N211" s="59">
        <f t="shared" si="33"/>
        <v>647930.39512499992</v>
      </c>
      <c r="O211" s="59">
        <f t="shared" si="34"/>
        <v>2516.085</v>
      </c>
      <c r="P211" s="59">
        <f t="shared" si="35"/>
        <v>88800.395124999923</v>
      </c>
      <c r="Q211" s="66">
        <f>F211+3</f>
        <v>39035</v>
      </c>
    </row>
    <row r="212" spans="1:17">
      <c r="A212" s="57" t="s">
        <v>45</v>
      </c>
      <c r="B212" s="58" t="s">
        <v>22</v>
      </c>
      <c r="C212" s="58">
        <v>67</v>
      </c>
      <c r="D212" s="59">
        <v>5049</v>
      </c>
      <c r="E212" s="59">
        <f t="shared" si="27"/>
        <v>338283</v>
      </c>
      <c r="F212" s="60">
        <v>39032</v>
      </c>
      <c r="G212" s="61">
        <f>0.15*H212</f>
        <v>7.4999999999999997E-3</v>
      </c>
      <c r="H212" s="62">
        <v>0.05</v>
      </c>
      <c r="I212" s="63">
        <f t="shared" si="28"/>
        <v>0.50249999999999995</v>
      </c>
      <c r="J212" s="64">
        <f t="shared" si="29"/>
        <v>3.35</v>
      </c>
      <c r="K212" s="65">
        <f t="shared" si="30"/>
        <v>63.147500000000001</v>
      </c>
      <c r="L212" s="59">
        <f t="shared" si="31"/>
        <v>3029.4</v>
      </c>
      <c r="M212" s="59">
        <f t="shared" si="32"/>
        <v>6058.8</v>
      </c>
      <c r="N212" s="59">
        <f t="shared" si="33"/>
        <v>382809.61712500005</v>
      </c>
      <c r="O212" s="59">
        <f t="shared" si="34"/>
        <v>2537.1224999999999</v>
      </c>
      <c r="P212" s="59">
        <f t="shared" si="35"/>
        <v>44526.617125000048</v>
      </c>
      <c r="Q212" s="66">
        <f>F212+2</f>
        <v>39034</v>
      </c>
    </row>
    <row r="213" spans="1:17">
      <c r="A213" s="57" t="s">
        <v>49</v>
      </c>
      <c r="B213" s="58" t="s">
        <v>56</v>
      </c>
      <c r="C213" s="58">
        <v>67</v>
      </c>
      <c r="D213" s="59">
        <v>8041</v>
      </c>
      <c r="E213" s="59">
        <f t="shared" si="27"/>
        <v>538747</v>
      </c>
      <c r="F213" s="60">
        <v>39032</v>
      </c>
      <c r="G213" s="61">
        <f>0.15*H213</f>
        <v>4.4999999999999997E-3</v>
      </c>
      <c r="H213" s="62">
        <v>0.03</v>
      </c>
      <c r="I213" s="63">
        <f t="shared" si="28"/>
        <v>0.30149999999999999</v>
      </c>
      <c r="J213" s="64">
        <f t="shared" si="29"/>
        <v>2.0099999999999998</v>
      </c>
      <c r="K213" s="65">
        <f t="shared" si="30"/>
        <v>64.688499999999991</v>
      </c>
      <c r="L213" s="59">
        <f t="shared" si="31"/>
        <v>4824.5999999999995</v>
      </c>
      <c r="M213" s="59">
        <f t="shared" si="32"/>
        <v>9649.1999999999989</v>
      </c>
      <c r="N213" s="59">
        <f t="shared" si="33"/>
        <v>624322.2980849999</v>
      </c>
      <c r="O213" s="59">
        <f t="shared" si="34"/>
        <v>2424.3615</v>
      </c>
      <c r="P213" s="59">
        <f t="shared" si="35"/>
        <v>85575.2980849999</v>
      </c>
      <c r="Q213" s="66">
        <f>F213+2</f>
        <v>39034</v>
      </c>
    </row>
    <row r="214" spans="1:17">
      <c r="A214" s="57" t="s">
        <v>45</v>
      </c>
      <c r="B214" s="58" t="s">
        <v>54</v>
      </c>
      <c r="C214" s="58">
        <v>3</v>
      </c>
      <c r="D214" s="59">
        <v>6171</v>
      </c>
      <c r="E214" s="59">
        <f t="shared" si="27"/>
        <v>18513</v>
      </c>
      <c r="F214" s="60">
        <v>39033</v>
      </c>
      <c r="G214" s="61">
        <f>0.2*H214</f>
        <v>8.0000000000000002E-3</v>
      </c>
      <c r="H214" s="62">
        <v>0.04</v>
      </c>
      <c r="I214" s="63">
        <f t="shared" si="28"/>
        <v>2.4E-2</v>
      </c>
      <c r="J214" s="64">
        <f t="shared" si="29"/>
        <v>0.12</v>
      </c>
      <c r="K214" s="65">
        <f t="shared" si="30"/>
        <v>2.8559999999999999</v>
      </c>
      <c r="L214" s="59">
        <f t="shared" si="31"/>
        <v>3702.6</v>
      </c>
      <c r="M214" s="59">
        <f t="shared" si="32"/>
        <v>7405.2</v>
      </c>
      <c r="N214" s="59">
        <f t="shared" si="33"/>
        <v>21149.593919999999</v>
      </c>
      <c r="O214" s="59">
        <f t="shared" si="34"/>
        <v>148.10400000000001</v>
      </c>
      <c r="P214" s="59">
        <f t="shared" si="35"/>
        <v>2636.5939199999993</v>
      </c>
      <c r="Q214" s="66">
        <f>F214+1</f>
        <v>39034</v>
      </c>
    </row>
    <row r="215" spans="1:17">
      <c r="A215" s="57" t="s">
        <v>46</v>
      </c>
      <c r="B215" s="58" t="s">
        <v>47</v>
      </c>
      <c r="C215" s="58">
        <v>3</v>
      </c>
      <c r="D215" s="59">
        <v>7106</v>
      </c>
      <c r="E215" s="59">
        <f t="shared" si="27"/>
        <v>21318</v>
      </c>
      <c r="F215" s="60">
        <v>39033</v>
      </c>
      <c r="G215" s="61">
        <f>0.15*H215</f>
        <v>6.0000000000000001E-3</v>
      </c>
      <c r="H215" s="62">
        <v>0.04</v>
      </c>
      <c r="I215" s="63">
        <f t="shared" si="28"/>
        <v>1.8000000000000002E-2</v>
      </c>
      <c r="J215" s="64">
        <f t="shared" si="29"/>
        <v>0.12</v>
      </c>
      <c r="K215" s="65">
        <f t="shared" si="30"/>
        <v>2.8620000000000001</v>
      </c>
      <c r="L215" s="59">
        <f t="shared" si="31"/>
        <v>4263.5999999999995</v>
      </c>
      <c r="M215" s="59">
        <f t="shared" si="32"/>
        <v>8527.1999999999989</v>
      </c>
      <c r="N215" s="59">
        <f t="shared" si="33"/>
        <v>24405.189839999999</v>
      </c>
      <c r="O215" s="59">
        <f t="shared" si="34"/>
        <v>127.90800000000002</v>
      </c>
      <c r="P215" s="59">
        <f t="shared" si="35"/>
        <v>3087.1898399999991</v>
      </c>
      <c r="Q215" s="66">
        <f>F215+3</f>
        <v>39036</v>
      </c>
    </row>
    <row r="216" spans="1:17">
      <c r="A216" s="57" t="s">
        <v>49</v>
      </c>
      <c r="B216" s="58" t="s">
        <v>47</v>
      </c>
      <c r="C216" s="58">
        <v>5</v>
      </c>
      <c r="D216" s="59">
        <v>8415</v>
      </c>
      <c r="E216" s="59">
        <f t="shared" si="27"/>
        <v>42075</v>
      </c>
      <c r="F216" s="60">
        <v>39033</v>
      </c>
      <c r="G216" s="61">
        <f>0.6*H216</f>
        <v>6.0000000000000001E-3</v>
      </c>
      <c r="H216" s="62">
        <v>0.01</v>
      </c>
      <c r="I216" s="63">
        <f t="shared" si="28"/>
        <v>0.03</v>
      </c>
      <c r="J216" s="64">
        <f t="shared" si="29"/>
        <v>0.05</v>
      </c>
      <c r="K216" s="65">
        <f t="shared" si="30"/>
        <v>4.92</v>
      </c>
      <c r="L216" s="59">
        <f t="shared" si="31"/>
        <v>5049</v>
      </c>
      <c r="M216" s="59">
        <f t="shared" si="32"/>
        <v>10098</v>
      </c>
      <c r="N216" s="59">
        <f t="shared" si="33"/>
        <v>49682.405999999995</v>
      </c>
      <c r="O216" s="59">
        <f t="shared" si="34"/>
        <v>252.45</v>
      </c>
      <c r="P216" s="59">
        <f t="shared" si="35"/>
        <v>7607.4059999999954</v>
      </c>
      <c r="Q216" s="66">
        <f>F216+1</f>
        <v>39034</v>
      </c>
    </row>
    <row r="217" spans="1:17">
      <c r="A217" s="57" t="s">
        <v>53</v>
      </c>
      <c r="B217" s="58" t="s">
        <v>57</v>
      </c>
      <c r="C217" s="58">
        <v>5</v>
      </c>
      <c r="D217" s="59">
        <v>6545</v>
      </c>
      <c r="E217" s="59">
        <f t="shared" si="27"/>
        <v>32725</v>
      </c>
      <c r="F217" s="60">
        <v>39033</v>
      </c>
      <c r="G217" s="61">
        <f>0.2*H217</f>
        <v>1.0000000000000002E-2</v>
      </c>
      <c r="H217" s="62">
        <v>0.05</v>
      </c>
      <c r="I217" s="63">
        <f t="shared" si="28"/>
        <v>5.000000000000001E-2</v>
      </c>
      <c r="J217" s="64">
        <f t="shared" si="29"/>
        <v>0.25</v>
      </c>
      <c r="K217" s="65">
        <f t="shared" si="30"/>
        <v>4.7</v>
      </c>
      <c r="L217" s="59">
        <f t="shared" si="31"/>
        <v>3927</v>
      </c>
      <c r="M217" s="59">
        <f t="shared" si="32"/>
        <v>7854</v>
      </c>
      <c r="N217" s="59">
        <f t="shared" si="33"/>
        <v>36914.975000000006</v>
      </c>
      <c r="O217" s="59">
        <f t="shared" si="34"/>
        <v>327.25000000000006</v>
      </c>
      <c r="P217" s="59">
        <f t="shared" si="35"/>
        <v>4189.9750000000058</v>
      </c>
      <c r="Q217" s="66">
        <f>F217+2</f>
        <v>39035</v>
      </c>
    </row>
    <row r="218" spans="1:17">
      <c r="A218" s="57" t="s">
        <v>48</v>
      </c>
      <c r="B218" s="58" t="s">
        <v>17</v>
      </c>
      <c r="C218" s="58">
        <v>6</v>
      </c>
      <c r="D218" s="59">
        <v>5423</v>
      </c>
      <c r="E218" s="59">
        <f t="shared" si="27"/>
        <v>32538</v>
      </c>
      <c r="F218" s="60">
        <v>39033</v>
      </c>
      <c r="G218" s="61">
        <f>0.6*H218</f>
        <v>2.4E-2</v>
      </c>
      <c r="H218" s="62">
        <v>0.04</v>
      </c>
      <c r="I218" s="63">
        <f t="shared" si="28"/>
        <v>0.14400000000000002</v>
      </c>
      <c r="J218" s="64">
        <f t="shared" si="29"/>
        <v>0.24</v>
      </c>
      <c r="K218" s="65">
        <f t="shared" si="30"/>
        <v>5.6159999999999997</v>
      </c>
      <c r="L218" s="59">
        <f t="shared" si="31"/>
        <v>3253.7999999999997</v>
      </c>
      <c r="M218" s="59">
        <f t="shared" si="32"/>
        <v>6507.5999999999995</v>
      </c>
      <c r="N218" s="59">
        <f t="shared" si="33"/>
        <v>36548.029439999998</v>
      </c>
      <c r="O218" s="59">
        <f t="shared" si="34"/>
        <v>780.91200000000015</v>
      </c>
      <c r="P218" s="59">
        <f t="shared" si="35"/>
        <v>4010.0294399999984</v>
      </c>
      <c r="Q218" s="66">
        <f>F218+1</f>
        <v>39034</v>
      </c>
    </row>
    <row r="219" spans="1:17">
      <c r="A219" s="57" t="s">
        <v>50</v>
      </c>
      <c r="B219" s="58" t="s">
        <v>10</v>
      </c>
      <c r="C219" s="58">
        <v>6</v>
      </c>
      <c r="D219" s="59">
        <v>8041</v>
      </c>
      <c r="E219" s="59">
        <f t="shared" si="27"/>
        <v>48246</v>
      </c>
      <c r="F219" s="60">
        <v>39033</v>
      </c>
      <c r="G219" s="61">
        <f>0.6*H219</f>
        <v>6.0000000000000001E-3</v>
      </c>
      <c r="H219" s="62">
        <v>0.01</v>
      </c>
      <c r="I219" s="63">
        <f t="shared" si="28"/>
        <v>3.6000000000000004E-2</v>
      </c>
      <c r="J219" s="64">
        <f t="shared" si="29"/>
        <v>0.06</v>
      </c>
      <c r="K219" s="65">
        <f t="shared" si="30"/>
        <v>5.9040000000000008</v>
      </c>
      <c r="L219" s="59">
        <f t="shared" si="31"/>
        <v>4824.5999999999995</v>
      </c>
      <c r="M219" s="59">
        <f t="shared" si="32"/>
        <v>9649.1999999999989</v>
      </c>
      <c r="N219" s="59">
        <f t="shared" si="33"/>
        <v>56969.231039999999</v>
      </c>
      <c r="O219" s="59">
        <f t="shared" si="34"/>
        <v>289.47600000000006</v>
      </c>
      <c r="P219" s="59">
        <f t="shared" si="35"/>
        <v>8723.2310399999988</v>
      </c>
      <c r="Q219" s="66">
        <f>F219+1</f>
        <v>39034</v>
      </c>
    </row>
    <row r="220" spans="1:17">
      <c r="A220" s="57" t="s">
        <v>46</v>
      </c>
      <c r="B220" s="58" t="s">
        <v>18</v>
      </c>
      <c r="C220" s="58">
        <v>23</v>
      </c>
      <c r="D220" s="59">
        <v>7480</v>
      </c>
      <c r="E220" s="59">
        <f t="shared" si="27"/>
        <v>172040</v>
      </c>
      <c r="F220" s="60">
        <v>39033</v>
      </c>
      <c r="G220" s="61">
        <f>0.6*H220</f>
        <v>1.7999999999999999E-2</v>
      </c>
      <c r="H220" s="62">
        <v>0.03</v>
      </c>
      <c r="I220" s="63">
        <f t="shared" si="28"/>
        <v>0.41399999999999998</v>
      </c>
      <c r="J220" s="64">
        <f t="shared" si="29"/>
        <v>0.69</v>
      </c>
      <c r="K220" s="65">
        <f t="shared" si="30"/>
        <v>21.895999999999997</v>
      </c>
      <c r="L220" s="59">
        <f t="shared" si="31"/>
        <v>4488</v>
      </c>
      <c r="M220" s="59">
        <f t="shared" si="32"/>
        <v>8976</v>
      </c>
      <c r="N220" s="59">
        <f t="shared" si="33"/>
        <v>196553.60423999999</v>
      </c>
      <c r="O220" s="59">
        <f t="shared" si="34"/>
        <v>3096.72</v>
      </c>
      <c r="P220" s="59">
        <f t="shared" si="35"/>
        <v>24513.604239999986</v>
      </c>
      <c r="Q220" s="66">
        <f>F220+1</f>
        <v>39034</v>
      </c>
    </row>
    <row r="221" spans="1:17">
      <c r="A221" s="57" t="s">
        <v>48</v>
      </c>
      <c r="B221" s="58" t="s">
        <v>52</v>
      </c>
      <c r="C221" s="58">
        <v>23</v>
      </c>
      <c r="D221" s="59">
        <v>5610</v>
      </c>
      <c r="E221" s="59">
        <f t="shared" si="27"/>
        <v>129030</v>
      </c>
      <c r="F221" s="60">
        <v>39033</v>
      </c>
      <c r="G221" s="61">
        <f>0.15*H221</f>
        <v>7.4999999999999997E-3</v>
      </c>
      <c r="H221" s="62">
        <v>0.05</v>
      </c>
      <c r="I221" s="63">
        <f t="shared" si="28"/>
        <v>0.17249999999999999</v>
      </c>
      <c r="J221" s="64">
        <f t="shared" si="29"/>
        <v>1.1500000000000001</v>
      </c>
      <c r="K221" s="65">
        <f t="shared" si="30"/>
        <v>21.677500000000002</v>
      </c>
      <c r="L221" s="59">
        <f t="shared" si="31"/>
        <v>3366</v>
      </c>
      <c r="M221" s="59">
        <f t="shared" si="32"/>
        <v>6732</v>
      </c>
      <c r="N221" s="59">
        <f t="shared" si="33"/>
        <v>145957.85912500002</v>
      </c>
      <c r="O221" s="59">
        <f t="shared" si="34"/>
        <v>967.72499999999991</v>
      </c>
      <c r="P221" s="59">
        <f t="shared" si="35"/>
        <v>16927.859125000017</v>
      </c>
      <c r="Q221" s="66">
        <f>F221+2</f>
        <v>39035</v>
      </c>
    </row>
    <row r="222" spans="1:17">
      <c r="A222" s="57" t="s">
        <v>51</v>
      </c>
      <c r="B222" s="58" t="s">
        <v>18</v>
      </c>
      <c r="C222" s="58">
        <v>26</v>
      </c>
      <c r="D222" s="59">
        <v>9350</v>
      </c>
      <c r="E222" s="59">
        <f t="shared" si="27"/>
        <v>243100</v>
      </c>
      <c r="F222" s="60">
        <v>39033</v>
      </c>
      <c r="G222" s="61">
        <f>0.3*H222</f>
        <v>1.2E-2</v>
      </c>
      <c r="H222" s="62">
        <v>0.04</v>
      </c>
      <c r="I222" s="63">
        <f t="shared" si="28"/>
        <v>0.312</v>
      </c>
      <c r="J222" s="64">
        <f t="shared" si="29"/>
        <v>1.04</v>
      </c>
      <c r="K222" s="65">
        <f t="shared" si="30"/>
        <v>24.648</v>
      </c>
      <c r="L222" s="59">
        <f t="shared" si="31"/>
        <v>5610</v>
      </c>
      <c r="M222" s="59">
        <f t="shared" si="32"/>
        <v>11220</v>
      </c>
      <c r="N222" s="59">
        <f t="shared" si="33"/>
        <v>276576.19391999999</v>
      </c>
      <c r="O222" s="59">
        <f t="shared" si="34"/>
        <v>2917.2</v>
      </c>
      <c r="P222" s="59">
        <f t="shared" si="35"/>
        <v>33476.193919999991</v>
      </c>
      <c r="Q222" s="66">
        <f>F222+1</f>
        <v>39034</v>
      </c>
    </row>
    <row r="223" spans="1:17">
      <c r="A223" s="57" t="s">
        <v>50</v>
      </c>
      <c r="B223" s="58" t="s">
        <v>54</v>
      </c>
      <c r="C223" s="58">
        <v>34</v>
      </c>
      <c r="D223" s="59">
        <v>8976</v>
      </c>
      <c r="E223" s="59">
        <f t="shared" si="27"/>
        <v>305184</v>
      </c>
      <c r="F223" s="60">
        <v>39033</v>
      </c>
      <c r="G223" s="61">
        <f>0.2*H223</f>
        <v>8.0000000000000002E-3</v>
      </c>
      <c r="H223" s="62">
        <v>0.04</v>
      </c>
      <c r="I223" s="63">
        <f t="shared" si="28"/>
        <v>0.27200000000000002</v>
      </c>
      <c r="J223" s="64">
        <f t="shared" si="29"/>
        <v>1.36</v>
      </c>
      <c r="K223" s="65">
        <f t="shared" si="30"/>
        <v>32.368000000000002</v>
      </c>
      <c r="L223" s="59">
        <f t="shared" si="31"/>
        <v>5385.5999999999995</v>
      </c>
      <c r="M223" s="59">
        <f t="shared" si="32"/>
        <v>10771.199999999999</v>
      </c>
      <c r="N223" s="59">
        <f t="shared" si="33"/>
        <v>348686.22207999998</v>
      </c>
      <c r="O223" s="59">
        <f t="shared" si="34"/>
        <v>2441.4720000000002</v>
      </c>
      <c r="P223" s="59">
        <f t="shared" si="35"/>
        <v>43502.222079999978</v>
      </c>
      <c r="Q223" s="66">
        <f>F223+2</f>
        <v>39035</v>
      </c>
    </row>
    <row r="224" spans="1:17">
      <c r="A224" s="57" t="s">
        <v>48</v>
      </c>
      <c r="B224" s="58" t="s">
        <v>54</v>
      </c>
      <c r="C224" s="58">
        <v>34</v>
      </c>
      <c r="D224" s="59">
        <v>5610</v>
      </c>
      <c r="E224" s="59">
        <f t="shared" si="27"/>
        <v>190740</v>
      </c>
      <c r="F224" s="60">
        <v>39033</v>
      </c>
      <c r="G224" s="61">
        <f>0.2*H224</f>
        <v>8.0000000000000002E-3</v>
      </c>
      <c r="H224" s="62">
        <v>0.04</v>
      </c>
      <c r="I224" s="63">
        <f t="shared" si="28"/>
        <v>0.27200000000000002</v>
      </c>
      <c r="J224" s="64">
        <f t="shared" si="29"/>
        <v>1.36</v>
      </c>
      <c r="K224" s="65">
        <f t="shared" si="30"/>
        <v>32.368000000000002</v>
      </c>
      <c r="L224" s="59">
        <f t="shared" si="31"/>
        <v>3366</v>
      </c>
      <c r="M224" s="59">
        <f t="shared" si="32"/>
        <v>6732</v>
      </c>
      <c r="N224" s="59">
        <f t="shared" si="33"/>
        <v>217945.39648000002</v>
      </c>
      <c r="O224" s="59">
        <f t="shared" si="34"/>
        <v>1525.92</v>
      </c>
      <c r="P224" s="59">
        <f t="shared" si="35"/>
        <v>27205.396480000025</v>
      </c>
      <c r="Q224" s="66">
        <f>F224+2</f>
        <v>39035</v>
      </c>
    </row>
    <row r="225" spans="1:17">
      <c r="A225" s="57" t="s">
        <v>48</v>
      </c>
      <c r="B225" s="58" t="s">
        <v>47</v>
      </c>
      <c r="C225" s="58">
        <v>36</v>
      </c>
      <c r="D225" s="59">
        <v>6358</v>
      </c>
      <c r="E225" s="59">
        <f t="shared" si="27"/>
        <v>228888</v>
      </c>
      <c r="F225" s="60">
        <v>39033</v>
      </c>
      <c r="G225" s="61">
        <f>0.15*H225</f>
        <v>4.4999999999999997E-3</v>
      </c>
      <c r="H225" s="62">
        <v>0.03</v>
      </c>
      <c r="I225" s="63">
        <f t="shared" si="28"/>
        <v>0.16199999999999998</v>
      </c>
      <c r="J225" s="64">
        <f t="shared" si="29"/>
        <v>1.08</v>
      </c>
      <c r="K225" s="65">
        <f t="shared" si="30"/>
        <v>34.758000000000003</v>
      </c>
      <c r="L225" s="59">
        <f t="shared" si="31"/>
        <v>3814.7999999999997</v>
      </c>
      <c r="M225" s="59">
        <f t="shared" si="32"/>
        <v>7629.5999999999995</v>
      </c>
      <c r="N225" s="59">
        <f t="shared" si="33"/>
        <v>265227.17543999996</v>
      </c>
      <c r="O225" s="59">
        <f t="shared" si="34"/>
        <v>1029.9959999999999</v>
      </c>
      <c r="P225" s="59">
        <f t="shared" si="35"/>
        <v>36339.175439999963</v>
      </c>
      <c r="Q225" s="66">
        <f>F225+3</f>
        <v>39036</v>
      </c>
    </row>
    <row r="226" spans="1:17">
      <c r="A226" s="57" t="s">
        <v>48</v>
      </c>
      <c r="B226" s="58" t="s">
        <v>10</v>
      </c>
      <c r="C226" s="58">
        <v>43</v>
      </c>
      <c r="D226" s="59">
        <v>5797</v>
      </c>
      <c r="E226" s="59">
        <f t="shared" si="27"/>
        <v>249271</v>
      </c>
      <c r="F226" s="60">
        <v>39033</v>
      </c>
      <c r="G226" s="61">
        <f>0.6*H226</f>
        <v>6.0000000000000001E-3</v>
      </c>
      <c r="H226" s="62">
        <v>0.01</v>
      </c>
      <c r="I226" s="63">
        <f t="shared" si="28"/>
        <v>0.25800000000000001</v>
      </c>
      <c r="J226" s="64">
        <f t="shared" si="29"/>
        <v>0.43</v>
      </c>
      <c r="K226" s="65">
        <f t="shared" si="30"/>
        <v>42.311999999999998</v>
      </c>
      <c r="L226" s="59">
        <f t="shared" si="31"/>
        <v>3478.2</v>
      </c>
      <c r="M226" s="59">
        <f t="shared" si="32"/>
        <v>6956.4</v>
      </c>
      <c r="N226" s="59">
        <f t="shared" si="33"/>
        <v>294357.39095999999</v>
      </c>
      <c r="O226" s="59">
        <f t="shared" si="34"/>
        <v>1495.626</v>
      </c>
      <c r="P226" s="59">
        <f t="shared" si="35"/>
        <v>45086.39095999999</v>
      </c>
      <c r="Q226" s="66">
        <f>F226+3</f>
        <v>39036</v>
      </c>
    </row>
    <row r="227" spans="1:17">
      <c r="A227" s="57" t="s">
        <v>55</v>
      </c>
      <c r="B227" s="58" t="s">
        <v>54</v>
      </c>
      <c r="C227" s="58">
        <v>45</v>
      </c>
      <c r="D227" s="59">
        <v>6919</v>
      </c>
      <c r="E227" s="59">
        <f t="shared" si="27"/>
        <v>311355</v>
      </c>
      <c r="F227" s="60">
        <v>39033</v>
      </c>
      <c r="G227" s="61">
        <f>0.2*H227</f>
        <v>6.0000000000000001E-3</v>
      </c>
      <c r="H227" s="62">
        <v>0.03</v>
      </c>
      <c r="I227" s="63">
        <f t="shared" si="28"/>
        <v>0.27</v>
      </c>
      <c r="J227" s="64">
        <f t="shared" si="29"/>
        <v>1.3499999999999999</v>
      </c>
      <c r="K227" s="65">
        <f t="shared" si="30"/>
        <v>43.379999999999995</v>
      </c>
      <c r="L227" s="59">
        <f t="shared" si="31"/>
        <v>4151.3999999999996</v>
      </c>
      <c r="M227" s="59">
        <f t="shared" si="32"/>
        <v>8302.7999999999993</v>
      </c>
      <c r="N227" s="59">
        <f t="shared" si="33"/>
        <v>360234.02699999994</v>
      </c>
      <c r="O227" s="59">
        <f t="shared" si="34"/>
        <v>1868.13</v>
      </c>
      <c r="P227" s="59">
        <f t="shared" si="35"/>
        <v>48879.026999999944</v>
      </c>
      <c r="Q227" s="66">
        <f>F227+3</f>
        <v>39036</v>
      </c>
    </row>
    <row r="228" spans="1:17">
      <c r="A228" s="57" t="s">
        <v>53</v>
      </c>
      <c r="B228" s="58" t="s">
        <v>22</v>
      </c>
      <c r="C228" s="58">
        <v>45</v>
      </c>
      <c r="D228" s="59">
        <v>7480</v>
      </c>
      <c r="E228" s="59">
        <f t="shared" si="27"/>
        <v>336600</v>
      </c>
      <c r="F228" s="60">
        <v>39033</v>
      </c>
      <c r="G228" s="61">
        <f>0.45*H228</f>
        <v>1.8000000000000002E-2</v>
      </c>
      <c r="H228" s="62">
        <v>0.04</v>
      </c>
      <c r="I228" s="63">
        <f t="shared" si="28"/>
        <v>0.81</v>
      </c>
      <c r="J228" s="64">
        <f t="shared" si="29"/>
        <v>1.8</v>
      </c>
      <c r="K228" s="65">
        <f t="shared" si="30"/>
        <v>42.39</v>
      </c>
      <c r="L228" s="59">
        <f t="shared" si="31"/>
        <v>4488</v>
      </c>
      <c r="M228" s="59">
        <f t="shared" si="32"/>
        <v>8976</v>
      </c>
      <c r="N228" s="59">
        <f t="shared" si="33"/>
        <v>380568.94200000004</v>
      </c>
      <c r="O228" s="59">
        <f t="shared" si="34"/>
        <v>6058.8</v>
      </c>
      <c r="P228" s="59">
        <f t="shared" si="35"/>
        <v>43968.942000000039</v>
      </c>
      <c r="Q228" s="66">
        <f>F228+1</f>
        <v>39034</v>
      </c>
    </row>
    <row r="229" spans="1:17">
      <c r="A229" s="57" t="s">
        <v>46</v>
      </c>
      <c r="B229" s="58" t="s">
        <v>57</v>
      </c>
      <c r="C229" s="58">
        <v>45</v>
      </c>
      <c r="D229" s="59">
        <v>7293</v>
      </c>
      <c r="E229" s="59">
        <f t="shared" si="27"/>
        <v>328185</v>
      </c>
      <c r="F229" s="60">
        <v>39033</v>
      </c>
      <c r="G229" s="61">
        <f>0.6*H229</f>
        <v>2.4E-2</v>
      </c>
      <c r="H229" s="62">
        <v>0.04</v>
      </c>
      <c r="I229" s="63">
        <f t="shared" si="28"/>
        <v>1.08</v>
      </c>
      <c r="J229" s="64">
        <f t="shared" si="29"/>
        <v>1.8</v>
      </c>
      <c r="K229" s="65">
        <f t="shared" si="30"/>
        <v>42.120000000000005</v>
      </c>
      <c r="L229" s="59">
        <f t="shared" si="31"/>
        <v>4375.8</v>
      </c>
      <c r="M229" s="59">
        <f t="shared" si="32"/>
        <v>8751.6</v>
      </c>
      <c r="N229" s="59">
        <f t="shared" si="33"/>
        <v>368693.20800000004</v>
      </c>
      <c r="O229" s="59">
        <f t="shared" si="34"/>
        <v>7876.4400000000005</v>
      </c>
      <c r="P229" s="59">
        <f t="shared" si="35"/>
        <v>40508.208000000042</v>
      </c>
      <c r="Q229" s="66">
        <f>F229+1</f>
        <v>39034</v>
      </c>
    </row>
    <row r="230" spans="1:17">
      <c r="A230" s="57" t="s">
        <v>53</v>
      </c>
      <c r="B230" s="58" t="s">
        <v>52</v>
      </c>
      <c r="C230" s="58">
        <v>67</v>
      </c>
      <c r="D230" s="59">
        <v>6732</v>
      </c>
      <c r="E230" s="59">
        <f t="shared" si="27"/>
        <v>451044</v>
      </c>
      <c r="F230" s="60">
        <v>39033</v>
      </c>
      <c r="G230" s="61">
        <f>0.6*H230</f>
        <v>1.2E-2</v>
      </c>
      <c r="H230" s="62">
        <v>0.02</v>
      </c>
      <c r="I230" s="63">
        <f t="shared" si="28"/>
        <v>0.80400000000000005</v>
      </c>
      <c r="J230" s="64">
        <f t="shared" si="29"/>
        <v>1.34</v>
      </c>
      <c r="K230" s="65">
        <f t="shared" si="30"/>
        <v>64.855999999999995</v>
      </c>
      <c r="L230" s="59">
        <f t="shared" si="31"/>
        <v>4039.2</v>
      </c>
      <c r="M230" s="59">
        <f t="shared" si="32"/>
        <v>8078.4</v>
      </c>
      <c r="N230" s="59">
        <f t="shared" si="33"/>
        <v>524019.61743999994</v>
      </c>
      <c r="O230" s="59">
        <f t="shared" si="34"/>
        <v>5412.5280000000002</v>
      </c>
      <c r="P230" s="59">
        <f t="shared" si="35"/>
        <v>72975.617439999944</v>
      </c>
      <c r="Q230" s="66">
        <f>F230+1</f>
        <v>39034</v>
      </c>
    </row>
    <row r="231" spans="1:17">
      <c r="A231" s="57" t="s">
        <v>45</v>
      </c>
      <c r="B231" s="58" t="s">
        <v>58</v>
      </c>
      <c r="C231" s="58">
        <v>82</v>
      </c>
      <c r="D231" s="59">
        <v>5797</v>
      </c>
      <c r="E231" s="59">
        <f t="shared" si="27"/>
        <v>475354</v>
      </c>
      <c r="F231" s="60">
        <v>39033</v>
      </c>
      <c r="G231" s="61">
        <f>0.15*H231</f>
        <v>1.5E-3</v>
      </c>
      <c r="H231" s="62">
        <v>0.01</v>
      </c>
      <c r="I231" s="63">
        <f t="shared" si="28"/>
        <v>0.123</v>
      </c>
      <c r="J231" s="64">
        <f t="shared" si="29"/>
        <v>0.82000000000000006</v>
      </c>
      <c r="K231" s="65">
        <f t="shared" si="30"/>
        <v>81.057000000000002</v>
      </c>
      <c r="L231" s="59">
        <f t="shared" si="31"/>
        <v>3478.2</v>
      </c>
      <c r="M231" s="59">
        <f t="shared" si="32"/>
        <v>6956.4</v>
      </c>
      <c r="N231" s="59">
        <f t="shared" si="33"/>
        <v>563931.38153999997</v>
      </c>
      <c r="O231" s="59">
        <f t="shared" si="34"/>
        <v>713.03099999999995</v>
      </c>
      <c r="P231" s="59">
        <f t="shared" si="35"/>
        <v>88577.381539999973</v>
      </c>
      <c r="Q231" s="66">
        <f>F231+3</f>
        <v>39036</v>
      </c>
    </row>
    <row r="232" spans="1:17">
      <c r="A232" s="57" t="s">
        <v>55</v>
      </c>
      <c r="B232" s="58" t="s">
        <v>18</v>
      </c>
      <c r="C232" s="58">
        <v>3</v>
      </c>
      <c r="D232" s="59">
        <v>5610</v>
      </c>
      <c r="E232" s="59">
        <f t="shared" si="27"/>
        <v>16830</v>
      </c>
      <c r="F232" s="60">
        <v>39035</v>
      </c>
      <c r="G232" s="61">
        <f>0.6*H232</f>
        <v>1.2E-2</v>
      </c>
      <c r="H232" s="62">
        <v>0.02</v>
      </c>
      <c r="I232" s="63">
        <f t="shared" si="28"/>
        <v>3.6000000000000004E-2</v>
      </c>
      <c r="J232" s="64">
        <f t="shared" si="29"/>
        <v>0.06</v>
      </c>
      <c r="K232" s="65">
        <f t="shared" si="30"/>
        <v>2.9039999999999999</v>
      </c>
      <c r="L232" s="59">
        <f t="shared" si="31"/>
        <v>3366</v>
      </c>
      <c r="M232" s="59">
        <f t="shared" si="32"/>
        <v>6732</v>
      </c>
      <c r="N232" s="59">
        <f t="shared" si="33"/>
        <v>19549.902239999999</v>
      </c>
      <c r="O232" s="59">
        <f t="shared" si="34"/>
        <v>201.96000000000004</v>
      </c>
      <c r="P232" s="59">
        <f t="shared" si="35"/>
        <v>2719.9022399999994</v>
      </c>
      <c r="Q232" s="66">
        <f>F232+1</f>
        <v>39036</v>
      </c>
    </row>
    <row r="233" spans="1:17">
      <c r="A233" s="57" t="s">
        <v>46</v>
      </c>
      <c r="B233" s="58" t="s">
        <v>47</v>
      </c>
      <c r="C233" s="58">
        <v>3</v>
      </c>
      <c r="D233" s="59">
        <v>8228</v>
      </c>
      <c r="E233" s="59">
        <f t="shared" si="27"/>
        <v>24684</v>
      </c>
      <c r="F233" s="60">
        <v>39035</v>
      </c>
      <c r="G233" s="61">
        <f>0.2*H233</f>
        <v>6.0000000000000001E-3</v>
      </c>
      <c r="H233" s="62">
        <v>0.03</v>
      </c>
      <c r="I233" s="63">
        <f t="shared" si="28"/>
        <v>1.8000000000000002E-2</v>
      </c>
      <c r="J233" s="64">
        <f t="shared" si="29"/>
        <v>0.09</v>
      </c>
      <c r="K233" s="65">
        <f t="shared" si="30"/>
        <v>2.8920000000000003</v>
      </c>
      <c r="L233" s="59">
        <f t="shared" si="31"/>
        <v>4936.8</v>
      </c>
      <c r="M233" s="59">
        <f t="shared" si="32"/>
        <v>9873.6</v>
      </c>
      <c r="N233" s="59">
        <f t="shared" si="33"/>
        <v>28554.711480000002</v>
      </c>
      <c r="O233" s="59">
        <f t="shared" si="34"/>
        <v>148.10400000000001</v>
      </c>
      <c r="P233" s="59">
        <f t="shared" si="35"/>
        <v>3870.7114800000018</v>
      </c>
      <c r="Q233" s="66">
        <f>F233+3</f>
        <v>39038</v>
      </c>
    </row>
    <row r="234" spans="1:17">
      <c r="A234" s="57" t="s">
        <v>48</v>
      </c>
      <c r="B234" s="58" t="s">
        <v>54</v>
      </c>
      <c r="C234" s="58">
        <v>4</v>
      </c>
      <c r="D234" s="59">
        <v>5423</v>
      </c>
      <c r="E234" s="59">
        <f t="shared" si="27"/>
        <v>21692</v>
      </c>
      <c r="F234" s="60">
        <v>39035</v>
      </c>
      <c r="G234" s="61">
        <f>0.2*H234</f>
        <v>4.0000000000000001E-3</v>
      </c>
      <c r="H234" s="62">
        <v>0.02</v>
      </c>
      <c r="I234" s="63">
        <f t="shared" si="28"/>
        <v>1.6E-2</v>
      </c>
      <c r="J234" s="64">
        <f t="shared" si="29"/>
        <v>0.08</v>
      </c>
      <c r="K234" s="65">
        <f t="shared" si="30"/>
        <v>3.9039999999999999</v>
      </c>
      <c r="L234" s="59">
        <f t="shared" si="31"/>
        <v>3253.7999999999997</v>
      </c>
      <c r="M234" s="59">
        <f t="shared" si="32"/>
        <v>6507.5999999999995</v>
      </c>
      <c r="N234" s="59">
        <f t="shared" si="33"/>
        <v>25405.98272</v>
      </c>
      <c r="O234" s="59">
        <f t="shared" si="34"/>
        <v>86.768000000000001</v>
      </c>
      <c r="P234" s="59">
        <f t="shared" si="35"/>
        <v>3713.98272</v>
      </c>
      <c r="Q234" s="66">
        <f>F234+3</f>
        <v>39038</v>
      </c>
    </row>
    <row r="235" spans="1:17">
      <c r="A235" s="57" t="s">
        <v>53</v>
      </c>
      <c r="B235" s="58" t="s">
        <v>18</v>
      </c>
      <c r="C235" s="58">
        <v>4</v>
      </c>
      <c r="D235" s="59">
        <v>6732</v>
      </c>
      <c r="E235" s="59">
        <f t="shared" si="27"/>
        <v>26928</v>
      </c>
      <c r="F235" s="60">
        <v>39035</v>
      </c>
      <c r="G235" s="61">
        <f>0.15*H235</f>
        <v>7.4999999999999997E-3</v>
      </c>
      <c r="H235" s="62">
        <v>0.05</v>
      </c>
      <c r="I235" s="63">
        <f t="shared" si="28"/>
        <v>0.03</v>
      </c>
      <c r="J235" s="64">
        <f t="shared" si="29"/>
        <v>0.2</v>
      </c>
      <c r="K235" s="65">
        <f t="shared" si="30"/>
        <v>3.77</v>
      </c>
      <c r="L235" s="59">
        <f t="shared" si="31"/>
        <v>4039.2</v>
      </c>
      <c r="M235" s="59">
        <f t="shared" si="32"/>
        <v>8078.4</v>
      </c>
      <c r="N235" s="59">
        <f t="shared" si="33"/>
        <v>30456.322</v>
      </c>
      <c r="O235" s="59">
        <f t="shared" si="34"/>
        <v>201.95999999999998</v>
      </c>
      <c r="P235" s="59">
        <f t="shared" si="35"/>
        <v>3528.3220000000001</v>
      </c>
      <c r="Q235" s="66">
        <f>F235+3</f>
        <v>39038</v>
      </c>
    </row>
    <row r="236" spans="1:17">
      <c r="A236" s="57" t="s">
        <v>49</v>
      </c>
      <c r="B236" s="58" t="s">
        <v>47</v>
      </c>
      <c r="C236" s="58">
        <v>32</v>
      </c>
      <c r="D236" s="59">
        <v>6545</v>
      </c>
      <c r="E236" s="59">
        <f t="shared" si="27"/>
        <v>209440</v>
      </c>
      <c r="F236" s="60">
        <v>39035</v>
      </c>
      <c r="G236" s="61">
        <f>0.2*H236</f>
        <v>1.0000000000000002E-2</v>
      </c>
      <c r="H236" s="62">
        <v>0.05</v>
      </c>
      <c r="I236" s="63">
        <f t="shared" si="28"/>
        <v>0.32000000000000006</v>
      </c>
      <c r="J236" s="64">
        <f t="shared" si="29"/>
        <v>1.6</v>
      </c>
      <c r="K236" s="65">
        <f t="shared" si="30"/>
        <v>30.08</v>
      </c>
      <c r="L236" s="59">
        <f t="shared" si="31"/>
        <v>3927</v>
      </c>
      <c r="M236" s="59">
        <f t="shared" si="32"/>
        <v>7854</v>
      </c>
      <c r="N236" s="59">
        <f t="shared" si="33"/>
        <v>236296.44799999997</v>
      </c>
      <c r="O236" s="59">
        <f t="shared" si="34"/>
        <v>2094.4000000000005</v>
      </c>
      <c r="P236" s="59">
        <f t="shared" si="35"/>
        <v>26856.447999999975</v>
      </c>
      <c r="Q236" s="66">
        <f>F236+1</f>
        <v>39036</v>
      </c>
    </row>
    <row r="237" spans="1:17">
      <c r="A237" s="57" t="s">
        <v>55</v>
      </c>
      <c r="B237" s="58" t="s">
        <v>22</v>
      </c>
      <c r="C237" s="58">
        <v>45</v>
      </c>
      <c r="D237" s="59">
        <v>7480</v>
      </c>
      <c r="E237" s="59">
        <f t="shared" si="27"/>
        <v>336600</v>
      </c>
      <c r="F237" s="60">
        <v>39035</v>
      </c>
      <c r="G237" s="61">
        <f>0.6*H237</f>
        <v>1.7999999999999999E-2</v>
      </c>
      <c r="H237" s="62">
        <v>0.03</v>
      </c>
      <c r="I237" s="63">
        <f t="shared" si="28"/>
        <v>0.80999999999999994</v>
      </c>
      <c r="J237" s="64">
        <f t="shared" si="29"/>
        <v>1.3499999999999999</v>
      </c>
      <c r="K237" s="65">
        <f t="shared" si="30"/>
        <v>42.839999999999996</v>
      </c>
      <c r="L237" s="59">
        <f t="shared" si="31"/>
        <v>4488</v>
      </c>
      <c r="M237" s="59">
        <f t="shared" si="32"/>
        <v>8976</v>
      </c>
      <c r="N237" s="59">
        <f t="shared" si="33"/>
        <v>384589.67399999994</v>
      </c>
      <c r="O237" s="59">
        <f t="shared" si="34"/>
        <v>6058.7999999999993</v>
      </c>
      <c r="P237" s="59">
        <f t="shared" si="35"/>
        <v>47989.673999999941</v>
      </c>
      <c r="Q237" s="66">
        <f>F237+3</f>
        <v>39038</v>
      </c>
    </row>
    <row r="238" spans="1:17">
      <c r="A238" s="57" t="s">
        <v>53</v>
      </c>
      <c r="B238" s="58" t="s">
        <v>58</v>
      </c>
      <c r="C238" s="58">
        <v>54</v>
      </c>
      <c r="D238" s="59">
        <v>7106</v>
      </c>
      <c r="E238" s="59">
        <f t="shared" si="27"/>
        <v>383724</v>
      </c>
      <c r="F238" s="60">
        <v>39035</v>
      </c>
      <c r="G238" s="61">
        <f>0.2*H238</f>
        <v>4.0000000000000001E-3</v>
      </c>
      <c r="H238" s="62">
        <v>0.02</v>
      </c>
      <c r="I238" s="63">
        <f t="shared" si="28"/>
        <v>0.216</v>
      </c>
      <c r="J238" s="64">
        <f t="shared" si="29"/>
        <v>1.08</v>
      </c>
      <c r="K238" s="65">
        <f t="shared" si="30"/>
        <v>52.704000000000001</v>
      </c>
      <c r="L238" s="59">
        <f t="shared" si="31"/>
        <v>4263.5999999999995</v>
      </c>
      <c r="M238" s="59">
        <f t="shared" si="32"/>
        <v>8527.1999999999989</v>
      </c>
      <c r="N238" s="59">
        <f t="shared" si="33"/>
        <v>449474.46911999991</v>
      </c>
      <c r="O238" s="59">
        <f t="shared" si="34"/>
        <v>1534.896</v>
      </c>
      <c r="P238" s="59">
        <f t="shared" si="35"/>
        <v>65750.469119999907</v>
      </c>
      <c r="Q238" s="66">
        <f>F238+2</f>
        <v>39037</v>
      </c>
    </row>
    <row r="239" spans="1:17">
      <c r="A239" s="57" t="s">
        <v>51</v>
      </c>
      <c r="B239" s="58" t="s">
        <v>52</v>
      </c>
      <c r="C239" s="58">
        <v>67</v>
      </c>
      <c r="D239" s="59">
        <v>8976</v>
      </c>
      <c r="E239" s="59">
        <f t="shared" si="27"/>
        <v>601392</v>
      </c>
      <c r="F239" s="60">
        <v>39035</v>
      </c>
      <c r="G239" s="61">
        <f>0.2*H239</f>
        <v>4.0000000000000001E-3</v>
      </c>
      <c r="H239" s="62">
        <v>0.02</v>
      </c>
      <c r="I239" s="63">
        <f t="shared" si="28"/>
        <v>0.26800000000000002</v>
      </c>
      <c r="J239" s="64">
        <f t="shared" si="29"/>
        <v>1.34</v>
      </c>
      <c r="K239" s="65">
        <f t="shared" si="30"/>
        <v>65.391999999999996</v>
      </c>
      <c r="L239" s="59">
        <f t="shared" si="31"/>
        <v>5385.5999999999995</v>
      </c>
      <c r="M239" s="59">
        <f t="shared" si="32"/>
        <v>10771.199999999999</v>
      </c>
      <c r="N239" s="59">
        <f t="shared" si="33"/>
        <v>704437.93567999988</v>
      </c>
      <c r="O239" s="59">
        <f t="shared" si="34"/>
        <v>2405.5680000000002</v>
      </c>
      <c r="P239" s="59">
        <f t="shared" si="35"/>
        <v>103045.93567999988</v>
      </c>
      <c r="Q239" s="66">
        <f>F239+2</f>
        <v>39037</v>
      </c>
    </row>
    <row r="240" spans="1:17">
      <c r="A240" s="57" t="s">
        <v>53</v>
      </c>
      <c r="B240" s="58" t="s">
        <v>57</v>
      </c>
      <c r="C240" s="58">
        <v>82</v>
      </c>
      <c r="D240" s="59">
        <v>6545</v>
      </c>
      <c r="E240" s="59">
        <f t="shared" si="27"/>
        <v>536690</v>
      </c>
      <c r="F240" s="60">
        <v>39035</v>
      </c>
      <c r="G240" s="61">
        <f>0.6*H240</f>
        <v>0.03</v>
      </c>
      <c r="H240" s="62">
        <v>0.05</v>
      </c>
      <c r="I240" s="63">
        <f t="shared" si="28"/>
        <v>2.46</v>
      </c>
      <c r="J240" s="64">
        <f t="shared" si="29"/>
        <v>4.1000000000000005</v>
      </c>
      <c r="K240" s="65">
        <f t="shared" si="30"/>
        <v>75.440000000000012</v>
      </c>
      <c r="L240" s="59">
        <f t="shared" si="31"/>
        <v>3927</v>
      </c>
      <c r="M240" s="59">
        <f t="shared" si="32"/>
        <v>7854</v>
      </c>
      <c r="N240" s="59">
        <f t="shared" si="33"/>
        <v>592815.06400000013</v>
      </c>
      <c r="O240" s="59">
        <f t="shared" si="34"/>
        <v>16100.699999999999</v>
      </c>
      <c r="P240" s="59">
        <f t="shared" si="35"/>
        <v>56125.064000000129</v>
      </c>
      <c r="Q240" s="66">
        <f>F240+1</f>
        <v>39036</v>
      </c>
    </row>
    <row r="241" spans="1:17">
      <c r="A241" s="57" t="s">
        <v>53</v>
      </c>
      <c r="B241" s="58" t="s">
        <v>22</v>
      </c>
      <c r="C241" s="58">
        <v>18</v>
      </c>
      <c r="D241" s="59">
        <v>7106</v>
      </c>
      <c r="E241" s="59">
        <f t="shared" si="27"/>
        <v>127908</v>
      </c>
      <c r="F241" s="60">
        <v>39036</v>
      </c>
      <c r="G241" s="61">
        <f>0.15*H241</f>
        <v>7.4999999999999997E-3</v>
      </c>
      <c r="H241" s="62">
        <v>0.05</v>
      </c>
      <c r="I241" s="63">
        <f t="shared" si="28"/>
        <v>0.13500000000000001</v>
      </c>
      <c r="J241" s="64">
        <f t="shared" si="29"/>
        <v>0.9</v>
      </c>
      <c r="K241" s="65">
        <f t="shared" si="30"/>
        <v>16.965</v>
      </c>
      <c r="L241" s="59">
        <f t="shared" si="31"/>
        <v>4263.5999999999995</v>
      </c>
      <c r="M241" s="59">
        <f t="shared" si="32"/>
        <v>8527.1999999999989</v>
      </c>
      <c r="N241" s="59">
        <f t="shared" si="33"/>
        <v>144679.21649999998</v>
      </c>
      <c r="O241" s="59">
        <f t="shared" si="34"/>
        <v>959.31000000000006</v>
      </c>
      <c r="P241" s="59">
        <f t="shared" si="35"/>
        <v>16771.21649999998</v>
      </c>
      <c r="Q241" s="66">
        <f>F241+3</f>
        <v>39039</v>
      </c>
    </row>
    <row r="242" spans="1:17">
      <c r="A242" s="57" t="s">
        <v>55</v>
      </c>
      <c r="B242" s="58" t="s">
        <v>58</v>
      </c>
      <c r="C242" s="58">
        <v>18</v>
      </c>
      <c r="D242" s="59">
        <v>6545</v>
      </c>
      <c r="E242" s="59">
        <f t="shared" si="27"/>
        <v>117810</v>
      </c>
      <c r="F242" s="60">
        <v>39036</v>
      </c>
      <c r="G242" s="61">
        <f>0.2*H242</f>
        <v>6.0000000000000001E-3</v>
      </c>
      <c r="H242" s="62">
        <v>0.03</v>
      </c>
      <c r="I242" s="63">
        <f t="shared" si="28"/>
        <v>0.108</v>
      </c>
      <c r="J242" s="64">
        <f t="shared" si="29"/>
        <v>0.54</v>
      </c>
      <c r="K242" s="65">
        <f t="shared" si="30"/>
        <v>17.352</v>
      </c>
      <c r="L242" s="59">
        <f t="shared" si="31"/>
        <v>3927</v>
      </c>
      <c r="M242" s="59">
        <f t="shared" si="32"/>
        <v>7854</v>
      </c>
      <c r="N242" s="59">
        <f t="shared" si="33"/>
        <v>136291.97808</v>
      </c>
      <c r="O242" s="59">
        <f t="shared" si="34"/>
        <v>706.86</v>
      </c>
      <c r="P242" s="59">
        <f t="shared" si="35"/>
        <v>18481.978080000001</v>
      </c>
      <c r="Q242" s="66">
        <f>F242+1</f>
        <v>39037</v>
      </c>
    </row>
    <row r="243" spans="1:17">
      <c r="A243" s="57" t="s">
        <v>48</v>
      </c>
      <c r="B243" s="58" t="s">
        <v>52</v>
      </c>
      <c r="C243" s="58">
        <v>34</v>
      </c>
      <c r="D243" s="59">
        <v>5610</v>
      </c>
      <c r="E243" s="59">
        <f t="shared" si="27"/>
        <v>190740</v>
      </c>
      <c r="F243" s="60">
        <v>39036</v>
      </c>
      <c r="G243" s="61">
        <f>0.2*H243</f>
        <v>6.0000000000000001E-3</v>
      </c>
      <c r="H243" s="62">
        <v>0.03</v>
      </c>
      <c r="I243" s="63">
        <f t="shared" si="28"/>
        <v>0.20400000000000001</v>
      </c>
      <c r="J243" s="64">
        <f t="shared" si="29"/>
        <v>1.02</v>
      </c>
      <c r="K243" s="65">
        <f t="shared" si="30"/>
        <v>32.775999999999996</v>
      </c>
      <c r="L243" s="59">
        <f t="shared" si="31"/>
        <v>3366</v>
      </c>
      <c r="M243" s="59">
        <f t="shared" si="32"/>
        <v>6732</v>
      </c>
      <c r="N243" s="59">
        <f t="shared" si="33"/>
        <v>220681.46351999999</v>
      </c>
      <c r="O243" s="59">
        <f t="shared" si="34"/>
        <v>1144.44</v>
      </c>
      <c r="P243" s="59">
        <f t="shared" si="35"/>
        <v>29941.46351999999</v>
      </c>
      <c r="Q243" s="66">
        <f>F243+1</f>
        <v>39037</v>
      </c>
    </row>
    <row r="244" spans="1:17">
      <c r="A244" s="57" t="s">
        <v>49</v>
      </c>
      <c r="B244" s="58" t="s">
        <v>10</v>
      </c>
      <c r="C244" s="58">
        <v>45</v>
      </c>
      <c r="D244" s="59">
        <v>8602</v>
      </c>
      <c r="E244" s="59">
        <f t="shared" si="27"/>
        <v>387090</v>
      </c>
      <c r="F244" s="60">
        <v>39036</v>
      </c>
      <c r="G244" s="61">
        <f>0.2*H244</f>
        <v>6.0000000000000001E-3</v>
      </c>
      <c r="H244" s="62">
        <v>0.03</v>
      </c>
      <c r="I244" s="63">
        <f t="shared" si="28"/>
        <v>0.27</v>
      </c>
      <c r="J244" s="64">
        <f t="shared" si="29"/>
        <v>1.3499999999999999</v>
      </c>
      <c r="K244" s="65">
        <f t="shared" si="30"/>
        <v>43.379999999999995</v>
      </c>
      <c r="L244" s="59">
        <f t="shared" si="31"/>
        <v>5161.2</v>
      </c>
      <c r="M244" s="59">
        <f t="shared" si="32"/>
        <v>10322.4</v>
      </c>
      <c r="N244" s="59">
        <f t="shared" si="33"/>
        <v>447844.27499999997</v>
      </c>
      <c r="O244" s="59">
        <f t="shared" si="34"/>
        <v>2322.54</v>
      </c>
      <c r="P244" s="59">
        <f t="shared" si="35"/>
        <v>60754.274999999965</v>
      </c>
      <c r="Q244" s="66">
        <f>F244+3</f>
        <v>39039</v>
      </c>
    </row>
    <row r="245" spans="1:17">
      <c r="A245" s="57" t="s">
        <v>49</v>
      </c>
      <c r="B245" s="58" t="s">
        <v>17</v>
      </c>
      <c r="C245" s="58">
        <v>56</v>
      </c>
      <c r="D245" s="59">
        <v>8789</v>
      </c>
      <c r="E245" s="59">
        <f t="shared" si="27"/>
        <v>492184</v>
      </c>
      <c r="F245" s="60">
        <v>39036</v>
      </c>
      <c r="G245" s="61">
        <f>0.2*H245</f>
        <v>1.0000000000000002E-2</v>
      </c>
      <c r="H245" s="62">
        <v>0.05</v>
      </c>
      <c r="I245" s="63">
        <f t="shared" si="28"/>
        <v>0.56000000000000005</v>
      </c>
      <c r="J245" s="64">
        <f t="shared" si="29"/>
        <v>2.8000000000000003</v>
      </c>
      <c r="K245" s="65">
        <f t="shared" si="30"/>
        <v>52.64</v>
      </c>
      <c r="L245" s="59">
        <f t="shared" si="31"/>
        <v>5273.4</v>
      </c>
      <c r="M245" s="59">
        <f t="shared" si="32"/>
        <v>10546.8</v>
      </c>
      <c r="N245" s="59">
        <f t="shared" si="33"/>
        <v>555330.94400000002</v>
      </c>
      <c r="O245" s="59">
        <f t="shared" si="34"/>
        <v>4921.84</v>
      </c>
      <c r="P245" s="59">
        <f t="shared" si="35"/>
        <v>63146.944000000018</v>
      </c>
      <c r="Q245" s="66">
        <f>F245+1</f>
        <v>39037</v>
      </c>
    </row>
    <row r="246" spans="1:17">
      <c r="A246" s="57" t="s">
        <v>51</v>
      </c>
      <c r="B246" s="58" t="s">
        <v>54</v>
      </c>
      <c r="C246" s="58">
        <v>56</v>
      </c>
      <c r="D246" s="59">
        <v>8789</v>
      </c>
      <c r="E246" s="59">
        <f t="shared" si="27"/>
        <v>492184</v>
      </c>
      <c r="F246" s="60">
        <v>39036</v>
      </c>
      <c r="G246" s="61">
        <f>0.6*H246</f>
        <v>1.7999999999999999E-2</v>
      </c>
      <c r="H246" s="62">
        <v>0.03</v>
      </c>
      <c r="I246" s="63">
        <f t="shared" si="28"/>
        <v>1.008</v>
      </c>
      <c r="J246" s="64">
        <f t="shared" si="29"/>
        <v>1.68</v>
      </c>
      <c r="K246" s="65">
        <f t="shared" si="30"/>
        <v>53.311999999999998</v>
      </c>
      <c r="L246" s="59">
        <f t="shared" si="31"/>
        <v>5273.4</v>
      </c>
      <c r="M246" s="59">
        <f t="shared" si="32"/>
        <v>10546.8</v>
      </c>
      <c r="N246" s="59">
        <f t="shared" si="33"/>
        <v>562360.56575999991</v>
      </c>
      <c r="O246" s="59">
        <f t="shared" si="34"/>
        <v>8859.3119999999999</v>
      </c>
      <c r="P246" s="59">
        <f t="shared" si="35"/>
        <v>70176.56575999991</v>
      </c>
      <c r="Q246" s="66">
        <f>F246+3</f>
        <v>39039</v>
      </c>
    </row>
  </sheetData>
  <pageMargins left="0.75" right="0.75" top="1" bottom="1" header="0.5" footer="0.5"/>
  <pageSetup paperSize="9" orientation="portrait" horizontalDpi="360" verticalDpi="36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164"/>
  <sheetViews>
    <sheetView zoomScaleNormal="100" zoomScaleSheetLayoutView="100" workbookViewId="0"/>
  </sheetViews>
  <sheetFormatPr defaultRowHeight="12.75"/>
  <cols>
    <col min="1" max="1" width="18.7109375" style="40" customWidth="1"/>
    <col min="2" max="2" width="16.7109375" style="40" customWidth="1"/>
    <col min="3" max="3" width="10.42578125" style="84" customWidth="1"/>
    <col min="4" max="4" width="14.85546875" style="40" customWidth="1"/>
    <col min="5" max="5" width="10" style="40" customWidth="1"/>
    <col min="6" max="6" width="13.85546875" style="84" customWidth="1"/>
    <col min="7" max="7" width="15" style="40" customWidth="1"/>
    <col min="8" max="16384" width="9.140625" style="40"/>
  </cols>
  <sheetData>
    <row r="1" spans="1:7" s="91" customFormat="1" ht="15.75">
      <c r="A1" s="88" t="s">
        <v>0</v>
      </c>
      <c r="B1" s="89" t="s">
        <v>1</v>
      </c>
      <c r="C1" s="89" t="s">
        <v>2</v>
      </c>
      <c r="D1" s="89" t="s">
        <v>3</v>
      </c>
      <c r="E1" s="89" t="s">
        <v>4</v>
      </c>
      <c r="F1" s="89" t="s">
        <v>5</v>
      </c>
      <c r="G1" s="90" t="s">
        <v>7</v>
      </c>
    </row>
    <row r="2" spans="1:7">
      <c r="A2" s="82" t="s">
        <v>8</v>
      </c>
      <c r="B2" s="60" t="s">
        <v>61</v>
      </c>
      <c r="C2" s="83">
        <v>1265</v>
      </c>
      <c r="D2" s="58" t="s">
        <v>22</v>
      </c>
      <c r="E2" s="58">
        <v>20</v>
      </c>
      <c r="F2" s="83">
        <f t="shared" ref="F2:F65" si="0">E2*C2</f>
        <v>25300</v>
      </c>
      <c r="G2" s="58" t="s">
        <v>13</v>
      </c>
    </row>
    <row r="3" spans="1:7">
      <c r="A3" s="82" t="s">
        <v>8</v>
      </c>
      <c r="B3" s="60" t="s">
        <v>61</v>
      </c>
      <c r="C3" s="83">
        <v>1265</v>
      </c>
      <c r="D3" s="58" t="s">
        <v>22</v>
      </c>
      <c r="E3" s="58">
        <v>3</v>
      </c>
      <c r="F3" s="83">
        <f t="shared" si="0"/>
        <v>3795</v>
      </c>
      <c r="G3" s="58" t="s">
        <v>12</v>
      </c>
    </row>
    <row r="4" spans="1:7">
      <c r="A4" s="82" t="s">
        <v>8</v>
      </c>
      <c r="B4" s="60" t="s">
        <v>61</v>
      </c>
      <c r="C4" s="83">
        <v>1265</v>
      </c>
      <c r="D4" s="58" t="s">
        <v>22</v>
      </c>
      <c r="E4" s="58">
        <v>16</v>
      </c>
      <c r="F4" s="83">
        <f t="shared" si="0"/>
        <v>20240</v>
      </c>
      <c r="G4" s="58" t="s">
        <v>12</v>
      </c>
    </row>
    <row r="5" spans="1:7">
      <c r="A5" s="82" t="s">
        <v>8</v>
      </c>
      <c r="B5" s="60" t="s">
        <v>61</v>
      </c>
      <c r="C5" s="83">
        <v>1265</v>
      </c>
      <c r="D5" s="58" t="s">
        <v>22</v>
      </c>
      <c r="E5" s="58">
        <v>97</v>
      </c>
      <c r="F5" s="83">
        <f t="shared" si="0"/>
        <v>122705</v>
      </c>
      <c r="G5" s="58" t="s">
        <v>13</v>
      </c>
    </row>
    <row r="6" spans="1:7">
      <c r="A6" s="82" t="s">
        <v>8</v>
      </c>
      <c r="B6" s="60" t="s">
        <v>61</v>
      </c>
      <c r="C6" s="83">
        <v>1265</v>
      </c>
      <c r="D6" s="58" t="s">
        <v>22</v>
      </c>
      <c r="E6" s="58">
        <v>81</v>
      </c>
      <c r="F6" s="83">
        <f t="shared" si="0"/>
        <v>102465</v>
      </c>
      <c r="G6" s="58" t="s">
        <v>12</v>
      </c>
    </row>
    <row r="7" spans="1:7">
      <c r="A7" s="82" t="s">
        <v>8</v>
      </c>
      <c r="B7" s="60" t="s">
        <v>61</v>
      </c>
      <c r="C7" s="83">
        <v>1265</v>
      </c>
      <c r="D7" s="58" t="s">
        <v>22</v>
      </c>
      <c r="E7" s="58">
        <v>40</v>
      </c>
      <c r="F7" s="83">
        <f t="shared" si="0"/>
        <v>50600</v>
      </c>
      <c r="G7" s="58" t="s">
        <v>13</v>
      </c>
    </row>
    <row r="8" spans="1:7">
      <c r="A8" s="82" t="s">
        <v>8</v>
      </c>
      <c r="B8" s="60" t="s">
        <v>61</v>
      </c>
      <c r="C8" s="83">
        <v>1265</v>
      </c>
      <c r="D8" s="58" t="s">
        <v>22</v>
      </c>
      <c r="E8" s="58">
        <v>82</v>
      </c>
      <c r="F8" s="83">
        <f t="shared" si="0"/>
        <v>103730</v>
      </c>
      <c r="G8" s="58" t="s">
        <v>12</v>
      </c>
    </row>
    <row r="9" spans="1:7">
      <c r="A9" s="82" t="s">
        <v>8</v>
      </c>
      <c r="B9" s="60" t="s">
        <v>61</v>
      </c>
      <c r="C9" s="83">
        <v>1265</v>
      </c>
      <c r="D9" s="58" t="s">
        <v>22</v>
      </c>
      <c r="E9" s="58">
        <v>66</v>
      </c>
      <c r="F9" s="83">
        <f t="shared" si="0"/>
        <v>83490</v>
      </c>
      <c r="G9" s="58" t="s">
        <v>13</v>
      </c>
    </row>
    <row r="10" spans="1:7">
      <c r="A10" s="82" t="s">
        <v>8</v>
      </c>
      <c r="B10" s="60" t="s">
        <v>61</v>
      </c>
      <c r="C10" s="83">
        <v>1265</v>
      </c>
      <c r="D10" s="58" t="s">
        <v>22</v>
      </c>
      <c r="E10" s="58">
        <v>49</v>
      </c>
      <c r="F10" s="83">
        <f t="shared" si="0"/>
        <v>61985</v>
      </c>
      <c r="G10" s="58" t="s">
        <v>12</v>
      </c>
    </row>
    <row r="11" spans="1:7">
      <c r="A11" s="58" t="s">
        <v>20</v>
      </c>
      <c r="B11" s="60" t="s">
        <v>61</v>
      </c>
      <c r="C11" s="83">
        <v>1447</v>
      </c>
      <c r="D11" s="58" t="s">
        <v>22</v>
      </c>
      <c r="E11" s="58">
        <v>38</v>
      </c>
      <c r="F11" s="83">
        <f t="shared" si="0"/>
        <v>54986</v>
      </c>
      <c r="G11" s="58" t="s">
        <v>13</v>
      </c>
    </row>
    <row r="12" spans="1:7">
      <c r="A12" s="58" t="s">
        <v>20</v>
      </c>
      <c r="B12" s="60" t="s">
        <v>61</v>
      </c>
      <c r="C12" s="83">
        <v>1447</v>
      </c>
      <c r="D12" s="58" t="s">
        <v>22</v>
      </c>
      <c r="E12" s="58">
        <v>93</v>
      </c>
      <c r="F12" s="83">
        <f t="shared" si="0"/>
        <v>134571</v>
      </c>
      <c r="G12" s="58" t="s">
        <v>12</v>
      </c>
    </row>
    <row r="13" spans="1:7">
      <c r="A13" s="58" t="s">
        <v>20</v>
      </c>
      <c r="B13" s="60" t="s">
        <v>61</v>
      </c>
      <c r="C13" s="83">
        <v>1447</v>
      </c>
      <c r="D13" s="58" t="s">
        <v>22</v>
      </c>
      <c r="E13" s="58">
        <v>28</v>
      </c>
      <c r="F13" s="83">
        <f t="shared" si="0"/>
        <v>40516</v>
      </c>
      <c r="G13" s="58" t="s">
        <v>13</v>
      </c>
    </row>
    <row r="14" spans="1:7">
      <c r="A14" s="58" t="s">
        <v>20</v>
      </c>
      <c r="B14" s="60" t="s">
        <v>61</v>
      </c>
      <c r="C14" s="83">
        <v>1447</v>
      </c>
      <c r="D14" s="58" t="s">
        <v>22</v>
      </c>
      <c r="E14" s="58">
        <v>8</v>
      </c>
      <c r="F14" s="83">
        <f t="shared" si="0"/>
        <v>11576</v>
      </c>
      <c r="G14" s="58" t="s">
        <v>19</v>
      </c>
    </row>
    <row r="15" spans="1:7">
      <c r="A15" s="58" t="s">
        <v>20</v>
      </c>
      <c r="B15" s="60" t="s">
        <v>61</v>
      </c>
      <c r="C15" s="83">
        <v>1447</v>
      </c>
      <c r="D15" s="58" t="s">
        <v>22</v>
      </c>
      <c r="E15" s="58">
        <v>56</v>
      </c>
      <c r="F15" s="83">
        <f t="shared" si="0"/>
        <v>81032</v>
      </c>
      <c r="G15" s="58" t="s">
        <v>27</v>
      </c>
    </row>
    <row r="16" spans="1:7">
      <c r="A16" s="58" t="s">
        <v>20</v>
      </c>
      <c r="B16" s="60" t="s">
        <v>61</v>
      </c>
      <c r="C16" s="83">
        <v>1447</v>
      </c>
      <c r="D16" s="58" t="s">
        <v>22</v>
      </c>
      <c r="E16" s="58">
        <v>85</v>
      </c>
      <c r="F16" s="83">
        <f t="shared" si="0"/>
        <v>122995</v>
      </c>
      <c r="G16" s="58" t="s">
        <v>27</v>
      </c>
    </row>
    <row r="17" spans="1:7">
      <c r="A17" s="58" t="s">
        <v>20</v>
      </c>
      <c r="B17" s="60" t="s">
        <v>61</v>
      </c>
      <c r="C17" s="83">
        <v>1447</v>
      </c>
      <c r="D17" s="58" t="s">
        <v>22</v>
      </c>
      <c r="E17" s="58">
        <v>15</v>
      </c>
      <c r="F17" s="83">
        <f t="shared" si="0"/>
        <v>21705</v>
      </c>
      <c r="G17" s="58" t="s">
        <v>15</v>
      </c>
    </row>
    <row r="18" spans="1:7">
      <c r="A18" s="58" t="s">
        <v>20</v>
      </c>
      <c r="B18" s="60" t="s">
        <v>61</v>
      </c>
      <c r="C18" s="83">
        <v>1447</v>
      </c>
      <c r="D18" s="58" t="s">
        <v>22</v>
      </c>
      <c r="E18" s="58">
        <v>40</v>
      </c>
      <c r="F18" s="83">
        <f t="shared" si="0"/>
        <v>57880</v>
      </c>
      <c r="G18" s="58" t="s">
        <v>13</v>
      </c>
    </row>
    <row r="19" spans="1:7">
      <c r="A19" s="58" t="s">
        <v>20</v>
      </c>
      <c r="B19" s="60" t="s">
        <v>61</v>
      </c>
      <c r="C19" s="83">
        <v>1447</v>
      </c>
      <c r="D19" s="58" t="s">
        <v>22</v>
      </c>
      <c r="E19" s="58">
        <v>92</v>
      </c>
      <c r="F19" s="83">
        <f t="shared" si="0"/>
        <v>133124</v>
      </c>
      <c r="G19" s="58" t="s">
        <v>12</v>
      </c>
    </row>
    <row r="20" spans="1:7">
      <c r="A20" s="58" t="s">
        <v>20</v>
      </c>
      <c r="B20" s="60" t="s">
        <v>61</v>
      </c>
      <c r="C20" s="83">
        <v>1447</v>
      </c>
      <c r="D20" s="58" t="s">
        <v>22</v>
      </c>
      <c r="E20" s="58">
        <v>53</v>
      </c>
      <c r="F20" s="83">
        <f t="shared" si="0"/>
        <v>76691</v>
      </c>
      <c r="G20" s="58" t="s">
        <v>13</v>
      </c>
    </row>
    <row r="21" spans="1:7">
      <c r="A21" s="58" t="s">
        <v>25</v>
      </c>
      <c r="B21" s="60" t="s">
        <v>61</v>
      </c>
      <c r="C21" s="83">
        <v>1104</v>
      </c>
      <c r="D21" s="58" t="s">
        <v>22</v>
      </c>
      <c r="E21" s="58">
        <v>96</v>
      </c>
      <c r="F21" s="83">
        <f t="shared" si="0"/>
        <v>105984</v>
      </c>
      <c r="G21" s="58" t="s">
        <v>12</v>
      </c>
    </row>
    <row r="22" spans="1:7">
      <c r="A22" s="58" t="s">
        <v>25</v>
      </c>
      <c r="B22" s="60" t="s">
        <v>61</v>
      </c>
      <c r="C22" s="83">
        <v>1104</v>
      </c>
      <c r="D22" s="58" t="s">
        <v>22</v>
      </c>
      <c r="E22" s="58">
        <v>52</v>
      </c>
      <c r="F22" s="83">
        <f t="shared" si="0"/>
        <v>57408</v>
      </c>
      <c r="G22" s="58" t="s">
        <v>13</v>
      </c>
    </row>
    <row r="23" spans="1:7">
      <c r="A23" s="58" t="s">
        <v>25</v>
      </c>
      <c r="B23" s="60" t="s">
        <v>61</v>
      </c>
      <c r="C23" s="83">
        <v>1104</v>
      </c>
      <c r="D23" s="58" t="s">
        <v>22</v>
      </c>
      <c r="E23" s="58">
        <v>29</v>
      </c>
      <c r="F23" s="83">
        <f t="shared" si="0"/>
        <v>32016</v>
      </c>
      <c r="G23" s="58" t="s">
        <v>13</v>
      </c>
    </row>
    <row r="24" spans="1:7">
      <c r="A24" s="58" t="s">
        <v>25</v>
      </c>
      <c r="B24" s="60" t="s">
        <v>61</v>
      </c>
      <c r="C24" s="83">
        <v>1104</v>
      </c>
      <c r="D24" s="58" t="s">
        <v>22</v>
      </c>
      <c r="E24" s="58">
        <v>10</v>
      </c>
      <c r="F24" s="83">
        <f t="shared" si="0"/>
        <v>11040</v>
      </c>
      <c r="G24" s="58" t="s">
        <v>19</v>
      </c>
    </row>
    <row r="25" spans="1:7">
      <c r="A25" s="58" t="s">
        <v>25</v>
      </c>
      <c r="B25" s="60" t="s">
        <v>61</v>
      </c>
      <c r="C25" s="83">
        <v>1104</v>
      </c>
      <c r="D25" s="58" t="s">
        <v>22</v>
      </c>
      <c r="E25" s="58">
        <v>85</v>
      </c>
      <c r="F25" s="83">
        <f t="shared" si="0"/>
        <v>93840</v>
      </c>
      <c r="G25" s="58" t="s">
        <v>12</v>
      </c>
    </row>
    <row r="26" spans="1:7">
      <c r="A26" s="58" t="s">
        <v>25</v>
      </c>
      <c r="B26" s="60" t="s">
        <v>61</v>
      </c>
      <c r="C26" s="83">
        <v>1104</v>
      </c>
      <c r="D26" s="58" t="s">
        <v>22</v>
      </c>
      <c r="E26" s="58">
        <v>33</v>
      </c>
      <c r="F26" s="83">
        <f t="shared" si="0"/>
        <v>36432</v>
      </c>
      <c r="G26" s="58" t="s">
        <v>13</v>
      </c>
    </row>
    <row r="27" spans="1:7">
      <c r="A27" s="58" t="s">
        <v>25</v>
      </c>
      <c r="B27" s="60" t="s">
        <v>61</v>
      </c>
      <c r="C27" s="83">
        <v>1104</v>
      </c>
      <c r="D27" s="58" t="s">
        <v>22</v>
      </c>
      <c r="E27" s="58">
        <v>27</v>
      </c>
      <c r="F27" s="83">
        <f t="shared" si="0"/>
        <v>29808</v>
      </c>
      <c r="G27" s="58" t="s">
        <v>12</v>
      </c>
    </row>
    <row r="28" spans="1:7">
      <c r="A28" s="58" t="s">
        <v>25</v>
      </c>
      <c r="B28" s="60" t="s">
        <v>61</v>
      </c>
      <c r="C28" s="83">
        <v>1104</v>
      </c>
      <c r="D28" s="58" t="s">
        <v>22</v>
      </c>
      <c r="E28" s="58">
        <v>53</v>
      </c>
      <c r="F28" s="83">
        <f t="shared" si="0"/>
        <v>58512</v>
      </c>
      <c r="G28" s="58" t="s">
        <v>13</v>
      </c>
    </row>
    <row r="29" spans="1:7">
      <c r="A29" s="58" t="s">
        <v>25</v>
      </c>
      <c r="B29" s="60" t="s">
        <v>61</v>
      </c>
      <c r="C29" s="83">
        <v>1104</v>
      </c>
      <c r="D29" s="58" t="s">
        <v>22</v>
      </c>
      <c r="E29" s="58">
        <v>41</v>
      </c>
      <c r="F29" s="83">
        <f t="shared" si="0"/>
        <v>45264</v>
      </c>
      <c r="G29" s="58" t="s">
        <v>13</v>
      </c>
    </row>
    <row r="30" spans="1:7">
      <c r="A30" s="58" t="s">
        <v>26</v>
      </c>
      <c r="B30" s="60" t="s">
        <v>61</v>
      </c>
      <c r="C30" s="83">
        <v>1040</v>
      </c>
      <c r="D30" s="58" t="s">
        <v>22</v>
      </c>
      <c r="E30" s="58">
        <v>66</v>
      </c>
      <c r="F30" s="83">
        <f t="shared" si="0"/>
        <v>68640</v>
      </c>
      <c r="G30" s="58" t="s">
        <v>27</v>
      </c>
    </row>
    <row r="31" spans="1:7">
      <c r="A31" s="58" t="s">
        <v>26</v>
      </c>
      <c r="B31" s="60" t="s">
        <v>61</v>
      </c>
      <c r="C31" s="83">
        <v>1040</v>
      </c>
      <c r="D31" s="58" t="s">
        <v>22</v>
      </c>
      <c r="E31" s="58">
        <v>42</v>
      </c>
      <c r="F31" s="83">
        <f t="shared" si="0"/>
        <v>43680</v>
      </c>
      <c r="G31" s="58" t="s">
        <v>13</v>
      </c>
    </row>
    <row r="32" spans="1:7">
      <c r="A32" s="58" t="s">
        <v>26</v>
      </c>
      <c r="B32" s="60" t="s">
        <v>61</v>
      </c>
      <c r="C32" s="83">
        <v>1040</v>
      </c>
      <c r="D32" s="58" t="s">
        <v>22</v>
      </c>
      <c r="E32" s="58">
        <v>3</v>
      </c>
      <c r="F32" s="83">
        <f t="shared" si="0"/>
        <v>3120</v>
      </c>
      <c r="G32" s="58" t="s">
        <v>27</v>
      </c>
    </row>
    <row r="33" spans="1:7">
      <c r="A33" s="58" t="s">
        <v>26</v>
      </c>
      <c r="B33" s="60" t="s">
        <v>61</v>
      </c>
      <c r="C33" s="83">
        <v>1040</v>
      </c>
      <c r="D33" s="58" t="s">
        <v>22</v>
      </c>
      <c r="E33" s="58">
        <v>61</v>
      </c>
      <c r="F33" s="83">
        <f t="shared" si="0"/>
        <v>63440</v>
      </c>
      <c r="G33" s="58" t="s">
        <v>13</v>
      </c>
    </row>
    <row r="34" spans="1:7">
      <c r="A34" s="58" t="s">
        <v>26</v>
      </c>
      <c r="B34" s="60" t="s">
        <v>61</v>
      </c>
      <c r="C34" s="83">
        <v>1040</v>
      </c>
      <c r="D34" s="58" t="s">
        <v>22</v>
      </c>
      <c r="E34" s="58">
        <v>96</v>
      </c>
      <c r="F34" s="83">
        <f t="shared" si="0"/>
        <v>99840</v>
      </c>
      <c r="G34" s="58" t="s">
        <v>19</v>
      </c>
    </row>
    <row r="35" spans="1:7">
      <c r="A35" s="58" t="s">
        <v>26</v>
      </c>
      <c r="B35" s="60" t="s">
        <v>61</v>
      </c>
      <c r="C35" s="83">
        <v>1040</v>
      </c>
      <c r="D35" s="58" t="s">
        <v>22</v>
      </c>
      <c r="E35" s="58">
        <v>60</v>
      </c>
      <c r="F35" s="83">
        <f t="shared" si="0"/>
        <v>62400</v>
      </c>
      <c r="G35" s="58" t="s">
        <v>23</v>
      </c>
    </row>
    <row r="36" spans="1:7">
      <c r="A36" s="58" t="s">
        <v>26</v>
      </c>
      <c r="B36" s="60" t="s">
        <v>61</v>
      </c>
      <c r="C36" s="83">
        <v>1040</v>
      </c>
      <c r="D36" s="58" t="s">
        <v>22</v>
      </c>
      <c r="E36" s="58">
        <v>68</v>
      </c>
      <c r="F36" s="83">
        <f t="shared" si="0"/>
        <v>70720</v>
      </c>
      <c r="G36" s="58" t="s">
        <v>12</v>
      </c>
    </row>
    <row r="37" spans="1:7">
      <c r="A37" s="58" t="s">
        <v>28</v>
      </c>
      <c r="B37" s="60" t="s">
        <v>61</v>
      </c>
      <c r="C37" s="83">
        <v>810</v>
      </c>
      <c r="D37" s="58" t="s">
        <v>22</v>
      </c>
      <c r="E37" s="58">
        <v>18</v>
      </c>
      <c r="F37" s="83">
        <f t="shared" si="0"/>
        <v>14580</v>
      </c>
      <c r="G37" s="58" t="s">
        <v>16</v>
      </c>
    </row>
    <row r="38" spans="1:7">
      <c r="A38" s="58" t="s">
        <v>28</v>
      </c>
      <c r="B38" s="60" t="s">
        <v>61</v>
      </c>
      <c r="C38" s="83">
        <v>810</v>
      </c>
      <c r="D38" s="58" t="s">
        <v>22</v>
      </c>
      <c r="E38" s="58">
        <v>23</v>
      </c>
      <c r="F38" s="83">
        <f t="shared" si="0"/>
        <v>18630</v>
      </c>
      <c r="G38" s="58" t="s">
        <v>15</v>
      </c>
    </row>
    <row r="39" spans="1:7">
      <c r="A39" s="58" t="s">
        <v>28</v>
      </c>
      <c r="B39" s="60" t="s">
        <v>61</v>
      </c>
      <c r="C39" s="83">
        <v>810</v>
      </c>
      <c r="D39" s="58" t="s">
        <v>22</v>
      </c>
      <c r="E39" s="58">
        <v>48</v>
      </c>
      <c r="F39" s="83">
        <f t="shared" si="0"/>
        <v>38880</v>
      </c>
      <c r="G39" s="58" t="s">
        <v>19</v>
      </c>
    </row>
    <row r="40" spans="1:7">
      <c r="A40" s="58" t="s">
        <v>28</v>
      </c>
      <c r="B40" s="60" t="s">
        <v>61</v>
      </c>
      <c r="C40" s="83">
        <v>810</v>
      </c>
      <c r="D40" s="58" t="s">
        <v>22</v>
      </c>
      <c r="E40" s="58">
        <v>25</v>
      </c>
      <c r="F40" s="83">
        <f t="shared" si="0"/>
        <v>20250</v>
      </c>
      <c r="G40" s="58" t="s">
        <v>13</v>
      </c>
    </row>
    <row r="41" spans="1:7">
      <c r="A41" s="58" t="s">
        <v>28</v>
      </c>
      <c r="B41" s="60" t="s">
        <v>61</v>
      </c>
      <c r="C41" s="83">
        <v>810</v>
      </c>
      <c r="D41" s="58" t="s">
        <v>22</v>
      </c>
      <c r="E41" s="58">
        <v>93</v>
      </c>
      <c r="F41" s="83">
        <f t="shared" si="0"/>
        <v>75330</v>
      </c>
      <c r="G41" s="58" t="s">
        <v>13</v>
      </c>
    </row>
    <row r="42" spans="1:7">
      <c r="A42" s="58" t="s">
        <v>28</v>
      </c>
      <c r="B42" s="60" t="s">
        <v>61</v>
      </c>
      <c r="C42" s="83">
        <v>810</v>
      </c>
      <c r="D42" s="58" t="s">
        <v>22</v>
      </c>
      <c r="E42" s="58">
        <v>6</v>
      </c>
      <c r="F42" s="83">
        <f t="shared" si="0"/>
        <v>4860</v>
      </c>
      <c r="G42" s="58" t="s">
        <v>13</v>
      </c>
    </row>
    <row r="43" spans="1:7">
      <c r="A43" s="58" t="s">
        <v>28</v>
      </c>
      <c r="B43" s="60" t="s">
        <v>61</v>
      </c>
      <c r="C43" s="83">
        <v>810</v>
      </c>
      <c r="D43" s="58" t="s">
        <v>22</v>
      </c>
      <c r="E43" s="58">
        <v>77</v>
      </c>
      <c r="F43" s="83">
        <f t="shared" si="0"/>
        <v>62370</v>
      </c>
      <c r="G43" s="58" t="s">
        <v>13</v>
      </c>
    </row>
    <row r="44" spans="1:7">
      <c r="A44" s="58" t="s">
        <v>25</v>
      </c>
      <c r="B44" s="60" t="s">
        <v>61</v>
      </c>
      <c r="C44" s="83">
        <v>1104</v>
      </c>
      <c r="D44" s="58" t="s">
        <v>18</v>
      </c>
      <c r="E44" s="58">
        <v>75</v>
      </c>
      <c r="F44" s="83">
        <f t="shared" si="0"/>
        <v>82800</v>
      </c>
      <c r="G44" s="58" t="s">
        <v>19</v>
      </c>
    </row>
    <row r="45" spans="1:7">
      <c r="A45" s="58" t="s">
        <v>26</v>
      </c>
      <c r="B45" s="60" t="s">
        <v>61</v>
      </c>
      <c r="C45" s="83">
        <v>1040</v>
      </c>
      <c r="D45" s="58" t="s">
        <v>18</v>
      </c>
      <c r="E45" s="58">
        <v>15</v>
      </c>
      <c r="F45" s="83">
        <f t="shared" si="0"/>
        <v>15600</v>
      </c>
      <c r="G45" s="58" t="s">
        <v>15</v>
      </c>
    </row>
    <row r="46" spans="1:7">
      <c r="A46" s="58" t="s">
        <v>26</v>
      </c>
      <c r="B46" s="60" t="s">
        <v>61</v>
      </c>
      <c r="C46" s="83">
        <v>1040</v>
      </c>
      <c r="D46" s="58" t="s">
        <v>18</v>
      </c>
      <c r="E46" s="58">
        <v>83</v>
      </c>
      <c r="F46" s="83">
        <f t="shared" si="0"/>
        <v>86320</v>
      </c>
      <c r="G46" s="58" t="s">
        <v>19</v>
      </c>
    </row>
    <row r="47" spans="1:7">
      <c r="A47" s="58" t="s">
        <v>28</v>
      </c>
      <c r="B47" s="60" t="s">
        <v>61</v>
      </c>
      <c r="C47" s="83">
        <v>810</v>
      </c>
      <c r="D47" s="58" t="s">
        <v>18</v>
      </c>
      <c r="E47" s="58">
        <v>93</v>
      </c>
      <c r="F47" s="83">
        <f t="shared" si="0"/>
        <v>75330</v>
      </c>
      <c r="G47" s="58" t="s">
        <v>23</v>
      </c>
    </row>
    <row r="48" spans="1:7">
      <c r="A48" s="58" t="s">
        <v>28</v>
      </c>
      <c r="B48" s="60" t="s">
        <v>61</v>
      </c>
      <c r="C48" s="83">
        <v>810</v>
      </c>
      <c r="D48" s="58" t="s">
        <v>18</v>
      </c>
      <c r="E48" s="58">
        <v>11</v>
      </c>
      <c r="F48" s="83">
        <f t="shared" si="0"/>
        <v>8910</v>
      </c>
      <c r="G48" s="58" t="s">
        <v>15</v>
      </c>
    </row>
    <row r="49" spans="1:7">
      <c r="A49" s="58" t="s">
        <v>28</v>
      </c>
      <c r="B49" s="60" t="s">
        <v>61</v>
      </c>
      <c r="C49" s="83">
        <v>810</v>
      </c>
      <c r="D49" s="58" t="s">
        <v>18</v>
      </c>
      <c r="E49" s="58">
        <v>25</v>
      </c>
      <c r="F49" s="83">
        <f t="shared" si="0"/>
        <v>20250</v>
      </c>
      <c r="G49" s="58" t="s">
        <v>19</v>
      </c>
    </row>
    <row r="50" spans="1:7">
      <c r="A50" s="82" t="s">
        <v>8</v>
      </c>
      <c r="B50" s="60" t="s">
        <v>61</v>
      </c>
      <c r="C50" s="83">
        <v>1265</v>
      </c>
      <c r="D50" s="58" t="s">
        <v>24</v>
      </c>
      <c r="E50" s="58">
        <v>41</v>
      </c>
      <c r="F50" s="83">
        <f t="shared" si="0"/>
        <v>51865</v>
      </c>
      <c r="G50" s="58" t="s">
        <v>15</v>
      </c>
    </row>
    <row r="51" spans="1:7">
      <c r="A51" s="82" t="s">
        <v>8</v>
      </c>
      <c r="B51" s="60" t="s">
        <v>61</v>
      </c>
      <c r="C51" s="83">
        <v>1265</v>
      </c>
      <c r="D51" s="58" t="s">
        <v>24</v>
      </c>
      <c r="E51" s="58">
        <v>62</v>
      </c>
      <c r="F51" s="83">
        <f t="shared" si="0"/>
        <v>78430</v>
      </c>
      <c r="G51" s="58" t="s">
        <v>12</v>
      </c>
    </row>
    <row r="52" spans="1:7">
      <c r="A52" s="82" t="s">
        <v>8</v>
      </c>
      <c r="B52" s="60" t="s">
        <v>61</v>
      </c>
      <c r="C52" s="83">
        <v>1265</v>
      </c>
      <c r="D52" s="58" t="s">
        <v>24</v>
      </c>
      <c r="E52" s="58">
        <v>68</v>
      </c>
      <c r="F52" s="83">
        <f t="shared" si="0"/>
        <v>86020</v>
      </c>
      <c r="G52" s="58" t="s">
        <v>13</v>
      </c>
    </row>
    <row r="53" spans="1:7">
      <c r="A53" s="82" t="s">
        <v>8</v>
      </c>
      <c r="B53" s="60" t="s">
        <v>61</v>
      </c>
      <c r="C53" s="83">
        <v>1265</v>
      </c>
      <c r="D53" s="58" t="s">
        <v>24</v>
      </c>
      <c r="E53" s="58">
        <v>70</v>
      </c>
      <c r="F53" s="83">
        <f t="shared" si="0"/>
        <v>88550</v>
      </c>
      <c r="G53" s="58" t="s">
        <v>15</v>
      </c>
    </row>
    <row r="54" spans="1:7">
      <c r="A54" s="82" t="s">
        <v>8</v>
      </c>
      <c r="B54" s="60" t="s">
        <v>61</v>
      </c>
      <c r="C54" s="83">
        <v>1265</v>
      </c>
      <c r="D54" s="58" t="s">
        <v>24</v>
      </c>
      <c r="E54" s="58">
        <v>70</v>
      </c>
      <c r="F54" s="83">
        <f t="shared" si="0"/>
        <v>88550</v>
      </c>
      <c r="G54" s="58" t="s">
        <v>12</v>
      </c>
    </row>
    <row r="55" spans="1:7">
      <c r="A55" s="82" t="s">
        <v>8</v>
      </c>
      <c r="B55" s="60" t="s">
        <v>61</v>
      </c>
      <c r="C55" s="83">
        <v>1265</v>
      </c>
      <c r="D55" s="58" t="s">
        <v>24</v>
      </c>
      <c r="E55" s="58">
        <v>10</v>
      </c>
      <c r="F55" s="83">
        <f t="shared" si="0"/>
        <v>12650</v>
      </c>
      <c r="G55" s="58" t="s">
        <v>13</v>
      </c>
    </row>
    <row r="56" spans="1:7">
      <c r="A56" s="82" t="s">
        <v>8</v>
      </c>
      <c r="B56" s="60" t="s">
        <v>61</v>
      </c>
      <c r="C56" s="83">
        <v>1265</v>
      </c>
      <c r="D56" s="58" t="s">
        <v>24</v>
      </c>
      <c r="E56" s="58">
        <v>65</v>
      </c>
      <c r="F56" s="83">
        <f t="shared" si="0"/>
        <v>82225</v>
      </c>
      <c r="G56" s="58" t="s">
        <v>19</v>
      </c>
    </row>
    <row r="57" spans="1:7">
      <c r="A57" s="82" t="s">
        <v>8</v>
      </c>
      <c r="B57" s="60" t="s">
        <v>61</v>
      </c>
      <c r="C57" s="83">
        <v>1265</v>
      </c>
      <c r="D57" s="58" t="s">
        <v>24</v>
      </c>
      <c r="E57" s="58">
        <v>61</v>
      </c>
      <c r="F57" s="83">
        <f t="shared" si="0"/>
        <v>77165</v>
      </c>
      <c r="G57" s="58" t="s">
        <v>23</v>
      </c>
    </row>
    <row r="58" spans="1:7">
      <c r="A58" s="82" t="s">
        <v>8</v>
      </c>
      <c r="B58" s="60" t="s">
        <v>61</v>
      </c>
      <c r="C58" s="83">
        <v>1265</v>
      </c>
      <c r="D58" s="58" t="s">
        <v>24</v>
      </c>
      <c r="E58" s="58">
        <v>43</v>
      </c>
      <c r="F58" s="83">
        <f t="shared" si="0"/>
        <v>54395</v>
      </c>
      <c r="G58" s="58" t="s">
        <v>12</v>
      </c>
    </row>
    <row r="59" spans="1:7">
      <c r="A59" s="82" t="s">
        <v>8</v>
      </c>
      <c r="B59" s="60" t="s">
        <v>61</v>
      </c>
      <c r="C59" s="83">
        <v>1265</v>
      </c>
      <c r="D59" s="58" t="s">
        <v>24</v>
      </c>
      <c r="E59" s="58">
        <v>21</v>
      </c>
      <c r="F59" s="83">
        <f t="shared" si="0"/>
        <v>26565</v>
      </c>
      <c r="G59" s="58" t="s">
        <v>13</v>
      </c>
    </row>
    <row r="60" spans="1:7">
      <c r="A60" s="58" t="s">
        <v>25</v>
      </c>
      <c r="B60" s="60" t="s">
        <v>61</v>
      </c>
      <c r="C60" s="83">
        <v>1104</v>
      </c>
      <c r="D60" s="58" t="s">
        <v>24</v>
      </c>
      <c r="E60" s="58">
        <v>55</v>
      </c>
      <c r="F60" s="83">
        <f t="shared" si="0"/>
        <v>60720</v>
      </c>
      <c r="G60" s="58" t="s">
        <v>19</v>
      </c>
    </row>
    <row r="61" spans="1:7">
      <c r="A61" s="58" t="s">
        <v>25</v>
      </c>
      <c r="B61" s="60" t="s">
        <v>61</v>
      </c>
      <c r="C61" s="83">
        <v>1104</v>
      </c>
      <c r="D61" s="58" t="s">
        <v>24</v>
      </c>
      <c r="E61" s="58">
        <v>81</v>
      </c>
      <c r="F61" s="83">
        <f t="shared" si="0"/>
        <v>89424</v>
      </c>
      <c r="G61" s="58" t="s">
        <v>23</v>
      </c>
    </row>
    <row r="62" spans="1:7">
      <c r="A62" s="58" t="s">
        <v>25</v>
      </c>
      <c r="B62" s="60" t="s">
        <v>61</v>
      </c>
      <c r="C62" s="83">
        <v>1104</v>
      </c>
      <c r="D62" s="58" t="s">
        <v>24</v>
      </c>
      <c r="E62" s="58">
        <v>8</v>
      </c>
      <c r="F62" s="83">
        <f t="shared" si="0"/>
        <v>8832</v>
      </c>
      <c r="G62" s="58" t="s">
        <v>15</v>
      </c>
    </row>
    <row r="63" spans="1:7">
      <c r="A63" s="58" t="s">
        <v>25</v>
      </c>
      <c r="B63" s="60" t="s">
        <v>61</v>
      </c>
      <c r="C63" s="83">
        <v>1104</v>
      </c>
      <c r="D63" s="58" t="s">
        <v>24</v>
      </c>
      <c r="E63" s="58">
        <v>48</v>
      </c>
      <c r="F63" s="83">
        <f t="shared" si="0"/>
        <v>52992</v>
      </c>
      <c r="G63" s="58" t="s">
        <v>19</v>
      </c>
    </row>
    <row r="64" spans="1:7">
      <c r="A64" s="58" t="s">
        <v>25</v>
      </c>
      <c r="B64" s="60" t="s">
        <v>61</v>
      </c>
      <c r="C64" s="83">
        <v>1104</v>
      </c>
      <c r="D64" s="58" t="s">
        <v>24</v>
      </c>
      <c r="E64" s="58">
        <v>84</v>
      </c>
      <c r="F64" s="83">
        <f t="shared" si="0"/>
        <v>92736</v>
      </c>
      <c r="G64" s="58" t="s">
        <v>23</v>
      </c>
    </row>
    <row r="65" spans="1:7">
      <c r="A65" s="58" t="s">
        <v>25</v>
      </c>
      <c r="B65" s="60" t="s">
        <v>61</v>
      </c>
      <c r="C65" s="83">
        <v>1104</v>
      </c>
      <c r="D65" s="58" t="s">
        <v>24</v>
      </c>
      <c r="E65" s="58">
        <v>8</v>
      </c>
      <c r="F65" s="83">
        <f t="shared" si="0"/>
        <v>8832</v>
      </c>
      <c r="G65" s="58" t="s">
        <v>15</v>
      </c>
    </row>
    <row r="66" spans="1:7">
      <c r="A66" s="58" t="s">
        <v>25</v>
      </c>
      <c r="B66" s="60" t="s">
        <v>61</v>
      </c>
      <c r="C66" s="83">
        <v>1104</v>
      </c>
      <c r="D66" s="58" t="s">
        <v>24</v>
      </c>
      <c r="E66" s="58">
        <v>84</v>
      </c>
      <c r="F66" s="83">
        <f t="shared" ref="F66:F129" si="1">E66*C66</f>
        <v>92736</v>
      </c>
      <c r="G66" s="58" t="s">
        <v>23</v>
      </c>
    </row>
    <row r="67" spans="1:7">
      <c r="A67" s="58" t="s">
        <v>25</v>
      </c>
      <c r="B67" s="60" t="s">
        <v>61</v>
      </c>
      <c r="C67" s="83">
        <v>1104</v>
      </c>
      <c r="D67" s="58" t="s">
        <v>24</v>
      </c>
      <c r="E67" s="58">
        <v>14</v>
      </c>
      <c r="F67" s="83">
        <f t="shared" si="1"/>
        <v>15456</v>
      </c>
      <c r="G67" s="58" t="s">
        <v>15</v>
      </c>
    </row>
    <row r="68" spans="1:7">
      <c r="A68" s="58" t="s">
        <v>26</v>
      </c>
      <c r="B68" s="60" t="s">
        <v>61</v>
      </c>
      <c r="C68" s="83">
        <v>1040</v>
      </c>
      <c r="D68" s="58" t="s">
        <v>24</v>
      </c>
      <c r="E68" s="58">
        <v>98</v>
      </c>
      <c r="F68" s="83">
        <f t="shared" si="1"/>
        <v>101920</v>
      </c>
      <c r="G68" s="58" t="s">
        <v>15</v>
      </c>
    </row>
    <row r="69" spans="1:7">
      <c r="A69" s="58" t="s">
        <v>28</v>
      </c>
      <c r="B69" s="60" t="s">
        <v>61</v>
      </c>
      <c r="C69" s="83">
        <v>810</v>
      </c>
      <c r="D69" s="58" t="s">
        <v>24</v>
      </c>
      <c r="E69" s="58">
        <v>14</v>
      </c>
      <c r="F69" s="83">
        <f t="shared" si="1"/>
        <v>11340</v>
      </c>
      <c r="G69" s="58" t="s">
        <v>13</v>
      </c>
    </row>
    <row r="70" spans="1:7">
      <c r="A70" s="58" t="s">
        <v>28</v>
      </c>
      <c r="B70" s="60" t="s">
        <v>61</v>
      </c>
      <c r="C70" s="83">
        <v>810</v>
      </c>
      <c r="D70" s="58" t="s">
        <v>24</v>
      </c>
      <c r="E70" s="58">
        <v>95</v>
      </c>
      <c r="F70" s="83">
        <f t="shared" si="1"/>
        <v>76950</v>
      </c>
      <c r="G70" s="58" t="s">
        <v>19</v>
      </c>
    </row>
    <row r="71" spans="1:7">
      <c r="A71" s="58" t="s">
        <v>28</v>
      </c>
      <c r="B71" s="60" t="s">
        <v>61</v>
      </c>
      <c r="C71" s="83">
        <v>810</v>
      </c>
      <c r="D71" s="58" t="s">
        <v>24</v>
      </c>
      <c r="E71" s="58">
        <v>42</v>
      </c>
      <c r="F71" s="83">
        <f t="shared" si="1"/>
        <v>34020</v>
      </c>
      <c r="G71" s="58" t="s">
        <v>23</v>
      </c>
    </row>
    <row r="72" spans="1:7">
      <c r="A72" s="58" t="s">
        <v>28</v>
      </c>
      <c r="B72" s="60" t="s">
        <v>61</v>
      </c>
      <c r="C72" s="83">
        <v>810</v>
      </c>
      <c r="D72" s="58" t="s">
        <v>24</v>
      </c>
      <c r="E72" s="58">
        <v>87</v>
      </c>
      <c r="F72" s="83">
        <f t="shared" si="1"/>
        <v>70470</v>
      </c>
      <c r="G72" s="58" t="s">
        <v>15</v>
      </c>
    </row>
    <row r="73" spans="1:7">
      <c r="A73" s="58" t="s">
        <v>28</v>
      </c>
      <c r="B73" s="60" t="s">
        <v>61</v>
      </c>
      <c r="C73" s="83">
        <v>810</v>
      </c>
      <c r="D73" s="58" t="s">
        <v>24</v>
      </c>
      <c r="E73" s="58">
        <v>45</v>
      </c>
      <c r="F73" s="83">
        <f t="shared" si="1"/>
        <v>36450</v>
      </c>
      <c r="G73" s="58" t="s">
        <v>12</v>
      </c>
    </row>
    <row r="74" spans="1:7">
      <c r="A74" s="58" t="s">
        <v>28</v>
      </c>
      <c r="B74" s="60" t="s">
        <v>61</v>
      </c>
      <c r="C74" s="83">
        <v>810</v>
      </c>
      <c r="D74" s="58" t="s">
        <v>24</v>
      </c>
      <c r="E74" s="58">
        <v>95</v>
      </c>
      <c r="F74" s="83">
        <f t="shared" si="1"/>
        <v>76950</v>
      </c>
      <c r="G74" s="58" t="s">
        <v>13</v>
      </c>
    </row>
    <row r="75" spans="1:7">
      <c r="A75" s="58" t="s">
        <v>28</v>
      </c>
      <c r="B75" s="60" t="s">
        <v>61</v>
      </c>
      <c r="C75" s="83">
        <v>810</v>
      </c>
      <c r="D75" s="58" t="s">
        <v>24</v>
      </c>
      <c r="E75" s="58">
        <v>38</v>
      </c>
      <c r="F75" s="83">
        <f t="shared" si="1"/>
        <v>30780</v>
      </c>
      <c r="G75" s="58" t="s">
        <v>15</v>
      </c>
    </row>
    <row r="76" spans="1:7">
      <c r="A76" s="58" t="s">
        <v>28</v>
      </c>
      <c r="B76" s="60" t="s">
        <v>61</v>
      </c>
      <c r="C76" s="83">
        <v>810</v>
      </c>
      <c r="D76" s="58" t="s">
        <v>24</v>
      </c>
      <c r="E76" s="58">
        <v>28</v>
      </c>
      <c r="F76" s="83">
        <f t="shared" si="1"/>
        <v>22680</v>
      </c>
      <c r="G76" s="58" t="s">
        <v>19</v>
      </c>
    </row>
    <row r="77" spans="1:7">
      <c r="A77" s="58" t="s">
        <v>28</v>
      </c>
      <c r="B77" s="60" t="s">
        <v>61</v>
      </c>
      <c r="C77" s="83">
        <v>810</v>
      </c>
      <c r="D77" s="58" t="s">
        <v>24</v>
      </c>
      <c r="E77" s="58">
        <v>78</v>
      </c>
      <c r="F77" s="83">
        <f t="shared" si="1"/>
        <v>63180</v>
      </c>
      <c r="G77" s="58" t="s">
        <v>23</v>
      </c>
    </row>
    <row r="78" spans="1:7">
      <c r="A78" s="58" t="s">
        <v>28</v>
      </c>
      <c r="B78" s="60" t="s">
        <v>61</v>
      </c>
      <c r="C78" s="83">
        <v>810</v>
      </c>
      <c r="D78" s="58" t="s">
        <v>24</v>
      </c>
      <c r="E78" s="58">
        <v>57</v>
      </c>
      <c r="F78" s="83">
        <f t="shared" si="1"/>
        <v>46170</v>
      </c>
      <c r="G78" s="58" t="s">
        <v>15</v>
      </c>
    </row>
    <row r="79" spans="1:7">
      <c r="A79" s="82" t="s">
        <v>8</v>
      </c>
      <c r="B79" s="60" t="s">
        <v>61</v>
      </c>
      <c r="C79" s="83">
        <v>1265</v>
      </c>
      <c r="D79" s="58" t="s">
        <v>10</v>
      </c>
      <c r="E79" s="58">
        <v>70</v>
      </c>
      <c r="F79" s="83">
        <f t="shared" si="1"/>
        <v>88550</v>
      </c>
      <c r="G79" s="58" t="s">
        <v>19</v>
      </c>
    </row>
    <row r="80" spans="1:7">
      <c r="A80" s="82" t="s">
        <v>8</v>
      </c>
      <c r="B80" s="60" t="s">
        <v>61</v>
      </c>
      <c r="C80" s="83">
        <v>1265</v>
      </c>
      <c r="D80" s="58" t="s">
        <v>10</v>
      </c>
      <c r="E80" s="58">
        <v>11</v>
      </c>
      <c r="F80" s="83">
        <f t="shared" si="1"/>
        <v>13915</v>
      </c>
      <c r="G80" s="58" t="s">
        <v>16</v>
      </c>
    </row>
    <row r="81" spans="1:7">
      <c r="A81" s="82" t="s">
        <v>8</v>
      </c>
      <c r="B81" s="60" t="s">
        <v>61</v>
      </c>
      <c r="C81" s="83">
        <v>1265</v>
      </c>
      <c r="D81" s="58" t="s">
        <v>10</v>
      </c>
      <c r="E81" s="58">
        <v>58</v>
      </c>
      <c r="F81" s="83">
        <f t="shared" si="1"/>
        <v>73370</v>
      </c>
      <c r="G81" s="58" t="s">
        <v>15</v>
      </c>
    </row>
    <row r="82" spans="1:7">
      <c r="A82" s="82" t="s">
        <v>8</v>
      </c>
      <c r="B82" s="60" t="s">
        <v>61</v>
      </c>
      <c r="C82" s="83">
        <v>1265</v>
      </c>
      <c r="D82" s="58" t="s">
        <v>10</v>
      </c>
      <c r="E82" s="58">
        <v>20</v>
      </c>
      <c r="F82" s="83">
        <f t="shared" si="1"/>
        <v>25300</v>
      </c>
      <c r="G82" s="58" t="s">
        <v>15</v>
      </c>
    </row>
    <row r="83" spans="1:7">
      <c r="A83" s="82" t="s">
        <v>8</v>
      </c>
      <c r="B83" s="60" t="s">
        <v>61</v>
      </c>
      <c r="C83" s="83">
        <v>1265</v>
      </c>
      <c r="D83" s="58" t="s">
        <v>10</v>
      </c>
      <c r="E83" s="58">
        <v>58</v>
      </c>
      <c r="F83" s="83">
        <f t="shared" si="1"/>
        <v>73370</v>
      </c>
      <c r="G83" s="58" t="s">
        <v>12</v>
      </c>
    </row>
    <row r="84" spans="1:7">
      <c r="A84" s="82" t="s">
        <v>8</v>
      </c>
      <c r="B84" s="60" t="s">
        <v>61</v>
      </c>
      <c r="C84" s="83">
        <v>1265</v>
      </c>
      <c r="D84" s="58" t="s">
        <v>10</v>
      </c>
      <c r="E84" s="58">
        <v>33</v>
      </c>
      <c r="F84" s="83">
        <f t="shared" si="1"/>
        <v>41745</v>
      </c>
      <c r="G84" s="58" t="s">
        <v>13</v>
      </c>
    </row>
    <row r="85" spans="1:7">
      <c r="A85" s="82" t="s">
        <v>8</v>
      </c>
      <c r="B85" s="60" t="s">
        <v>61</v>
      </c>
      <c r="C85" s="83">
        <v>1265</v>
      </c>
      <c r="D85" s="58" t="s">
        <v>10</v>
      </c>
      <c r="E85" s="58">
        <v>16</v>
      </c>
      <c r="F85" s="83">
        <f t="shared" si="1"/>
        <v>20240</v>
      </c>
      <c r="G85" s="58" t="s">
        <v>19</v>
      </c>
    </row>
    <row r="86" spans="1:7">
      <c r="A86" s="82" t="s">
        <v>8</v>
      </c>
      <c r="B86" s="60" t="s">
        <v>61</v>
      </c>
      <c r="C86" s="83">
        <v>1265</v>
      </c>
      <c r="D86" s="58" t="s">
        <v>10</v>
      </c>
      <c r="E86" s="58">
        <v>77</v>
      </c>
      <c r="F86" s="83">
        <f t="shared" si="1"/>
        <v>97405</v>
      </c>
      <c r="G86" s="58" t="s">
        <v>23</v>
      </c>
    </row>
    <row r="87" spans="1:7">
      <c r="A87" s="82" t="s">
        <v>8</v>
      </c>
      <c r="B87" s="60" t="s">
        <v>61</v>
      </c>
      <c r="C87" s="83">
        <v>1265</v>
      </c>
      <c r="D87" s="58" t="s">
        <v>10</v>
      </c>
      <c r="E87" s="58">
        <v>0</v>
      </c>
      <c r="F87" s="83">
        <f t="shared" si="1"/>
        <v>0</v>
      </c>
      <c r="G87" s="58" t="s">
        <v>13</v>
      </c>
    </row>
    <row r="88" spans="1:7">
      <c r="A88" s="82" t="s">
        <v>8</v>
      </c>
      <c r="B88" s="60" t="s">
        <v>61</v>
      </c>
      <c r="C88" s="83">
        <v>1265</v>
      </c>
      <c r="D88" s="58" t="s">
        <v>10</v>
      </c>
      <c r="E88" s="58">
        <v>56</v>
      </c>
      <c r="F88" s="83">
        <f t="shared" si="1"/>
        <v>70840</v>
      </c>
      <c r="G88" s="58" t="s">
        <v>19</v>
      </c>
    </row>
    <row r="89" spans="1:7">
      <c r="A89" s="82" t="s">
        <v>8</v>
      </c>
      <c r="B89" s="60" t="s">
        <v>61</v>
      </c>
      <c r="C89" s="83">
        <v>1265</v>
      </c>
      <c r="D89" s="58" t="s">
        <v>10</v>
      </c>
      <c r="E89" s="58">
        <v>69</v>
      </c>
      <c r="F89" s="83">
        <f t="shared" si="1"/>
        <v>87285</v>
      </c>
      <c r="G89" s="58" t="s">
        <v>16</v>
      </c>
    </row>
    <row r="90" spans="1:7">
      <c r="A90" s="82" t="s">
        <v>8</v>
      </c>
      <c r="B90" s="60" t="s">
        <v>61</v>
      </c>
      <c r="C90" s="83">
        <v>1265</v>
      </c>
      <c r="D90" s="58" t="s">
        <v>10</v>
      </c>
      <c r="E90" s="58">
        <v>44</v>
      </c>
      <c r="F90" s="83">
        <f t="shared" si="1"/>
        <v>55660</v>
      </c>
      <c r="G90" s="58" t="s">
        <v>15</v>
      </c>
    </row>
    <row r="91" spans="1:7">
      <c r="A91" s="82" t="s">
        <v>8</v>
      </c>
      <c r="B91" s="60" t="s">
        <v>61</v>
      </c>
      <c r="C91" s="83">
        <v>1265</v>
      </c>
      <c r="D91" s="58" t="s">
        <v>10</v>
      </c>
      <c r="E91" s="58">
        <v>8</v>
      </c>
      <c r="F91" s="83">
        <f t="shared" si="1"/>
        <v>10120</v>
      </c>
      <c r="G91" s="58" t="s">
        <v>15</v>
      </c>
    </row>
    <row r="92" spans="1:7">
      <c r="A92" s="82" t="s">
        <v>8</v>
      </c>
      <c r="B92" s="60" t="s">
        <v>61</v>
      </c>
      <c r="C92" s="83">
        <v>1265</v>
      </c>
      <c r="D92" s="58" t="s">
        <v>10</v>
      </c>
      <c r="E92" s="58">
        <v>37</v>
      </c>
      <c r="F92" s="83">
        <f t="shared" si="1"/>
        <v>46805</v>
      </c>
      <c r="G92" s="58" t="s">
        <v>12</v>
      </c>
    </row>
    <row r="93" spans="1:7">
      <c r="A93" s="82" t="s">
        <v>8</v>
      </c>
      <c r="B93" s="60" t="s">
        <v>61</v>
      </c>
      <c r="C93" s="83">
        <v>1265</v>
      </c>
      <c r="D93" s="58" t="s">
        <v>10</v>
      </c>
      <c r="E93" s="58">
        <v>96</v>
      </c>
      <c r="F93" s="83">
        <f t="shared" si="1"/>
        <v>121440</v>
      </c>
      <c r="G93" s="58" t="s">
        <v>13</v>
      </c>
    </row>
    <row r="94" spans="1:7">
      <c r="A94" s="82" t="s">
        <v>8</v>
      </c>
      <c r="B94" s="60" t="s">
        <v>61</v>
      </c>
      <c r="C94" s="83">
        <v>1265</v>
      </c>
      <c r="D94" s="58" t="s">
        <v>10</v>
      </c>
      <c r="E94" s="58">
        <v>9</v>
      </c>
      <c r="F94" s="83">
        <f t="shared" si="1"/>
        <v>11385</v>
      </c>
      <c r="G94" s="58" t="s">
        <v>19</v>
      </c>
    </row>
    <row r="95" spans="1:7">
      <c r="A95" s="58" t="s">
        <v>20</v>
      </c>
      <c r="B95" s="60" t="s">
        <v>61</v>
      </c>
      <c r="C95" s="83">
        <v>1447</v>
      </c>
      <c r="D95" s="58" t="s">
        <v>10</v>
      </c>
      <c r="E95" s="58">
        <v>48</v>
      </c>
      <c r="F95" s="83">
        <f t="shared" si="1"/>
        <v>69456</v>
      </c>
      <c r="G95" s="58" t="s">
        <v>12</v>
      </c>
    </row>
    <row r="96" spans="1:7">
      <c r="A96" s="58" t="s">
        <v>20</v>
      </c>
      <c r="B96" s="60" t="s">
        <v>61</v>
      </c>
      <c r="C96" s="83">
        <v>1447</v>
      </c>
      <c r="D96" s="58" t="s">
        <v>10</v>
      </c>
      <c r="E96" s="58">
        <v>28</v>
      </c>
      <c r="F96" s="83">
        <f t="shared" si="1"/>
        <v>40516</v>
      </c>
      <c r="G96" s="58" t="s">
        <v>13</v>
      </c>
    </row>
    <row r="97" spans="1:7">
      <c r="A97" s="58" t="s">
        <v>20</v>
      </c>
      <c r="B97" s="60" t="s">
        <v>61</v>
      </c>
      <c r="C97" s="83">
        <v>1447</v>
      </c>
      <c r="D97" s="58" t="s">
        <v>10</v>
      </c>
      <c r="E97" s="58">
        <v>28</v>
      </c>
      <c r="F97" s="83">
        <f t="shared" si="1"/>
        <v>40516</v>
      </c>
      <c r="G97" s="58" t="s">
        <v>13</v>
      </c>
    </row>
    <row r="98" spans="1:7">
      <c r="A98" s="58" t="s">
        <v>20</v>
      </c>
      <c r="B98" s="60" t="s">
        <v>61</v>
      </c>
      <c r="C98" s="83">
        <v>1447</v>
      </c>
      <c r="D98" s="58" t="s">
        <v>10</v>
      </c>
      <c r="E98" s="58">
        <v>37</v>
      </c>
      <c r="F98" s="83">
        <f t="shared" si="1"/>
        <v>53539</v>
      </c>
      <c r="G98" s="58" t="s">
        <v>16</v>
      </c>
    </row>
    <row r="99" spans="1:7">
      <c r="A99" s="58" t="s">
        <v>20</v>
      </c>
      <c r="B99" s="60" t="s">
        <v>61</v>
      </c>
      <c r="C99" s="83">
        <v>1447</v>
      </c>
      <c r="D99" s="58" t="s">
        <v>10</v>
      </c>
      <c r="E99" s="58">
        <v>39</v>
      </c>
      <c r="F99" s="83">
        <f t="shared" si="1"/>
        <v>56433</v>
      </c>
      <c r="G99" s="58" t="s">
        <v>12</v>
      </c>
    </row>
    <row r="100" spans="1:7">
      <c r="A100" s="58" t="s">
        <v>20</v>
      </c>
      <c r="B100" s="60" t="s">
        <v>61</v>
      </c>
      <c r="C100" s="83">
        <v>1447</v>
      </c>
      <c r="D100" s="58" t="s">
        <v>10</v>
      </c>
      <c r="E100" s="58">
        <v>94</v>
      </c>
      <c r="F100" s="83">
        <f t="shared" si="1"/>
        <v>136018</v>
      </c>
      <c r="G100" s="58" t="s">
        <v>13</v>
      </c>
    </row>
    <row r="101" spans="1:7">
      <c r="A101" s="58" t="s">
        <v>20</v>
      </c>
      <c r="B101" s="60" t="s">
        <v>61</v>
      </c>
      <c r="C101" s="83">
        <v>1447</v>
      </c>
      <c r="D101" s="58" t="s">
        <v>10</v>
      </c>
      <c r="E101" s="58">
        <v>31</v>
      </c>
      <c r="F101" s="83">
        <f t="shared" si="1"/>
        <v>44857</v>
      </c>
      <c r="G101" s="58" t="s">
        <v>19</v>
      </c>
    </row>
    <row r="102" spans="1:7">
      <c r="A102" s="58" t="s">
        <v>20</v>
      </c>
      <c r="B102" s="60" t="s">
        <v>61</v>
      </c>
      <c r="C102" s="83">
        <v>1447</v>
      </c>
      <c r="D102" s="58" t="s">
        <v>10</v>
      </c>
      <c r="E102" s="58">
        <v>5</v>
      </c>
      <c r="F102" s="83">
        <f t="shared" si="1"/>
        <v>7235</v>
      </c>
      <c r="G102" s="58" t="s">
        <v>23</v>
      </c>
    </row>
    <row r="103" spans="1:7">
      <c r="A103" s="58" t="s">
        <v>20</v>
      </c>
      <c r="B103" s="60" t="s">
        <v>61</v>
      </c>
      <c r="C103" s="83">
        <v>1447</v>
      </c>
      <c r="D103" s="58" t="s">
        <v>10</v>
      </c>
      <c r="E103" s="58">
        <v>18</v>
      </c>
      <c r="F103" s="83">
        <f t="shared" si="1"/>
        <v>26046</v>
      </c>
      <c r="G103" s="58" t="s">
        <v>12</v>
      </c>
    </row>
    <row r="104" spans="1:7">
      <c r="A104" s="58" t="s">
        <v>20</v>
      </c>
      <c r="B104" s="60" t="s">
        <v>61</v>
      </c>
      <c r="C104" s="83">
        <v>1447</v>
      </c>
      <c r="D104" s="58" t="s">
        <v>10</v>
      </c>
      <c r="E104" s="58">
        <v>43</v>
      </c>
      <c r="F104" s="83">
        <f t="shared" si="1"/>
        <v>62221</v>
      </c>
      <c r="G104" s="58" t="s">
        <v>19</v>
      </c>
    </row>
    <row r="105" spans="1:7">
      <c r="A105" s="58" t="s">
        <v>20</v>
      </c>
      <c r="B105" s="60" t="s">
        <v>61</v>
      </c>
      <c r="C105" s="83">
        <v>1447</v>
      </c>
      <c r="D105" s="58" t="s">
        <v>10</v>
      </c>
      <c r="E105" s="58">
        <v>96</v>
      </c>
      <c r="F105" s="83">
        <f t="shared" si="1"/>
        <v>138912</v>
      </c>
      <c r="G105" s="58" t="s">
        <v>23</v>
      </c>
    </row>
    <row r="106" spans="1:7">
      <c r="A106" s="58" t="s">
        <v>20</v>
      </c>
      <c r="B106" s="60" t="s">
        <v>61</v>
      </c>
      <c r="C106" s="83">
        <v>1447</v>
      </c>
      <c r="D106" s="58" t="s">
        <v>10</v>
      </c>
      <c r="E106" s="58">
        <v>17</v>
      </c>
      <c r="F106" s="83">
        <f t="shared" si="1"/>
        <v>24599</v>
      </c>
      <c r="G106" s="58" t="s">
        <v>15</v>
      </c>
    </row>
    <row r="107" spans="1:7">
      <c r="A107" s="58" t="s">
        <v>20</v>
      </c>
      <c r="B107" s="60" t="s">
        <v>61</v>
      </c>
      <c r="C107" s="83">
        <v>1447</v>
      </c>
      <c r="D107" s="58" t="s">
        <v>10</v>
      </c>
      <c r="E107" s="58">
        <v>14</v>
      </c>
      <c r="F107" s="83">
        <f t="shared" si="1"/>
        <v>20258</v>
      </c>
      <c r="G107" s="58" t="s">
        <v>27</v>
      </c>
    </row>
    <row r="108" spans="1:7">
      <c r="A108" s="58" t="s">
        <v>20</v>
      </c>
      <c r="B108" s="60" t="s">
        <v>61</v>
      </c>
      <c r="C108" s="83">
        <v>1447</v>
      </c>
      <c r="D108" s="58" t="s">
        <v>10</v>
      </c>
      <c r="E108" s="58">
        <v>61</v>
      </c>
      <c r="F108" s="83">
        <f t="shared" si="1"/>
        <v>88267</v>
      </c>
      <c r="G108" s="58" t="s">
        <v>12</v>
      </c>
    </row>
    <row r="109" spans="1:7">
      <c r="A109" s="58" t="s">
        <v>20</v>
      </c>
      <c r="B109" s="60" t="s">
        <v>61</v>
      </c>
      <c r="C109" s="83">
        <v>1447</v>
      </c>
      <c r="D109" s="58" t="s">
        <v>10</v>
      </c>
      <c r="E109" s="58">
        <v>12</v>
      </c>
      <c r="F109" s="83">
        <f t="shared" si="1"/>
        <v>17364</v>
      </c>
      <c r="G109" s="58" t="s">
        <v>16</v>
      </c>
    </row>
    <row r="110" spans="1:7">
      <c r="A110" s="58" t="s">
        <v>20</v>
      </c>
      <c r="B110" s="60" t="s">
        <v>61</v>
      </c>
      <c r="C110" s="83">
        <v>1447</v>
      </c>
      <c r="D110" s="58" t="s">
        <v>10</v>
      </c>
      <c r="E110" s="58">
        <v>34</v>
      </c>
      <c r="F110" s="83">
        <f t="shared" si="1"/>
        <v>49198</v>
      </c>
      <c r="G110" s="58" t="s">
        <v>12</v>
      </c>
    </row>
    <row r="111" spans="1:7">
      <c r="A111" s="58" t="s">
        <v>20</v>
      </c>
      <c r="B111" s="60" t="s">
        <v>61</v>
      </c>
      <c r="C111" s="83">
        <v>1447</v>
      </c>
      <c r="D111" s="58" t="s">
        <v>10</v>
      </c>
      <c r="E111" s="58">
        <v>69</v>
      </c>
      <c r="F111" s="83">
        <f t="shared" si="1"/>
        <v>99843</v>
      </c>
      <c r="G111" s="58" t="s">
        <v>13</v>
      </c>
    </row>
    <row r="112" spans="1:7">
      <c r="A112" s="58" t="s">
        <v>20</v>
      </c>
      <c r="B112" s="60" t="s">
        <v>61</v>
      </c>
      <c r="C112" s="83">
        <v>1447</v>
      </c>
      <c r="D112" s="58" t="s">
        <v>10</v>
      </c>
      <c r="E112" s="58">
        <v>31</v>
      </c>
      <c r="F112" s="83">
        <f t="shared" si="1"/>
        <v>44857</v>
      </c>
      <c r="G112" s="58" t="s">
        <v>16</v>
      </c>
    </row>
    <row r="113" spans="1:7">
      <c r="A113" s="58" t="s">
        <v>20</v>
      </c>
      <c r="B113" s="60" t="s">
        <v>61</v>
      </c>
      <c r="C113" s="83">
        <v>1447</v>
      </c>
      <c r="D113" s="58" t="s">
        <v>10</v>
      </c>
      <c r="E113" s="58">
        <v>78</v>
      </c>
      <c r="F113" s="83">
        <f t="shared" si="1"/>
        <v>112866</v>
      </c>
      <c r="G113" s="58" t="s">
        <v>19</v>
      </c>
    </row>
    <row r="114" spans="1:7">
      <c r="A114" s="58" t="s">
        <v>20</v>
      </c>
      <c r="B114" s="60" t="s">
        <v>61</v>
      </c>
      <c r="C114" s="83">
        <v>1447</v>
      </c>
      <c r="D114" s="58" t="s">
        <v>10</v>
      </c>
      <c r="E114" s="58">
        <v>66</v>
      </c>
      <c r="F114" s="83">
        <f t="shared" si="1"/>
        <v>95502</v>
      </c>
      <c r="G114" s="58" t="s">
        <v>23</v>
      </c>
    </row>
    <row r="115" spans="1:7">
      <c r="A115" s="58" t="s">
        <v>20</v>
      </c>
      <c r="B115" s="60" t="s">
        <v>61</v>
      </c>
      <c r="C115" s="83">
        <v>1447</v>
      </c>
      <c r="D115" s="58" t="s">
        <v>10</v>
      </c>
      <c r="E115" s="58">
        <v>51</v>
      </c>
      <c r="F115" s="83">
        <f t="shared" si="1"/>
        <v>73797</v>
      </c>
      <c r="G115" s="58" t="s">
        <v>15</v>
      </c>
    </row>
    <row r="116" spans="1:7">
      <c r="A116" s="58" t="s">
        <v>20</v>
      </c>
      <c r="B116" s="60" t="s">
        <v>61</v>
      </c>
      <c r="C116" s="83">
        <v>1447</v>
      </c>
      <c r="D116" s="58" t="s">
        <v>10</v>
      </c>
      <c r="E116" s="58">
        <v>72</v>
      </c>
      <c r="F116" s="83">
        <f t="shared" si="1"/>
        <v>104184</v>
      </c>
      <c r="G116" s="58" t="s">
        <v>23</v>
      </c>
    </row>
    <row r="117" spans="1:7">
      <c r="A117" s="58" t="s">
        <v>20</v>
      </c>
      <c r="B117" s="60" t="s">
        <v>61</v>
      </c>
      <c r="C117" s="83">
        <v>1447</v>
      </c>
      <c r="D117" s="58" t="s">
        <v>10</v>
      </c>
      <c r="E117" s="58">
        <v>66</v>
      </c>
      <c r="F117" s="83">
        <f t="shared" si="1"/>
        <v>95502</v>
      </c>
      <c r="G117" s="58" t="s">
        <v>15</v>
      </c>
    </row>
    <row r="118" spans="1:7">
      <c r="A118" s="58" t="s">
        <v>20</v>
      </c>
      <c r="B118" s="60" t="s">
        <v>61</v>
      </c>
      <c r="C118" s="83">
        <v>1447</v>
      </c>
      <c r="D118" s="58" t="s">
        <v>10</v>
      </c>
      <c r="E118" s="58">
        <v>25</v>
      </c>
      <c r="F118" s="83">
        <f t="shared" si="1"/>
        <v>36175</v>
      </c>
      <c r="G118" s="58" t="s">
        <v>12</v>
      </c>
    </row>
    <row r="119" spans="1:7">
      <c r="A119" s="58" t="s">
        <v>20</v>
      </c>
      <c r="B119" s="60" t="s">
        <v>61</v>
      </c>
      <c r="C119" s="83">
        <v>1447</v>
      </c>
      <c r="D119" s="58" t="s">
        <v>10</v>
      </c>
      <c r="E119" s="58">
        <v>91</v>
      </c>
      <c r="F119" s="83">
        <f t="shared" si="1"/>
        <v>131677</v>
      </c>
      <c r="G119" s="58" t="s">
        <v>19</v>
      </c>
    </row>
    <row r="120" spans="1:7">
      <c r="A120" s="58" t="s">
        <v>20</v>
      </c>
      <c r="B120" s="60" t="s">
        <v>61</v>
      </c>
      <c r="C120" s="83">
        <v>1447</v>
      </c>
      <c r="D120" s="58" t="s">
        <v>10</v>
      </c>
      <c r="E120" s="58">
        <v>19</v>
      </c>
      <c r="F120" s="83">
        <f t="shared" si="1"/>
        <v>27493</v>
      </c>
      <c r="G120" s="58" t="s">
        <v>23</v>
      </c>
    </row>
    <row r="121" spans="1:7">
      <c r="A121" s="58" t="s">
        <v>20</v>
      </c>
      <c r="B121" s="60" t="s">
        <v>61</v>
      </c>
      <c r="C121" s="83">
        <v>1447</v>
      </c>
      <c r="D121" s="58" t="s">
        <v>10</v>
      </c>
      <c r="E121" s="58">
        <v>62</v>
      </c>
      <c r="F121" s="83">
        <f t="shared" si="1"/>
        <v>89714</v>
      </c>
      <c r="G121" s="58" t="s">
        <v>15</v>
      </c>
    </row>
    <row r="122" spans="1:7">
      <c r="A122" s="58" t="s">
        <v>25</v>
      </c>
      <c r="B122" s="60" t="s">
        <v>61</v>
      </c>
      <c r="C122" s="83">
        <v>1104</v>
      </c>
      <c r="D122" s="58" t="s">
        <v>10</v>
      </c>
      <c r="E122" s="58">
        <v>54</v>
      </c>
      <c r="F122" s="83">
        <f t="shared" si="1"/>
        <v>59616</v>
      </c>
      <c r="G122" s="58" t="s">
        <v>12</v>
      </c>
    </row>
    <row r="123" spans="1:7">
      <c r="A123" s="58" t="s">
        <v>26</v>
      </c>
      <c r="B123" s="60" t="s">
        <v>61</v>
      </c>
      <c r="C123" s="83">
        <v>1040</v>
      </c>
      <c r="D123" s="58" t="s">
        <v>10</v>
      </c>
      <c r="E123" s="58">
        <v>58</v>
      </c>
      <c r="F123" s="83">
        <f t="shared" si="1"/>
        <v>60320</v>
      </c>
      <c r="G123" s="58" t="s">
        <v>27</v>
      </c>
    </row>
    <row r="124" spans="1:7">
      <c r="A124" s="58" t="s">
        <v>26</v>
      </c>
      <c r="B124" s="60" t="s">
        <v>61</v>
      </c>
      <c r="C124" s="83">
        <v>1040</v>
      </c>
      <c r="D124" s="58" t="s">
        <v>10</v>
      </c>
      <c r="E124" s="58">
        <v>35</v>
      </c>
      <c r="F124" s="83">
        <f t="shared" si="1"/>
        <v>36400</v>
      </c>
      <c r="G124" s="58" t="s">
        <v>15</v>
      </c>
    </row>
    <row r="125" spans="1:7">
      <c r="A125" s="58" t="s">
        <v>26</v>
      </c>
      <c r="B125" s="60" t="s">
        <v>61</v>
      </c>
      <c r="C125" s="83">
        <v>1040</v>
      </c>
      <c r="D125" s="58" t="s">
        <v>10</v>
      </c>
      <c r="E125" s="58">
        <v>69</v>
      </c>
      <c r="F125" s="83">
        <f t="shared" si="1"/>
        <v>71760</v>
      </c>
      <c r="G125" s="58" t="s">
        <v>12</v>
      </c>
    </row>
    <row r="126" spans="1:7">
      <c r="A126" s="58" t="s">
        <v>26</v>
      </c>
      <c r="B126" s="60" t="s">
        <v>61</v>
      </c>
      <c r="C126" s="83">
        <v>1040</v>
      </c>
      <c r="D126" s="58" t="s">
        <v>10</v>
      </c>
      <c r="E126" s="58">
        <v>43</v>
      </c>
      <c r="F126" s="83">
        <f t="shared" si="1"/>
        <v>44720</v>
      </c>
      <c r="G126" s="58" t="s">
        <v>23</v>
      </c>
    </row>
    <row r="127" spans="1:7">
      <c r="A127" s="58" t="s">
        <v>26</v>
      </c>
      <c r="B127" s="60" t="s">
        <v>61</v>
      </c>
      <c r="C127" s="83">
        <v>1040</v>
      </c>
      <c r="D127" s="58" t="s">
        <v>10</v>
      </c>
      <c r="E127" s="58">
        <v>7</v>
      </c>
      <c r="F127" s="83">
        <f t="shared" si="1"/>
        <v>7280</v>
      </c>
      <c r="G127" s="58" t="s">
        <v>15</v>
      </c>
    </row>
    <row r="128" spans="1:7">
      <c r="A128" s="58" t="s">
        <v>26</v>
      </c>
      <c r="B128" s="60" t="s">
        <v>61</v>
      </c>
      <c r="C128" s="83">
        <v>1040</v>
      </c>
      <c r="D128" s="58" t="s">
        <v>10</v>
      </c>
      <c r="E128" s="58">
        <v>64</v>
      </c>
      <c r="F128" s="83">
        <f t="shared" si="1"/>
        <v>66560</v>
      </c>
      <c r="G128" s="58" t="s">
        <v>15</v>
      </c>
    </row>
    <row r="129" spans="1:7">
      <c r="A129" s="58" t="s">
        <v>26</v>
      </c>
      <c r="B129" s="60" t="s">
        <v>61</v>
      </c>
      <c r="C129" s="83">
        <v>1040</v>
      </c>
      <c r="D129" s="58" t="s">
        <v>10</v>
      </c>
      <c r="E129" s="58">
        <v>69</v>
      </c>
      <c r="F129" s="83">
        <f t="shared" si="1"/>
        <v>71760</v>
      </c>
      <c r="G129" s="58" t="s">
        <v>13</v>
      </c>
    </row>
    <row r="130" spans="1:7">
      <c r="A130" s="58" t="s">
        <v>26</v>
      </c>
      <c r="B130" s="60" t="s">
        <v>61</v>
      </c>
      <c r="C130" s="83">
        <v>1040</v>
      </c>
      <c r="D130" s="58" t="s">
        <v>10</v>
      </c>
      <c r="E130" s="58">
        <v>10</v>
      </c>
      <c r="F130" s="83">
        <f t="shared" ref="F130:F164" si="2">E130*C130</f>
        <v>10400</v>
      </c>
      <c r="G130" s="58" t="s">
        <v>23</v>
      </c>
    </row>
    <row r="131" spans="1:7">
      <c r="A131" s="58" t="s">
        <v>26</v>
      </c>
      <c r="B131" s="60" t="s">
        <v>61</v>
      </c>
      <c r="C131" s="83">
        <v>1040</v>
      </c>
      <c r="D131" s="58" t="s">
        <v>10</v>
      </c>
      <c r="E131" s="58">
        <v>0</v>
      </c>
      <c r="F131" s="83">
        <f t="shared" si="2"/>
        <v>0</v>
      </c>
      <c r="G131" s="58" t="s">
        <v>15</v>
      </c>
    </row>
    <row r="132" spans="1:7">
      <c r="A132" s="58" t="s">
        <v>26</v>
      </c>
      <c r="B132" s="60" t="s">
        <v>61</v>
      </c>
      <c r="C132" s="83">
        <v>1040</v>
      </c>
      <c r="D132" s="58" t="s">
        <v>10</v>
      </c>
      <c r="E132" s="58">
        <v>56</v>
      </c>
      <c r="F132" s="83">
        <f t="shared" si="2"/>
        <v>58240</v>
      </c>
      <c r="G132" s="58" t="s">
        <v>13</v>
      </c>
    </row>
    <row r="133" spans="1:7">
      <c r="A133" s="58" t="s">
        <v>26</v>
      </c>
      <c r="B133" s="60" t="s">
        <v>61</v>
      </c>
      <c r="C133" s="83">
        <v>1040</v>
      </c>
      <c r="D133" s="58" t="s">
        <v>10</v>
      </c>
      <c r="E133" s="58">
        <v>71</v>
      </c>
      <c r="F133" s="83">
        <f t="shared" si="2"/>
        <v>73840</v>
      </c>
      <c r="G133" s="58" t="s">
        <v>19</v>
      </c>
    </row>
    <row r="134" spans="1:7">
      <c r="A134" s="58" t="s">
        <v>28</v>
      </c>
      <c r="B134" s="60" t="s">
        <v>61</v>
      </c>
      <c r="C134" s="83">
        <v>810</v>
      </c>
      <c r="D134" s="58" t="s">
        <v>10</v>
      </c>
      <c r="E134" s="58">
        <v>39</v>
      </c>
      <c r="F134" s="83">
        <f t="shared" si="2"/>
        <v>31590</v>
      </c>
      <c r="G134" s="58" t="s">
        <v>27</v>
      </c>
    </row>
    <row r="135" spans="1:7">
      <c r="A135" s="58" t="s">
        <v>28</v>
      </c>
      <c r="B135" s="60" t="s">
        <v>61</v>
      </c>
      <c r="C135" s="83">
        <v>810</v>
      </c>
      <c r="D135" s="58" t="s">
        <v>10</v>
      </c>
      <c r="E135" s="58">
        <v>18</v>
      </c>
      <c r="F135" s="83">
        <f t="shared" si="2"/>
        <v>14580</v>
      </c>
      <c r="G135" s="58" t="s">
        <v>15</v>
      </c>
    </row>
    <row r="136" spans="1:7">
      <c r="A136" s="58" t="s">
        <v>28</v>
      </c>
      <c r="B136" s="60" t="s">
        <v>61</v>
      </c>
      <c r="C136" s="83">
        <v>810</v>
      </c>
      <c r="D136" s="58" t="s">
        <v>10</v>
      </c>
      <c r="E136" s="58">
        <v>97</v>
      </c>
      <c r="F136" s="83">
        <f t="shared" si="2"/>
        <v>78570</v>
      </c>
      <c r="G136" s="58" t="s">
        <v>13</v>
      </c>
    </row>
    <row r="137" spans="1:7">
      <c r="A137" s="58" t="s">
        <v>28</v>
      </c>
      <c r="B137" s="60" t="s">
        <v>61</v>
      </c>
      <c r="C137" s="83">
        <v>810</v>
      </c>
      <c r="D137" s="58" t="s">
        <v>10</v>
      </c>
      <c r="E137" s="58">
        <v>15</v>
      </c>
      <c r="F137" s="83">
        <f t="shared" si="2"/>
        <v>12150</v>
      </c>
      <c r="G137" s="58" t="s">
        <v>12</v>
      </c>
    </row>
    <row r="138" spans="1:7">
      <c r="A138" s="58" t="s">
        <v>28</v>
      </c>
      <c r="B138" s="60" t="s">
        <v>61</v>
      </c>
      <c r="C138" s="83">
        <v>810</v>
      </c>
      <c r="D138" s="58" t="s">
        <v>10</v>
      </c>
      <c r="E138" s="58">
        <v>61</v>
      </c>
      <c r="F138" s="83">
        <f t="shared" si="2"/>
        <v>49410</v>
      </c>
      <c r="G138" s="58" t="s">
        <v>23</v>
      </c>
    </row>
    <row r="139" spans="1:7">
      <c r="A139" s="58" t="s">
        <v>28</v>
      </c>
      <c r="B139" s="60" t="s">
        <v>61</v>
      </c>
      <c r="C139" s="83">
        <v>810</v>
      </c>
      <c r="D139" s="58" t="s">
        <v>10</v>
      </c>
      <c r="E139" s="58">
        <v>99</v>
      </c>
      <c r="F139" s="83">
        <f t="shared" si="2"/>
        <v>80190</v>
      </c>
      <c r="G139" s="58" t="s">
        <v>13</v>
      </c>
    </row>
    <row r="140" spans="1:7">
      <c r="A140" s="58" t="s">
        <v>28</v>
      </c>
      <c r="B140" s="60" t="s">
        <v>61</v>
      </c>
      <c r="C140" s="83">
        <v>810</v>
      </c>
      <c r="D140" s="58" t="s">
        <v>10</v>
      </c>
      <c r="E140" s="58">
        <v>18</v>
      </c>
      <c r="F140" s="83">
        <f t="shared" si="2"/>
        <v>14580</v>
      </c>
      <c r="G140" s="58" t="s">
        <v>23</v>
      </c>
    </row>
    <row r="141" spans="1:7">
      <c r="A141" s="58" t="s">
        <v>28</v>
      </c>
      <c r="B141" s="60" t="s">
        <v>61</v>
      </c>
      <c r="C141" s="83">
        <v>810</v>
      </c>
      <c r="D141" s="58" t="s">
        <v>10</v>
      </c>
      <c r="E141" s="58">
        <v>6</v>
      </c>
      <c r="F141" s="83">
        <f t="shared" si="2"/>
        <v>4860</v>
      </c>
      <c r="G141" s="58" t="s">
        <v>15</v>
      </c>
    </row>
    <row r="142" spans="1:7">
      <c r="A142" s="58" t="s">
        <v>28</v>
      </c>
      <c r="B142" s="60" t="s">
        <v>61</v>
      </c>
      <c r="C142" s="83">
        <v>810</v>
      </c>
      <c r="D142" s="58" t="s">
        <v>10</v>
      </c>
      <c r="E142" s="58">
        <v>51</v>
      </c>
      <c r="F142" s="83">
        <f t="shared" si="2"/>
        <v>41310</v>
      </c>
      <c r="G142" s="58" t="s">
        <v>19</v>
      </c>
    </row>
    <row r="143" spans="1:7">
      <c r="A143" s="58" t="s">
        <v>28</v>
      </c>
      <c r="B143" s="60" t="s">
        <v>61</v>
      </c>
      <c r="C143" s="83">
        <v>810</v>
      </c>
      <c r="D143" s="58" t="s">
        <v>10</v>
      </c>
      <c r="E143" s="58">
        <v>14</v>
      </c>
      <c r="F143" s="83">
        <f t="shared" si="2"/>
        <v>11340</v>
      </c>
      <c r="G143" s="58" t="s">
        <v>23</v>
      </c>
    </row>
    <row r="144" spans="1:7">
      <c r="A144" s="58" t="s">
        <v>28</v>
      </c>
      <c r="B144" s="60" t="s">
        <v>61</v>
      </c>
      <c r="C144" s="83">
        <v>810</v>
      </c>
      <c r="D144" s="58" t="s">
        <v>10</v>
      </c>
      <c r="E144" s="58">
        <v>67</v>
      </c>
      <c r="F144" s="83">
        <f t="shared" si="2"/>
        <v>54270</v>
      </c>
      <c r="G144" s="58" t="s">
        <v>27</v>
      </c>
    </row>
    <row r="145" spans="1:7">
      <c r="A145" s="58" t="s">
        <v>28</v>
      </c>
      <c r="B145" s="60" t="s">
        <v>61</v>
      </c>
      <c r="C145" s="83">
        <v>810</v>
      </c>
      <c r="D145" s="58" t="s">
        <v>10</v>
      </c>
      <c r="E145" s="58">
        <v>67</v>
      </c>
      <c r="F145" s="83">
        <f t="shared" si="2"/>
        <v>54270</v>
      </c>
      <c r="G145" s="58" t="s">
        <v>15</v>
      </c>
    </row>
    <row r="146" spans="1:7">
      <c r="A146" s="58" t="s">
        <v>28</v>
      </c>
      <c r="B146" s="60" t="s">
        <v>61</v>
      </c>
      <c r="C146" s="83">
        <v>810</v>
      </c>
      <c r="D146" s="58" t="s">
        <v>10</v>
      </c>
      <c r="E146" s="58">
        <v>56</v>
      </c>
      <c r="F146" s="83">
        <f t="shared" si="2"/>
        <v>45360</v>
      </c>
      <c r="G146" s="58" t="s">
        <v>13</v>
      </c>
    </row>
    <row r="147" spans="1:7">
      <c r="A147" s="58" t="s">
        <v>28</v>
      </c>
      <c r="B147" s="60" t="s">
        <v>61</v>
      </c>
      <c r="C147" s="83">
        <v>810</v>
      </c>
      <c r="D147" s="58" t="s">
        <v>10</v>
      </c>
      <c r="E147" s="58">
        <v>91</v>
      </c>
      <c r="F147" s="83">
        <f t="shared" si="2"/>
        <v>73710</v>
      </c>
      <c r="G147" s="58" t="s">
        <v>12</v>
      </c>
    </row>
    <row r="148" spans="1:7">
      <c r="A148" s="58" t="s">
        <v>28</v>
      </c>
      <c r="B148" s="60" t="s">
        <v>61</v>
      </c>
      <c r="C148" s="83">
        <v>810</v>
      </c>
      <c r="D148" s="58" t="s">
        <v>10</v>
      </c>
      <c r="E148" s="58">
        <v>94</v>
      </c>
      <c r="F148" s="83">
        <f t="shared" si="2"/>
        <v>76140</v>
      </c>
      <c r="G148" s="58" t="s">
        <v>23</v>
      </c>
    </row>
    <row r="149" spans="1:7">
      <c r="A149" s="58" t="s">
        <v>28</v>
      </c>
      <c r="B149" s="60" t="s">
        <v>61</v>
      </c>
      <c r="C149" s="83">
        <v>810</v>
      </c>
      <c r="D149" s="58" t="s">
        <v>10</v>
      </c>
      <c r="E149" s="58">
        <v>50</v>
      </c>
      <c r="F149" s="83">
        <f t="shared" si="2"/>
        <v>40500</v>
      </c>
      <c r="G149" s="58" t="s">
        <v>19</v>
      </c>
    </row>
    <row r="150" spans="1:7">
      <c r="A150" s="58" t="s">
        <v>28</v>
      </c>
      <c r="B150" s="60" t="s">
        <v>61</v>
      </c>
      <c r="C150" s="83">
        <v>810</v>
      </c>
      <c r="D150" s="58" t="s">
        <v>10</v>
      </c>
      <c r="E150" s="58">
        <v>37</v>
      </c>
      <c r="F150" s="83">
        <f t="shared" si="2"/>
        <v>29970</v>
      </c>
      <c r="G150" s="58" t="s">
        <v>23</v>
      </c>
    </row>
    <row r="151" spans="1:7">
      <c r="A151" s="58" t="s">
        <v>28</v>
      </c>
      <c r="B151" s="60" t="s">
        <v>61</v>
      </c>
      <c r="C151" s="83">
        <v>810</v>
      </c>
      <c r="D151" s="58" t="s">
        <v>10</v>
      </c>
      <c r="E151" s="58">
        <v>17</v>
      </c>
      <c r="F151" s="83">
        <f t="shared" si="2"/>
        <v>13770</v>
      </c>
      <c r="G151" s="58" t="s">
        <v>23</v>
      </c>
    </row>
    <row r="152" spans="1:7">
      <c r="A152" s="58" t="s">
        <v>28</v>
      </c>
      <c r="B152" s="60" t="s">
        <v>61</v>
      </c>
      <c r="C152" s="83">
        <v>810</v>
      </c>
      <c r="D152" s="58" t="s">
        <v>10</v>
      </c>
      <c r="E152" s="58">
        <v>56</v>
      </c>
      <c r="F152" s="83">
        <f t="shared" si="2"/>
        <v>45360</v>
      </c>
      <c r="G152" s="58" t="s">
        <v>15</v>
      </c>
    </row>
    <row r="153" spans="1:7">
      <c r="A153" s="58" t="s">
        <v>28</v>
      </c>
      <c r="B153" s="60" t="s">
        <v>61</v>
      </c>
      <c r="C153" s="83">
        <v>810</v>
      </c>
      <c r="D153" s="58" t="s">
        <v>10</v>
      </c>
      <c r="E153" s="58">
        <v>54</v>
      </c>
      <c r="F153" s="83">
        <f t="shared" si="2"/>
        <v>43740</v>
      </c>
      <c r="G153" s="58" t="s">
        <v>19</v>
      </c>
    </row>
    <row r="154" spans="1:7">
      <c r="A154" s="58" t="s">
        <v>28</v>
      </c>
      <c r="B154" s="60" t="s">
        <v>61</v>
      </c>
      <c r="C154" s="83">
        <v>810</v>
      </c>
      <c r="D154" s="58" t="s">
        <v>10</v>
      </c>
      <c r="E154" s="58">
        <v>32</v>
      </c>
      <c r="F154" s="83">
        <f t="shared" si="2"/>
        <v>25920</v>
      </c>
      <c r="G154" s="58" t="s">
        <v>23</v>
      </c>
    </row>
    <row r="155" spans="1:7">
      <c r="A155" s="58" t="s">
        <v>20</v>
      </c>
      <c r="B155" s="60" t="s">
        <v>61</v>
      </c>
      <c r="C155" s="83">
        <v>1447</v>
      </c>
      <c r="D155" s="58" t="s">
        <v>17</v>
      </c>
      <c r="E155" s="58">
        <v>28</v>
      </c>
      <c r="F155" s="83">
        <f t="shared" si="2"/>
        <v>40516</v>
      </c>
      <c r="G155" s="58" t="s">
        <v>27</v>
      </c>
    </row>
    <row r="156" spans="1:7">
      <c r="A156" s="58" t="s">
        <v>20</v>
      </c>
      <c r="B156" s="60" t="s">
        <v>61</v>
      </c>
      <c r="C156" s="83">
        <v>1447</v>
      </c>
      <c r="D156" s="58" t="s">
        <v>17</v>
      </c>
      <c r="E156" s="58">
        <v>55</v>
      </c>
      <c r="F156" s="83">
        <f t="shared" si="2"/>
        <v>79585</v>
      </c>
      <c r="G156" s="58" t="s">
        <v>27</v>
      </c>
    </row>
    <row r="157" spans="1:7">
      <c r="A157" s="58" t="s">
        <v>20</v>
      </c>
      <c r="B157" s="60" t="s">
        <v>61</v>
      </c>
      <c r="C157" s="83">
        <v>1447</v>
      </c>
      <c r="D157" s="58" t="s">
        <v>17</v>
      </c>
      <c r="E157" s="58">
        <v>88</v>
      </c>
      <c r="F157" s="83">
        <f t="shared" si="2"/>
        <v>127336</v>
      </c>
      <c r="G157" s="58" t="s">
        <v>12</v>
      </c>
    </row>
    <row r="158" spans="1:7">
      <c r="A158" s="58" t="s">
        <v>20</v>
      </c>
      <c r="B158" s="60" t="s">
        <v>61</v>
      </c>
      <c r="C158" s="83">
        <v>1447</v>
      </c>
      <c r="D158" s="58" t="s">
        <v>17</v>
      </c>
      <c r="E158" s="58">
        <v>74</v>
      </c>
      <c r="F158" s="83">
        <f t="shared" si="2"/>
        <v>107078</v>
      </c>
      <c r="G158" s="58" t="s">
        <v>13</v>
      </c>
    </row>
    <row r="159" spans="1:7">
      <c r="A159" s="58" t="s">
        <v>20</v>
      </c>
      <c r="B159" s="60" t="s">
        <v>61</v>
      </c>
      <c r="C159" s="83">
        <v>1447</v>
      </c>
      <c r="D159" s="58" t="s">
        <v>17</v>
      </c>
      <c r="E159" s="58">
        <v>15</v>
      </c>
      <c r="F159" s="83">
        <f t="shared" si="2"/>
        <v>21705</v>
      </c>
      <c r="G159" s="58" t="s">
        <v>16</v>
      </c>
    </row>
    <row r="160" spans="1:7">
      <c r="A160" s="58" t="s">
        <v>20</v>
      </c>
      <c r="B160" s="60" t="s">
        <v>61</v>
      </c>
      <c r="C160" s="83">
        <v>1447</v>
      </c>
      <c r="D160" s="58" t="s">
        <v>17</v>
      </c>
      <c r="E160" s="58">
        <v>95</v>
      </c>
      <c r="F160" s="83">
        <f t="shared" si="2"/>
        <v>137465</v>
      </c>
      <c r="G160" s="58" t="s">
        <v>12</v>
      </c>
    </row>
    <row r="161" spans="1:7">
      <c r="A161" s="58" t="s">
        <v>20</v>
      </c>
      <c r="B161" s="60" t="s">
        <v>61</v>
      </c>
      <c r="C161" s="83">
        <v>1447</v>
      </c>
      <c r="D161" s="58" t="s">
        <v>17</v>
      </c>
      <c r="E161" s="58">
        <v>15</v>
      </c>
      <c r="F161" s="83">
        <f t="shared" si="2"/>
        <v>21705</v>
      </c>
      <c r="G161" s="58" t="s">
        <v>13</v>
      </c>
    </row>
    <row r="162" spans="1:7">
      <c r="A162" s="58" t="s">
        <v>26</v>
      </c>
      <c r="B162" s="60" t="s">
        <v>61</v>
      </c>
      <c r="C162" s="83">
        <v>1040</v>
      </c>
      <c r="D162" s="58" t="s">
        <v>17</v>
      </c>
      <c r="E162" s="58">
        <v>5</v>
      </c>
      <c r="F162" s="83">
        <f t="shared" si="2"/>
        <v>5200</v>
      </c>
      <c r="G162" s="58" t="s">
        <v>15</v>
      </c>
    </row>
    <row r="163" spans="1:7">
      <c r="A163" s="58" t="s">
        <v>26</v>
      </c>
      <c r="B163" s="60" t="s">
        <v>61</v>
      </c>
      <c r="C163" s="83">
        <v>1040</v>
      </c>
      <c r="D163" s="58" t="s">
        <v>17</v>
      </c>
      <c r="E163" s="58">
        <v>42</v>
      </c>
      <c r="F163" s="83">
        <f t="shared" si="2"/>
        <v>43680</v>
      </c>
      <c r="G163" s="58" t="s">
        <v>15</v>
      </c>
    </row>
    <row r="164" spans="1:7">
      <c r="A164" s="58" t="s">
        <v>26</v>
      </c>
      <c r="B164" s="60" t="s">
        <v>61</v>
      </c>
      <c r="C164" s="83">
        <v>1040</v>
      </c>
      <c r="D164" s="58" t="s">
        <v>17</v>
      </c>
      <c r="E164" s="58">
        <v>71</v>
      </c>
      <c r="F164" s="83">
        <f t="shared" si="2"/>
        <v>73840</v>
      </c>
      <c r="G164" s="58" t="s">
        <v>15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S434"/>
  <sheetViews>
    <sheetView zoomScaleNormal="100" zoomScaleSheetLayoutView="100" workbookViewId="0"/>
  </sheetViews>
  <sheetFormatPr defaultRowHeight="12.75"/>
  <cols>
    <col min="1" max="1" width="18.7109375" style="3" customWidth="1"/>
    <col min="2" max="2" width="15.28515625" style="3" customWidth="1"/>
    <col min="3" max="3" width="10.42578125" style="4" customWidth="1"/>
    <col min="4" max="4" width="13.28515625" style="3" customWidth="1"/>
    <col min="5" max="5" width="9.42578125" style="3" customWidth="1"/>
    <col min="6" max="6" width="13.85546875" style="4" customWidth="1"/>
    <col min="7" max="7" width="14.5703125" style="5" customWidth="1"/>
    <col min="8" max="8" width="13" style="3" customWidth="1"/>
    <col min="9" max="16384" width="9.140625" style="3"/>
  </cols>
  <sheetData>
    <row r="1" spans="1:19" s="2" customFormat="1">
      <c r="A1" s="14" t="s">
        <v>0</v>
      </c>
      <c r="B1" s="14" t="s">
        <v>1</v>
      </c>
      <c r="C1" s="15" t="s">
        <v>2</v>
      </c>
      <c r="D1" s="14" t="s">
        <v>3</v>
      </c>
      <c r="E1" s="14" t="s">
        <v>4</v>
      </c>
      <c r="F1" s="15" t="s">
        <v>5</v>
      </c>
      <c r="G1" s="16" t="s">
        <v>6</v>
      </c>
      <c r="H1" s="17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0" t="s">
        <v>8</v>
      </c>
      <c r="B2" s="11" t="s">
        <v>21</v>
      </c>
      <c r="C2" s="12">
        <v>1252</v>
      </c>
      <c r="D2" s="13" t="s">
        <v>10</v>
      </c>
      <c r="E2" s="13">
        <v>21</v>
      </c>
      <c r="F2" s="12">
        <f t="shared" ref="F2:F33" si="0">E2*C2</f>
        <v>26292</v>
      </c>
      <c r="G2" s="11" t="s">
        <v>11</v>
      </c>
      <c r="H2" s="13" t="s">
        <v>12</v>
      </c>
    </row>
    <row r="3" spans="1:19">
      <c r="A3" s="10" t="s">
        <v>8</v>
      </c>
      <c r="B3" s="11" t="s">
        <v>21</v>
      </c>
      <c r="C3" s="12">
        <v>1252</v>
      </c>
      <c r="D3" s="13" t="s">
        <v>10</v>
      </c>
      <c r="E3" s="13">
        <v>75</v>
      </c>
      <c r="F3" s="12">
        <f t="shared" si="0"/>
        <v>93900</v>
      </c>
      <c r="G3" s="11" t="s">
        <v>11</v>
      </c>
      <c r="H3" s="13" t="s">
        <v>13</v>
      </c>
    </row>
    <row r="4" spans="1:19">
      <c r="A4" s="10" t="s">
        <v>8</v>
      </c>
      <c r="B4" s="11" t="s">
        <v>21</v>
      </c>
      <c r="C4" s="12">
        <v>1252</v>
      </c>
      <c r="D4" s="13" t="s">
        <v>10</v>
      </c>
      <c r="E4" s="13">
        <v>65</v>
      </c>
      <c r="F4" s="12">
        <f t="shared" si="0"/>
        <v>81380</v>
      </c>
      <c r="G4" s="11" t="s">
        <v>14</v>
      </c>
      <c r="H4" s="13" t="s">
        <v>15</v>
      </c>
    </row>
    <row r="5" spans="1:19">
      <c r="A5" s="10" t="s">
        <v>8</v>
      </c>
      <c r="B5" s="11" t="s">
        <v>21</v>
      </c>
      <c r="C5" s="12">
        <v>1252</v>
      </c>
      <c r="D5" s="13" t="s">
        <v>10</v>
      </c>
      <c r="E5" s="13">
        <v>6</v>
      </c>
      <c r="F5" s="12">
        <f t="shared" si="0"/>
        <v>7512</v>
      </c>
      <c r="G5" s="11" t="s">
        <v>14</v>
      </c>
      <c r="H5" s="13" t="s">
        <v>15</v>
      </c>
    </row>
    <row r="6" spans="1:19">
      <c r="A6" s="10" t="s">
        <v>8</v>
      </c>
      <c r="B6" s="11" t="s">
        <v>21</v>
      </c>
      <c r="C6" s="12">
        <v>1252</v>
      </c>
      <c r="D6" s="13" t="s">
        <v>10</v>
      </c>
      <c r="E6" s="13">
        <v>93</v>
      </c>
      <c r="F6" s="12">
        <f t="shared" si="0"/>
        <v>116436</v>
      </c>
      <c r="G6" s="11" t="s">
        <v>11</v>
      </c>
      <c r="H6" s="13" t="s">
        <v>16</v>
      </c>
    </row>
    <row r="7" spans="1:19">
      <c r="A7" s="10" t="s">
        <v>8</v>
      </c>
      <c r="B7" s="11" t="s">
        <v>21</v>
      </c>
      <c r="C7" s="12">
        <v>1252</v>
      </c>
      <c r="D7" s="13" t="s">
        <v>10</v>
      </c>
      <c r="E7" s="13">
        <v>52</v>
      </c>
      <c r="F7" s="12">
        <f t="shared" si="0"/>
        <v>65104</v>
      </c>
      <c r="G7" s="11" t="s">
        <v>11</v>
      </c>
      <c r="H7" s="13" t="s">
        <v>16</v>
      </c>
    </row>
    <row r="8" spans="1:19">
      <c r="A8" s="10" t="s">
        <v>8</v>
      </c>
      <c r="B8" s="11" t="s">
        <v>21</v>
      </c>
      <c r="C8" s="12">
        <v>1252</v>
      </c>
      <c r="D8" s="13" t="s">
        <v>10</v>
      </c>
      <c r="E8" s="13">
        <v>32</v>
      </c>
      <c r="F8" s="12">
        <f t="shared" si="0"/>
        <v>40064</v>
      </c>
      <c r="G8" s="11" t="s">
        <v>14</v>
      </c>
      <c r="H8" s="13" t="s">
        <v>12</v>
      </c>
    </row>
    <row r="9" spans="1:19">
      <c r="A9" s="10" t="s">
        <v>8</v>
      </c>
      <c r="B9" s="11" t="s">
        <v>21</v>
      </c>
      <c r="C9" s="12">
        <v>1252</v>
      </c>
      <c r="D9" s="13" t="s">
        <v>17</v>
      </c>
      <c r="E9" s="13">
        <v>87</v>
      </c>
      <c r="F9" s="12">
        <f t="shared" si="0"/>
        <v>108924</v>
      </c>
      <c r="G9" s="11" t="s">
        <v>14</v>
      </c>
      <c r="H9" s="13" t="s">
        <v>13</v>
      </c>
    </row>
    <row r="10" spans="1:19">
      <c r="A10" s="10" t="s">
        <v>8</v>
      </c>
      <c r="B10" s="11" t="s">
        <v>21</v>
      </c>
      <c r="C10" s="12">
        <v>1252</v>
      </c>
      <c r="D10" s="13" t="s">
        <v>18</v>
      </c>
      <c r="E10" s="13">
        <v>72</v>
      </c>
      <c r="F10" s="12">
        <f t="shared" si="0"/>
        <v>90144</v>
      </c>
      <c r="G10" s="11" t="s">
        <v>11</v>
      </c>
      <c r="H10" s="13" t="s">
        <v>16</v>
      </c>
    </row>
    <row r="11" spans="1:19">
      <c r="A11" s="10" t="s">
        <v>8</v>
      </c>
      <c r="B11" s="11" t="s">
        <v>21</v>
      </c>
      <c r="C11" s="12">
        <v>1252</v>
      </c>
      <c r="D11" s="13" t="s">
        <v>10</v>
      </c>
      <c r="E11" s="13">
        <v>1</v>
      </c>
      <c r="F11" s="12">
        <f t="shared" si="0"/>
        <v>1252</v>
      </c>
      <c r="G11" s="11" t="s">
        <v>11</v>
      </c>
      <c r="H11" s="13" t="s">
        <v>12</v>
      </c>
    </row>
    <row r="12" spans="1:19">
      <c r="A12" s="10" t="s">
        <v>8</v>
      </c>
      <c r="B12" s="11" t="s">
        <v>21</v>
      </c>
      <c r="C12" s="12">
        <v>1252</v>
      </c>
      <c r="D12" s="13" t="s">
        <v>10</v>
      </c>
      <c r="E12" s="13">
        <v>63</v>
      </c>
      <c r="F12" s="12">
        <f t="shared" si="0"/>
        <v>78876</v>
      </c>
      <c r="G12" s="11" t="s">
        <v>11</v>
      </c>
      <c r="H12" s="13" t="s">
        <v>13</v>
      </c>
    </row>
    <row r="13" spans="1:19">
      <c r="A13" s="10" t="s">
        <v>8</v>
      </c>
      <c r="B13" s="11" t="s">
        <v>21</v>
      </c>
      <c r="C13" s="12">
        <v>1252</v>
      </c>
      <c r="D13" s="13" t="s">
        <v>10</v>
      </c>
      <c r="E13" s="13">
        <v>35</v>
      </c>
      <c r="F13" s="12">
        <f t="shared" si="0"/>
        <v>43820</v>
      </c>
      <c r="G13" s="11" t="s">
        <v>14</v>
      </c>
      <c r="H13" s="13" t="s">
        <v>15</v>
      </c>
    </row>
    <row r="14" spans="1:19">
      <c r="A14" s="10" t="s">
        <v>8</v>
      </c>
      <c r="B14" s="11" t="s">
        <v>21</v>
      </c>
      <c r="C14" s="12">
        <v>1252</v>
      </c>
      <c r="D14" s="13" t="s">
        <v>10</v>
      </c>
      <c r="E14" s="13">
        <v>73</v>
      </c>
      <c r="F14" s="12">
        <f t="shared" si="0"/>
        <v>91396</v>
      </c>
      <c r="G14" s="11" t="s">
        <v>14</v>
      </c>
      <c r="H14" s="13" t="s">
        <v>15</v>
      </c>
    </row>
    <row r="15" spans="1:19">
      <c r="A15" s="10" t="s">
        <v>8</v>
      </c>
      <c r="B15" s="11" t="s">
        <v>21</v>
      </c>
      <c r="C15" s="12">
        <v>1252</v>
      </c>
      <c r="D15" s="13" t="s">
        <v>10</v>
      </c>
      <c r="E15" s="13">
        <v>21</v>
      </c>
      <c r="F15" s="12">
        <f t="shared" si="0"/>
        <v>26292</v>
      </c>
      <c r="G15" s="11" t="s">
        <v>11</v>
      </c>
      <c r="H15" s="13" t="s">
        <v>19</v>
      </c>
    </row>
    <row r="16" spans="1:19">
      <c r="A16" s="10" t="s">
        <v>20</v>
      </c>
      <c r="B16" s="11" t="s">
        <v>21</v>
      </c>
      <c r="C16" s="12">
        <v>1439</v>
      </c>
      <c r="D16" s="13" t="s">
        <v>17</v>
      </c>
      <c r="E16" s="13">
        <v>85</v>
      </c>
      <c r="F16" s="12">
        <f t="shared" si="0"/>
        <v>122315</v>
      </c>
      <c r="G16" s="11" t="s">
        <v>21</v>
      </c>
      <c r="H16" s="13" t="s">
        <v>15</v>
      </c>
    </row>
    <row r="17" spans="1:8">
      <c r="A17" s="13" t="s">
        <v>20</v>
      </c>
      <c r="B17" s="11" t="s">
        <v>21</v>
      </c>
      <c r="C17" s="12">
        <v>1439</v>
      </c>
      <c r="D17" s="13" t="s">
        <v>17</v>
      </c>
      <c r="E17" s="13">
        <v>74</v>
      </c>
      <c r="F17" s="12">
        <f t="shared" si="0"/>
        <v>106486</v>
      </c>
      <c r="G17" s="11" t="s">
        <v>21</v>
      </c>
      <c r="H17" s="13" t="s">
        <v>16</v>
      </c>
    </row>
    <row r="18" spans="1:8">
      <c r="A18" s="13" t="s">
        <v>20</v>
      </c>
      <c r="B18" s="11" t="s">
        <v>21</v>
      </c>
      <c r="C18" s="12">
        <v>1439</v>
      </c>
      <c r="D18" s="13" t="s">
        <v>17</v>
      </c>
      <c r="E18" s="13">
        <v>45</v>
      </c>
      <c r="F18" s="12">
        <f t="shared" si="0"/>
        <v>64755</v>
      </c>
      <c r="G18" s="11" t="s">
        <v>21</v>
      </c>
      <c r="H18" s="13" t="s">
        <v>16</v>
      </c>
    </row>
    <row r="19" spans="1:8">
      <c r="A19" s="13" t="s">
        <v>20</v>
      </c>
      <c r="B19" s="11" t="s">
        <v>21</v>
      </c>
      <c r="C19" s="12">
        <v>1439</v>
      </c>
      <c r="D19" s="13" t="s">
        <v>22</v>
      </c>
      <c r="E19" s="13">
        <v>60</v>
      </c>
      <c r="F19" s="12">
        <f t="shared" si="0"/>
        <v>86340</v>
      </c>
      <c r="G19" s="11" t="s">
        <v>11</v>
      </c>
      <c r="H19" s="13" t="s">
        <v>16</v>
      </c>
    </row>
    <row r="20" spans="1:8">
      <c r="A20" s="13" t="s">
        <v>20</v>
      </c>
      <c r="B20" s="11" t="s">
        <v>21</v>
      </c>
      <c r="C20" s="12">
        <v>1439</v>
      </c>
      <c r="D20" s="13" t="s">
        <v>22</v>
      </c>
      <c r="E20" s="13">
        <v>2</v>
      </c>
      <c r="F20" s="12">
        <f t="shared" si="0"/>
        <v>2878</v>
      </c>
      <c r="G20" s="11" t="s">
        <v>11</v>
      </c>
      <c r="H20" s="13" t="s">
        <v>15</v>
      </c>
    </row>
    <row r="21" spans="1:8">
      <c r="A21" s="13" t="s">
        <v>20</v>
      </c>
      <c r="B21" s="11" t="s">
        <v>21</v>
      </c>
      <c r="C21" s="12">
        <v>1439</v>
      </c>
      <c r="D21" s="13" t="s">
        <v>10</v>
      </c>
      <c r="E21" s="13">
        <v>57</v>
      </c>
      <c r="F21" s="12">
        <f t="shared" si="0"/>
        <v>82023</v>
      </c>
      <c r="G21" s="11" t="s">
        <v>14</v>
      </c>
      <c r="H21" s="13" t="s">
        <v>13</v>
      </c>
    </row>
    <row r="22" spans="1:8">
      <c r="A22" s="13" t="s">
        <v>20</v>
      </c>
      <c r="B22" s="11" t="s">
        <v>21</v>
      </c>
      <c r="C22" s="12">
        <v>1439</v>
      </c>
      <c r="D22" s="13" t="s">
        <v>18</v>
      </c>
      <c r="E22" s="13">
        <v>78</v>
      </c>
      <c r="F22" s="12">
        <f t="shared" si="0"/>
        <v>112242</v>
      </c>
      <c r="G22" s="11" t="s">
        <v>21</v>
      </c>
      <c r="H22" s="13" t="s">
        <v>19</v>
      </c>
    </row>
    <row r="23" spans="1:8">
      <c r="A23" s="13" t="s">
        <v>20</v>
      </c>
      <c r="B23" s="11" t="s">
        <v>21</v>
      </c>
      <c r="C23" s="12">
        <v>1439</v>
      </c>
      <c r="D23" s="13" t="s">
        <v>18</v>
      </c>
      <c r="E23" s="13">
        <v>22</v>
      </c>
      <c r="F23" s="12">
        <f t="shared" si="0"/>
        <v>31658</v>
      </c>
      <c r="G23" s="11" t="s">
        <v>21</v>
      </c>
      <c r="H23" s="13" t="s">
        <v>23</v>
      </c>
    </row>
    <row r="24" spans="1:8">
      <c r="A24" s="13" t="s">
        <v>20</v>
      </c>
      <c r="B24" s="11" t="s">
        <v>21</v>
      </c>
      <c r="C24" s="12">
        <v>1439</v>
      </c>
      <c r="D24" s="13" t="s">
        <v>24</v>
      </c>
      <c r="E24" s="13">
        <v>53</v>
      </c>
      <c r="F24" s="12">
        <f t="shared" si="0"/>
        <v>76267</v>
      </c>
      <c r="G24" s="11" t="s">
        <v>21</v>
      </c>
      <c r="H24" s="13" t="s">
        <v>19</v>
      </c>
    </row>
    <row r="25" spans="1:8">
      <c r="A25" s="13" t="s">
        <v>20</v>
      </c>
      <c r="B25" s="11" t="s">
        <v>21</v>
      </c>
      <c r="C25" s="12">
        <v>1439</v>
      </c>
      <c r="D25" s="13" t="s">
        <v>10</v>
      </c>
      <c r="E25" s="13">
        <v>51</v>
      </c>
      <c r="F25" s="12">
        <f t="shared" si="0"/>
        <v>73389</v>
      </c>
      <c r="G25" s="11" t="s">
        <v>11</v>
      </c>
      <c r="H25" s="13" t="s">
        <v>23</v>
      </c>
    </row>
    <row r="26" spans="1:8">
      <c r="A26" s="13" t="s">
        <v>20</v>
      </c>
      <c r="B26" s="11" t="s">
        <v>21</v>
      </c>
      <c r="C26" s="12">
        <v>1439</v>
      </c>
      <c r="D26" s="13" t="s">
        <v>17</v>
      </c>
      <c r="E26" s="13">
        <v>91</v>
      </c>
      <c r="F26" s="12">
        <f t="shared" si="0"/>
        <v>130949</v>
      </c>
      <c r="G26" s="11" t="s">
        <v>11</v>
      </c>
      <c r="H26" s="13" t="s">
        <v>15</v>
      </c>
    </row>
    <row r="27" spans="1:8">
      <c r="A27" s="13" t="s">
        <v>20</v>
      </c>
      <c r="B27" s="11" t="s">
        <v>21</v>
      </c>
      <c r="C27" s="12">
        <v>1439</v>
      </c>
      <c r="D27" s="13" t="s">
        <v>22</v>
      </c>
      <c r="E27" s="13">
        <v>70</v>
      </c>
      <c r="F27" s="12">
        <f t="shared" si="0"/>
        <v>100730</v>
      </c>
      <c r="G27" s="11" t="s">
        <v>11</v>
      </c>
      <c r="H27" s="13" t="s">
        <v>23</v>
      </c>
    </row>
    <row r="28" spans="1:8">
      <c r="A28" s="13" t="s">
        <v>20</v>
      </c>
      <c r="B28" s="11" t="s">
        <v>21</v>
      </c>
      <c r="C28" s="12">
        <v>1439</v>
      </c>
      <c r="D28" s="13" t="s">
        <v>22</v>
      </c>
      <c r="E28" s="13">
        <v>73</v>
      </c>
      <c r="F28" s="12">
        <f t="shared" si="0"/>
        <v>105047</v>
      </c>
      <c r="G28" s="11" t="s">
        <v>11</v>
      </c>
      <c r="H28" s="13" t="s">
        <v>12</v>
      </c>
    </row>
    <row r="29" spans="1:8">
      <c r="A29" s="13" t="s">
        <v>20</v>
      </c>
      <c r="B29" s="11" t="s">
        <v>21</v>
      </c>
      <c r="C29" s="12">
        <v>1439</v>
      </c>
      <c r="D29" s="13" t="s">
        <v>17</v>
      </c>
      <c r="E29" s="13">
        <v>40</v>
      </c>
      <c r="F29" s="12">
        <f t="shared" si="0"/>
        <v>57560</v>
      </c>
      <c r="G29" s="11" t="s">
        <v>21</v>
      </c>
      <c r="H29" s="13" t="s">
        <v>15</v>
      </c>
    </row>
    <row r="30" spans="1:8">
      <c r="A30" s="13" t="s">
        <v>20</v>
      </c>
      <c r="B30" s="11" t="s">
        <v>21</v>
      </c>
      <c r="C30" s="12">
        <v>1439</v>
      </c>
      <c r="D30" s="13" t="s">
        <v>17</v>
      </c>
      <c r="E30" s="13">
        <v>56</v>
      </c>
      <c r="F30" s="12">
        <f t="shared" si="0"/>
        <v>80584</v>
      </c>
      <c r="G30" s="11" t="s">
        <v>21</v>
      </c>
      <c r="H30" s="13" t="s">
        <v>16</v>
      </c>
    </row>
    <row r="31" spans="1:8">
      <c r="A31" s="13" t="s">
        <v>20</v>
      </c>
      <c r="B31" s="11" t="s">
        <v>21</v>
      </c>
      <c r="C31" s="12">
        <v>1439</v>
      </c>
      <c r="D31" s="13" t="s">
        <v>22</v>
      </c>
      <c r="E31" s="13">
        <v>61</v>
      </c>
      <c r="F31" s="12">
        <f t="shared" si="0"/>
        <v>87779</v>
      </c>
      <c r="G31" s="11" t="s">
        <v>11</v>
      </c>
      <c r="H31" s="13" t="s">
        <v>16</v>
      </c>
    </row>
    <row r="32" spans="1:8">
      <c r="A32" s="13" t="s">
        <v>20</v>
      </c>
      <c r="B32" s="11" t="s">
        <v>21</v>
      </c>
      <c r="C32" s="12">
        <v>1439</v>
      </c>
      <c r="D32" s="13" t="s">
        <v>22</v>
      </c>
      <c r="E32" s="13">
        <v>10</v>
      </c>
      <c r="F32" s="12">
        <f t="shared" si="0"/>
        <v>14390</v>
      </c>
      <c r="G32" s="11" t="s">
        <v>11</v>
      </c>
      <c r="H32" s="13" t="s">
        <v>15</v>
      </c>
    </row>
    <row r="33" spans="1:8">
      <c r="A33" s="13" t="s">
        <v>20</v>
      </c>
      <c r="B33" s="11" t="s">
        <v>21</v>
      </c>
      <c r="C33" s="12">
        <v>1439</v>
      </c>
      <c r="D33" s="13" t="s">
        <v>10</v>
      </c>
      <c r="E33" s="13">
        <v>11</v>
      </c>
      <c r="F33" s="12">
        <f t="shared" si="0"/>
        <v>15829</v>
      </c>
      <c r="G33" s="11" t="s">
        <v>21</v>
      </c>
      <c r="H33" s="13" t="s">
        <v>19</v>
      </c>
    </row>
    <row r="34" spans="1:8">
      <c r="A34" s="13" t="s">
        <v>20</v>
      </c>
      <c r="B34" s="11" t="s">
        <v>21</v>
      </c>
      <c r="C34" s="12">
        <v>1439</v>
      </c>
      <c r="D34" s="13" t="s">
        <v>17</v>
      </c>
      <c r="E34" s="13">
        <v>10</v>
      </c>
      <c r="F34" s="12">
        <f t="shared" ref="F34:F65" si="1">E34*C34</f>
        <v>14390</v>
      </c>
      <c r="G34" s="11" t="s">
        <v>21</v>
      </c>
      <c r="H34" s="13" t="s">
        <v>23</v>
      </c>
    </row>
    <row r="35" spans="1:8">
      <c r="A35" s="13" t="s">
        <v>20</v>
      </c>
      <c r="B35" s="11" t="s">
        <v>21</v>
      </c>
      <c r="C35" s="12">
        <v>1439</v>
      </c>
      <c r="D35" s="13" t="s">
        <v>17</v>
      </c>
      <c r="E35" s="13">
        <v>21</v>
      </c>
      <c r="F35" s="12">
        <f t="shared" si="1"/>
        <v>30219</v>
      </c>
      <c r="G35" s="11" t="s">
        <v>21</v>
      </c>
      <c r="H35" s="13" t="s">
        <v>19</v>
      </c>
    </row>
    <row r="36" spans="1:8">
      <c r="A36" s="13" t="s">
        <v>20</v>
      </c>
      <c r="B36" s="11" t="s">
        <v>21</v>
      </c>
      <c r="C36" s="12">
        <v>1439</v>
      </c>
      <c r="D36" s="13" t="s">
        <v>22</v>
      </c>
      <c r="E36" s="13">
        <v>41</v>
      </c>
      <c r="F36" s="12">
        <f t="shared" si="1"/>
        <v>58999</v>
      </c>
      <c r="G36" s="11" t="s">
        <v>11</v>
      </c>
      <c r="H36" s="13" t="s">
        <v>23</v>
      </c>
    </row>
    <row r="37" spans="1:8">
      <c r="A37" s="13" t="s">
        <v>20</v>
      </c>
      <c r="B37" s="11" t="s">
        <v>21</v>
      </c>
      <c r="C37" s="12">
        <v>1439</v>
      </c>
      <c r="D37" s="13" t="s">
        <v>22</v>
      </c>
      <c r="E37" s="13">
        <v>53</v>
      </c>
      <c r="F37" s="12">
        <f t="shared" si="1"/>
        <v>76267</v>
      </c>
      <c r="G37" s="11" t="s">
        <v>11</v>
      </c>
      <c r="H37" s="13" t="s">
        <v>15</v>
      </c>
    </row>
    <row r="38" spans="1:8">
      <c r="A38" s="13" t="s">
        <v>20</v>
      </c>
      <c r="B38" s="11" t="s">
        <v>21</v>
      </c>
      <c r="C38" s="12">
        <v>1439</v>
      </c>
      <c r="D38" s="13" t="s">
        <v>22</v>
      </c>
      <c r="E38" s="13">
        <v>70</v>
      </c>
      <c r="F38" s="12">
        <f t="shared" si="1"/>
        <v>100730</v>
      </c>
      <c r="G38" s="11" t="s">
        <v>11</v>
      </c>
      <c r="H38" s="13" t="s">
        <v>12</v>
      </c>
    </row>
    <row r="39" spans="1:8">
      <c r="A39" s="13" t="s">
        <v>20</v>
      </c>
      <c r="B39" s="11" t="s">
        <v>21</v>
      </c>
      <c r="C39" s="12">
        <v>1439</v>
      </c>
      <c r="D39" s="13" t="s">
        <v>22</v>
      </c>
      <c r="E39" s="13">
        <v>54</v>
      </c>
      <c r="F39" s="12">
        <f t="shared" si="1"/>
        <v>77706</v>
      </c>
      <c r="G39" s="11" t="s">
        <v>11</v>
      </c>
      <c r="H39" s="13" t="s">
        <v>13</v>
      </c>
    </row>
    <row r="40" spans="1:8">
      <c r="A40" s="13" t="s">
        <v>20</v>
      </c>
      <c r="B40" s="11" t="s">
        <v>21</v>
      </c>
      <c r="C40" s="12">
        <v>1439</v>
      </c>
      <c r="D40" s="13" t="s">
        <v>22</v>
      </c>
      <c r="E40" s="13">
        <v>89</v>
      </c>
      <c r="F40" s="12">
        <f t="shared" si="1"/>
        <v>128071</v>
      </c>
      <c r="G40" s="11" t="s">
        <v>11</v>
      </c>
      <c r="H40" s="13" t="s">
        <v>19</v>
      </c>
    </row>
    <row r="41" spans="1:8">
      <c r="A41" s="13" t="s">
        <v>25</v>
      </c>
      <c r="B41" s="11" t="s">
        <v>21</v>
      </c>
      <c r="C41" s="12">
        <v>1096</v>
      </c>
      <c r="D41" s="13" t="s">
        <v>22</v>
      </c>
      <c r="E41" s="13">
        <v>31</v>
      </c>
      <c r="F41" s="12">
        <f t="shared" si="1"/>
        <v>33976</v>
      </c>
      <c r="G41" s="11" t="s">
        <v>14</v>
      </c>
      <c r="H41" s="13" t="s">
        <v>15</v>
      </c>
    </row>
    <row r="42" spans="1:8">
      <c r="A42" s="10" t="s">
        <v>25</v>
      </c>
      <c r="B42" s="11" t="s">
        <v>21</v>
      </c>
      <c r="C42" s="12">
        <v>1096</v>
      </c>
      <c r="D42" s="13" t="s">
        <v>18</v>
      </c>
      <c r="E42" s="13">
        <v>73</v>
      </c>
      <c r="F42" s="12">
        <f t="shared" si="1"/>
        <v>80008</v>
      </c>
      <c r="G42" s="11" t="s">
        <v>21</v>
      </c>
      <c r="H42" s="13" t="s">
        <v>19</v>
      </c>
    </row>
    <row r="43" spans="1:8">
      <c r="A43" s="13" t="s">
        <v>25</v>
      </c>
      <c r="B43" s="11" t="s">
        <v>21</v>
      </c>
      <c r="C43" s="12">
        <v>1096</v>
      </c>
      <c r="D43" s="13" t="s">
        <v>18</v>
      </c>
      <c r="E43" s="13">
        <v>37</v>
      </c>
      <c r="F43" s="12">
        <f t="shared" si="1"/>
        <v>40552</v>
      </c>
      <c r="G43" s="11" t="s">
        <v>21</v>
      </c>
      <c r="H43" s="13" t="s">
        <v>19</v>
      </c>
    </row>
    <row r="44" spans="1:8">
      <c r="A44" s="13" t="s">
        <v>25</v>
      </c>
      <c r="B44" s="11" t="s">
        <v>21</v>
      </c>
      <c r="C44" s="12">
        <v>1096</v>
      </c>
      <c r="D44" s="13" t="s">
        <v>22</v>
      </c>
      <c r="E44" s="13">
        <v>79</v>
      </c>
      <c r="F44" s="12">
        <f t="shared" si="1"/>
        <v>86584</v>
      </c>
      <c r="G44" s="11" t="s">
        <v>11</v>
      </c>
      <c r="H44" s="13" t="s">
        <v>13</v>
      </c>
    </row>
    <row r="45" spans="1:8">
      <c r="A45" s="13" t="s">
        <v>25</v>
      </c>
      <c r="B45" s="11" t="s">
        <v>21</v>
      </c>
      <c r="C45" s="12">
        <v>1096</v>
      </c>
      <c r="D45" s="13" t="s">
        <v>18</v>
      </c>
      <c r="E45" s="13">
        <v>61</v>
      </c>
      <c r="F45" s="12">
        <f t="shared" si="1"/>
        <v>66856</v>
      </c>
      <c r="G45" s="11" t="s">
        <v>21</v>
      </c>
      <c r="H45" s="13" t="s">
        <v>15</v>
      </c>
    </row>
    <row r="46" spans="1:8">
      <c r="A46" s="13" t="s">
        <v>25</v>
      </c>
      <c r="B46" s="11" t="s">
        <v>21</v>
      </c>
      <c r="C46" s="12">
        <v>1096</v>
      </c>
      <c r="D46" s="13" t="s">
        <v>22</v>
      </c>
      <c r="E46" s="13">
        <v>8</v>
      </c>
      <c r="F46" s="12">
        <f t="shared" si="1"/>
        <v>8768</v>
      </c>
      <c r="G46" s="11" t="s">
        <v>14</v>
      </c>
      <c r="H46" s="13" t="s">
        <v>15</v>
      </c>
    </row>
    <row r="47" spans="1:8">
      <c r="A47" s="13" t="s">
        <v>25</v>
      </c>
      <c r="B47" s="11" t="s">
        <v>21</v>
      </c>
      <c r="C47" s="12">
        <v>1096</v>
      </c>
      <c r="D47" s="13" t="s">
        <v>18</v>
      </c>
      <c r="E47" s="13">
        <v>60</v>
      </c>
      <c r="F47" s="12">
        <f t="shared" si="1"/>
        <v>65760</v>
      </c>
      <c r="G47" s="11" t="s">
        <v>21</v>
      </c>
      <c r="H47" s="13" t="s">
        <v>19</v>
      </c>
    </row>
    <row r="48" spans="1:8">
      <c r="A48" s="13" t="s">
        <v>25</v>
      </c>
      <c r="B48" s="11" t="s">
        <v>21</v>
      </c>
      <c r="C48" s="12">
        <v>1096</v>
      </c>
      <c r="D48" s="13" t="s">
        <v>22</v>
      </c>
      <c r="E48" s="13">
        <v>32</v>
      </c>
      <c r="F48" s="12">
        <f t="shared" si="1"/>
        <v>35072</v>
      </c>
      <c r="G48" s="11" t="s">
        <v>14</v>
      </c>
      <c r="H48" s="13" t="s">
        <v>19</v>
      </c>
    </row>
    <row r="49" spans="1:8">
      <c r="A49" s="13" t="s">
        <v>25</v>
      </c>
      <c r="B49" s="11" t="s">
        <v>21</v>
      </c>
      <c r="C49" s="12">
        <v>1096</v>
      </c>
      <c r="D49" s="13" t="s">
        <v>18</v>
      </c>
      <c r="E49" s="13">
        <v>44</v>
      </c>
      <c r="F49" s="12">
        <f t="shared" si="1"/>
        <v>48224</v>
      </c>
      <c r="G49" s="11" t="s">
        <v>21</v>
      </c>
      <c r="H49" s="13" t="s">
        <v>15</v>
      </c>
    </row>
    <row r="50" spans="1:8">
      <c r="A50" s="13" t="s">
        <v>25</v>
      </c>
      <c r="B50" s="11" t="s">
        <v>21</v>
      </c>
      <c r="C50" s="12">
        <v>1096</v>
      </c>
      <c r="D50" s="13" t="s">
        <v>18</v>
      </c>
      <c r="E50" s="13">
        <v>75</v>
      </c>
      <c r="F50" s="12">
        <f t="shared" si="1"/>
        <v>82200</v>
      </c>
      <c r="G50" s="11" t="s">
        <v>21</v>
      </c>
      <c r="H50" s="13" t="s">
        <v>12</v>
      </c>
    </row>
    <row r="51" spans="1:8">
      <c r="A51" s="10" t="s">
        <v>26</v>
      </c>
      <c r="B51" s="11" t="s">
        <v>21</v>
      </c>
      <c r="C51" s="12">
        <v>1032</v>
      </c>
      <c r="D51" s="13" t="s">
        <v>22</v>
      </c>
      <c r="E51" s="13">
        <v>14</v>
      </c>
      <c r="F51" s="12">
        <f t="shared" si="1"/>
        <v>14448</v>
      </c>
      <c r="G51" s="11" t="s">
        <v>11</v>
      </c>
      <c r="H51" s="13" t="s">
        <v>27</v>
      </c>
    </row>
    <row r="52" spans="1:8">
      <c r="A52" s="13" t="s">
        <v>26</v>
      </c>
      <c r="B52" s="11" t="s">
        <v>21</v>
      </c>
      <c r="C52" s="12">
        <v>1032</v>
      </c>
      <c r="D52" s="13" t="s">
        <v>22</v>
      </c>
      <c r="E52" s="13">
        <v>77</v>
      </c>
      <c r="F52" s="12">
        <f t="shared" si="1"/>
        <v>79464</v>
      </c>
      <c r="G52" s="11" t="s">
        <v>11</v>
      </c>
      <c r="H52" s="13" t="s">
        <v>12</v>
      </c>
    </row>
    <row r="53" spans="1:8">
      <c r="A53" s="13" t="s">
        <v>26</v>
      </c>
      <c r="B53" s="11" t="s">
        <v>21</v>
      </c>
      <c r="C53" s="12">
        <v>1032</v>
      </c>
      <c r="D53" s="13" t="s">
        <v>22</v>
      </c>
      <c r="E53" s="13">
        <v>72</v>
      </c>
      <c r="F53" s="12">
        <f t="shared" si="1"/>
        <v>74304</v>
      </c>
      <c r="G53" s="11" t="s">
        <v>11</v>
      </c>
      <c r="H53" s="13" t="s">
        <v>16</v>
      </c>
    </row>
    <row r="54" spans="1:8">
      <c r="A54" s="13" t="s">
        <v>26</v>
      </c>
      <c r="B54" s="11" t="s">
        <v>21</v>
      </c>
      <c r="C54" s="12">
        <v>1032</v>
      </c>
      <c r="D54" s="13" t="s">
        <v>18</v>
      </c>
      <c r="E54" s="13">
        <v>79</v>
      </c>
      <c r="F54" s="12">
        <f t="shared" si="1"/>
        <v>81528</v>
      </c>
      <c r="G54" s="11" t="s">
        <v>11</v>
      </c>
      <c r="H54" s="13" t="s">
        <v>16</v>
      </c>
    </row>
    <row r="55" spans="1:8">
      <c r="A55" s="13" t="s">
        <v>26</v>
      </c>
      <c r="B55" s="11" t="s">
        <v>21</v>
      </c>
      <c r="C55" s="12">
        <v>1032</v>
      </c>
      <c r="D55" s="13" t="s">
        <v>22</v>
      </c>
      <c r="E55" s="13">
        <v>84</v>
      </c>
      <c r="F55" s="12">
        <f t="shared" si="1"/>
        <v>86688</v>
      </c>
      <c r="G55" s="11" t="s">
        <v>11</v>
      </c>
      <c r="H55" s="13" t="s">
        <v>13</v>
      </c>
    </row>
    <row r="56" spans="1:8">
      <c r="A56" s="13" t="s">
        <v>26</v>
      </c>
      <c r="B56" s="11" t="s">
        <v>21</v>
      </c>
      <c r="C56" s="12">
        <v>1032</v>
      </c>
      <c r="D56" s="13" t="s">
        <v>22</v>
      </c>
      <c r="E56" s="13">
        <v>81</v>
      </c>
      <c r="F56" s="12">
        <f t="shared" si="1"/>
        <v>83592</v>
      </c>
      <c r="G56" s="11" t="s">
        <v>11</v>
      </c>
      <c r="H56" s="13" t="s">
        <v>12</v>
      </c>
    </row>
    <row r="57" spans="1:8">
      <c r="A57" s="13" t="s">
        <v>26</v>
      </c>
      <c r="B57" s="11" t="s">
        <v>21</v>
      </c>
      <c r="C57" s="12">
        <v>1032</v>
      </c>
      <c r="D57" s="13" t="s">
        <v>10</v>
      </c>
      <c r="E57" s="13">
        <v>91</v>
      </c>
      <c r="F57" s="12">
        <f t="shared" si="1"/>
        <v>93912</v>
      </c>
      <c r="G57" s="11" t="s">
        <v>14</v>
      </c>
      <c r="H57" s="13" t="s">
        <v>23</v>
      </c>
    </row>
    <row r="58" spans="1:8">
      <c r="A58" s="13" t="s">
        <v>26</v>
      </c>
      <c r="B58" s="11" t="s">
        <v>21</v>
      </c>
      <c r="C58" s="12">
        <v>1032</v>
      </c>
      <c r="D58" s="13" t="s">
        <v>10</v>
      </c>
      <c r="E58" s="13">
        <v>4</v>
      </c>
      <c r="F58" s="12">
        <f t="shared" si="1"/>
        <v>4128</v>
      </c>
      <c r="G58" s="11" t="s">
        <v>14</v>
      </c>
      <c r="H58" s="13" t="s">
        <v>15</v>
      </c>
    </row>
    <row r="59" spans="1:8">
      <c r="A59" s="13" t="s">
        <v>26</v>
      </c>
      <c r="B59" s="11" t="s">
        <v>21</v>
      </c>
      <c r="C59" s="12">
        <v>1032</v>
      </c>
      <c r="D59" s="13" t="s">
        <v>22</v>
      </c>
      <c r="E59" s="13">
        <v>64</v>
      </c>
      <c r="F59" s="12">
        <f t="shared" si="1"/>
        <v>66048</v>
      </c>
      <c r="G59" s="11" t="s">
        <v>14</v>
      </c>
      <c r="H59" s="13" t="s">
        <v>19</v>
      </c>
    </row>
    <row r="60" spans="1:8">
      <c r="A60" s="13" t="s">
        <v>26</v>
      </c>
      <c r="B60" s="11" t="s">
        <v>21</v>
      </c>
      <c r="C60" s="12">
        <v>1032</v>
      </c>
      <c r="D60" s="13" t="s">
        <v>18</v>
      </c>
      <c r="E60" s="13">
        <v>18</v>
      </c>
      <c r="F60" s="12">
        <f t="shared" si="1"/>
        <v>18576</v>
      </c>
      <c r="G60" s="11" t="s">
        <v>11</v>
      </c>
      <c r="H60" s="13" t="s">
        <v>13</v>
      </c>
    </row>
    <row r="61" spans="1:8">
      <c r="A61" s="13" t="s">
        <v>26</v>
      </c>
      <c r="B61" s="11" t="s">
        <v>21</v>
      </c>
      <c r="C61" s="12">
        <v>1032</v>
      </c>
      <c r="D61" s="13" t="s">
        <v>22</v>
      </c>
      <c r="E61" s="13">
        <v>70</v>
      </c>
      <c r="F61" s="12">
        <f t="shared" si="1"/>
        <v>72240</v>
      </c>
      <c r="G61" s="11" t="s">
        <v>11</v>
      </c>
      <c r="H61" s="13" t="s">
        <v>19</v>
      </c>
    </row>
    <row r="62" spans="1:8">
      <c r="A62" s="13" t="s">
        <v>26</v>
      </c>
      <c r="B62" s="11" t="s">
        <v>21</v>
      </c>
      <c r="C62" s="12">
        <v>1032</v>
      </c>
      <c r="D62" s="13" t="s">
        <v>22</v>
      </c>
      <c r="E62" s="13">
        <v>56</v>
      </c>
      <c r="F62" s="12">
        <f t="shared" si="1"/>
        <v>57792</v>
      </c>
      <c r="G62" s="11" t="s">
        <v>11</v>
      </c>
      <c r="H62" s="13" t="s">
        <v>23</v>
      </c>
    </row>
    <row r="63" spans="1:8">
      <c r="A63" s="13" t="s">
        <v>26</v>
      </c>
      <c r="B63" s="11" t="s">
        <v>21</v>
      </c>
      <c r="C63" s="12">
        <v>1032</v>
      </c>
      <c r="D63" s="13" t="s">
        <v>17</v>
      </c>
      <c r="E63" s="13">
        <v>97</v>
      </c>
      <c r="F63" s="12">
        <f t="shared" si="1"/>
        <v>100104</v>
      </c>
      <c r="G63" s="11" t="s">
        <v>14</v>
      </c>
      <c r="H63" s="13" t="s">
        <v>13</v>
      </c>
    </row>
    <row r="64" spans="1:8">
      <c r="A64" s="13" t="s">
        <v>26</v>
      </c>
      <c r="B64" s="11" t="s">
        <v>21</v>
      </c>
      <c r="C64" s="12">
        <v>1032</v>
      </c>
      <c r="D64" s="13" t="s">
        <v>17</v>
      </c>
      <c r="E64" s="13">
        <v>2</v>
      </c>
      <c r="F64" s="12">
        <f t="shared" si="1"/>
        <v>2064</v>
      </c>
      <c r="G64" s="11" t="s">
        <v>14</v>
      </c>
      <c r="H64" s="13" t="s">
        <v>19</v>
      </c>
    </row>
    <row r="65" spans="1:8">
      <c r="A65" s="13" t="s">
        <v>26</v>
      </c>
      <c r="B65" s="11" t="s">
        <v>21</v>
      </c>
      <c r="C65" s="12">
        <v>1032</v>
      </c>
      <c r="D65" s="13" t="s">
        <v>22</v>
      </c>
      <c r="E65" s="13">
        <v>64</v>
      </c>
      <c r="F65" s="12">
        <f t="shared" si="1"/>
        <v>66048</v>
      </c>
      <c r="G65" s="11" t="s">
        <v>11</v>
      </c>
      <c r="H65" s="13" t="s">
        <v>27</v>
      </c>
    </row>
    <row r="66" spans="1:8">
      <c r="A66" s="13" t="s">
        <v>26</v>
      </c>
      <c r="B66" s="11" t="s">
        <v>21</v>
      </c>
      <c r="C66" s="12">
        <v>1032</v>
      </c>
      <c r="D66" s="13" t="s">
        <v>22</v>
      </c>
      <c r="E66" s="13">
        <v>6</v>
      </c>
      <c r="F66" s="12">
        <f t="shared" ref="F66:F97" si="2">E66*C66</f>
        <v>6192</v>
      </c>
      <c r="G66" s="11" t="s">
        <v>11</v>
      </c>
      <c r="H66" s="13" t="s">
        <v>12</v>
      </c>
    </row>
    <row r="67" spans="1:8">
      <c r="A67" s="13" t="s">
        <v>26</v>
      </c>
      <c r="B67" s="11" t="s">
        <v>21</v>
      </c>
      <c r="C67" s="12">
        <v>1032</v>
      </c>
      <c r="D67" s="13" t="s">
        <v>22</v>
      </c>
      <c r="E67" s="13">
        <v>28</v>
      </c>
      <c r="F67" s="12">
        <f t="shared" si="2"/>
        <v>28896</v>
      </c>
      <c r="G67" s="11" t="s">
        <v>11</v>
      </c>
      <c r="H67" s="13" t="s">
        <v>16</v>
      </c>
    </row>
    <row r="68" spans="1:8">
      <c r="A68" s="13" t="s">
        <v>26</v>
      </c>
      <c r="B68" s="11" t="s">
        <v>21</v>
      </c>
      <c r="C68" s="12">
        <v>1032</v>
      </c>
      <c r="D68" s="13" t="s">
        <v>10</v>
      </c>
      <c r="E68" s="13">
        <v>55</v>
      </c>
      <c r="F68" s="12">
        <f t="shared" si="2"/>
        <v>56760</v>
      </c>
      <c r="G68" s="11" t="s">
        <v>11</v>
      </c>
      <c r="H68" s="13" t="s">
        <v>13</v>
      </c>
    </row>
    <row r="69" spans="1:8">
      <c r="A69" s="13" t="s">
        <v>26</v>
      </c>
      <c r="B69" s="11" t="s">
        <v>21</v>
      </c>
      <c r="C69" s="12">
        <v>1032</v>
      </c>
      <c r="D69" s="13" t="s">
        <v>10</v>
      </c>
      <c r="E69" s="13">
        <v>75</v>
      </c>
      <c r="F69" s="12">
        <f t="shared" si="2"/>
        <v>77400</v>
      </c>
      <c r="G69" s="11" t="s">
        <v>11</v>
      </c>
      <c r="H69" s="13" t="s">
        <v>12</v>
      </c>
    </row>
    <row r="70" spans="1:8">
      <c r="A70" s="13" t="s">
        <v>26</v>
      </c>
      <c r="B70" s="11" t="s">
        <v>21</v>
      </c>
      <c r="C70" s="12">
        <v>1032</v>
      </c>
      <c r="D70" s="13" t="s">
        <v>10</v>
      </c>
      <c r="E70" s="13">
        <v>11</v>
      </c>
      <c r="F70" s="12">
        <f t="shared" si="2"/>
        <v>11352</v>
      </c>
      <c r="G70" s="11" t="s">
        <v>11</v>
      </c>
      <c r="H70" s="13" t="s">
        <v>23</v>
      </c>
    </row>
    <row r="71" spans="1:8">
      <c r="A71" s="13" t="s">
        <v>26</v>
      </c>
      <c r="B71" s="11" t="s">
        <v>21</v>
      </c>
      <c r="C71" s="12">
        <v>1032</v>
      </c>
      <c r="D71" s="13" t="s">
        <v>10</v>
      </c>
      <c r="E71" s="13">
        <v>47</v>
      </c>
      <c r="F71" s="12">
        <f t="shared" si="2"/>
        <v>48504</v>
      </c>
      <c r="G71" s="11" t="s">
        <v>14</v>
      </c>
      <c r="H71" s="13" t="s">
        <v>23</v>
      </c>
    </row>
    <row r="72" spans="1:8">
      <c r="A72" s="13" t="s">
        <v>26</v>
      </c>
      <c r="B72" s="11" t="s">
        <v>21</v>
      </c>
      <c r="C72" s="12">
        <v>1032</v>
      </c>
      <c r="D72" s="13" t="s">
        <v>10</v>
      </c>
      <c r="E72" s="13">
        <v>99</v>
      </c>
      <c r="F72" s="12">
        <f t="shared" si="2"/>
        <v>102168</v>
      </c>
      <c r="G72" s="11" t="s">
        <v>14</v>
      </c>
      <c r="H72" s="13" t="s">
        <v>15</v>
      </c>
    </row>
    <row r="73" spans="1:8">
      <c r="A73" s="13" t="s">
        <v>26</v>
      </c>
      <c r="B73" s="11" t="s">
        <v>21</v>
      </c>
      <c r="C73" s="12">
        <v>1032</v>
      </c>
      <c r="D73" s="13" t="s">
        <v>18</v>
      </c>
      <c r="E73" s="13">
        <v>43</v>
      </c>
      <c r="F73" s="12">
        <f t="shared" si="2"/>
        <v>44376</v>
      </c>
      <c r="G73" s="11" t="s">
        <v>11</v>
      </c>
      <c r="H73" s="13" t="s">
        <v>13</v>
      </c>
    </row>
    <row r="74" spans="1:8">
      <c r="A74" s="13" t="s">
        <v>26</v>
      </c>
      <c r="B74" s="11" t="s">
        <v>21</v>
      </c>
      <c r="C74" s="12">
        <v>1032</v>
      </c>
      <c r="D74" s="13" t="s">
        <v>22</v>
      </c>
      <c r="E74" s="13">
        <v>98</v>
      </c>
      <c r="F74" s="12">
        <f t="shared" si="2"/>
        <v>101136</v>
      </c>
      <c r="G74" s="11" t="s">
        <v>11</v>
      </c>
      <c r="H74" s="13" t="s">
        <v>19</v>
      </c>
    </row>
    <row r="75" spans="1:8">
      <c r="A75" s="13" t="s">
        <v>26</v>
      </c>
      <c r="B75" s="11" t="s">
        <v>21</v>
      </c>
      <c r="C75" s="12">
        <v>1032</v>
      </c>
      <c r="D75" s="13" t="s">
        <v>22</v>
      </c>
      <c r="E75" s="13">
        <v>44</v>
      </c>
      <c r="F75" s="12">
        <f t="shared" si="2"/>
        <v>45408</v>
      </c>
      <c r="G75" s="11" t="s">
        <v>11</v>
      </c>
      <c r="H75" s="13" t="s">
        <v>23</v>
      </c>
    </row>
    <row r="76" spans="1:8">
      <c r="A76" s="13" t="s">
        <v>26</v>
      </c>
      <c r="B76" s="11" t="s">
        <v>21</v>
      </c>
      <c r="C76" s="12">
        <v>1032</v>
      </c>
      <c r="D76" s="13" t="s">
        <v>10</v>
      </c>
      <c r="E76" s="13">
        <v>85</v>
      </c>
      <c r="F76" s="12">
        <f t="shared" si="2"/>
        <v>87720</v>
      </c>
      <c r="G76" s="11" t="s">
        <v>14</v>
      </c>
      <c r="H76" s="13" t="s">
        <v>13</v>
      </c>
    </row>
    <row r="77" spans="1:8">
      <c r="A77" s="13" t="s">
        <v>26</v>
      </c>
      <c r="B77" s="11" t="s">
        <v>21</v>
      </c>
      <c r="C77" s="12">
        <v>1032</v>
      </c>
      <c r="D77" s="13" t="s">
        <v>10</v>
      </c>
      <c r="E77" s="13">
        <v>51</v>
      </c>
      <c r="F77" s="12">
        <f t="shared" si="2"/>
        <v>52632</v>
      </c>
      <c r="G77" s="11" t="s">
        <v>14</v>
      </c>
      <c r="H77" s="13" t="s">
        <v>19</v>
      </c>
    </row>
    <row r="78" spans="1:8">
      <c r="A78" s="10" t="s">
        <v>28</v>
      </c>
      <c r="B78" s="11" t="s">
        <v>21</v>
      </c>
      <c r="C78" s="12">
        <v>788</v>
      </c>
      <c r="D78" s="13" t="s">
        <v>10</v>
      </c>
      <c r="E78" s="13">
        <v>54</v>
      </c>
      <c r="F78" s="12">
        <f t="shared" si="2"/>
        <v>42552</v>
      </c>
      <c r="G78" s="11" t="s">
        <v>11</v>
      </c>
      <c r="H78" s="13" t="s">
        <v>16</v>
      </c>
    </row>
    <row r="79" spans="1:8">
      <c r="A79" s="13" t="s">
        <v>28</v>
      </c>
      <c r="B79" s="11" t="s">
        <v>21</v>
      </c>
      <c r="C79" s="12">
        <v>788</v>
      </c>
      <c r="D79" s="13" t="s">
        <v>10</v>
      </c>
      <c r="E79" s="13">
        <v>75</v>
      </c>
      <c r="F79" s="12">
        <f t="shared" si="2"/>
        <v>59100</v>
      </c>
      <c r="G79" s="11" t="s">
        <v>11</v>
      </c>
      <c r="H79" s="13" t="s">
        <v>16</v>
      </c>
    </row>
    <row r="80" spans="1:8">
      <c r="A80" s="13" t="s">
        <v>28</v>
      </c>
      <c r="B80" s="11" t="s">
        <v>21</v>
      </c>
      <c r="C80" s="12">
        <v>788</v>
      </c>
      <c r="D80" s="13" t="s">
        <v>22</v>
      </c>
      <c r="E80" s="13">
        <v>28</v>
      </c>
      <c r="F80" s="12">
        <f t="shared" si="2"/>
        <v>22064</v>
      </c>
      <c r="G80" s="11" t="s">
        <v>11</v>
      </c>
      <c r="H80" s="13" t="s">
        <v>15</v>
      </c>
    </row>
    <row r="81" spans="1:8">
      <c r="A81" s="13" t="s">
        <v>28</v>
      </c>
      <c r="B81" s="11" t="s">
        <v>21</v>
      </c>
      <c r="C81" s="12">
        <v>788</v>
      </c>
      <c r="D81" s="13" t="s">
        <v>24</v>
      </c>
      <c r="E81" s="13">
        <v>31</v>
      </c>
      <c r="F81" s="12">
        <f t="shared" si="2"/>
        <v>24428</v>
      </c>
      <c r="G81" s="11" t="s">
        <v>21</v>
      </c>
      <c r="H81" s="13" t="s">
        <v>12</v>
      </c>
    </row>
    <row r="82" spans="1:8">
      <c r="A82" s="13" t="s">
        <v>28</v>
      </c>
      <c r="B82" s="11" t="s">
        <v>21</v>
      </c>
      <c r="C82" s="12">
        <v>788</v>
      </c>
      <c r="D82" s="13" t="s">
        <v>18</v>
      </c>
      <c r="E82" s="13">
        <v>68</v>
      </c>
      <c r="F82" s="12">
        <f t="shared" si="2"/>
        <v>53584</v>
      </c>
      <c r="G82" s="11" t="s">
        <v>14</v>
      </c>
      <c r="H82" s="13" t="s">
        <v>15</v>
      </c>
    </row>
    <row r="83" spans="1:8">
      <c r="A83" s="13" t="s">
        <v>28</v>
      </c>
      <c r="B83" s="11" t="s">
        <v>21</v>
      </c>
      <c r="C83" s="12">
        <v>788</v>
      </c>
      <c r="D83" s="13" t="s">
        <v>18</v>
      </c>
      <c r="E83" s="13">
        <v>4</v>
      </c>
      <c r="F83" s="12">
        <f t="shared" si="2"/>
        <v>3152</v>
      </c>
      <c r="G83" s="11" t="s">
        <v>14</v>
      </c>
      <c r="H83" s="13" t="s">
        <v>12</v>
      </c>
    </row>
    <row r="84" spans="1:8">
      <c r="A84" s="13" t="s">
        <v>28</v>
      </c>
      <c r="B84" s="11" t="s">
        <v>21</v>
      </c>
      <c r="C84" s="12">
        <v>788</v>
      </c>
      <c r="D84" s="13" t="s">
        <v>17</v>
      </c>
      <c r="E84" s="13">
        <v>24</v>
      </c>
      <c r="F84" s="12">
        <f t="shared" si="2"/>
        <v>18912</v>
      </c>
      <c r="G84" s="11" t="s">
        <v>14</v>
      </c>
      <c r="H84" s="13" t="s">
        <v>13</v>
      </c>
    </row>
    <row r="85" spans="1:8">
      <c r="A85" s="13" t="s">
        <v>28</v>
      </c>
      <c r="B85" s="11" t="s">
        <v>21</v>
      </c>
      <c r="C85" s="12">
        <v>788</v>
      </c>
      <c r="D85" s="13" t="s">
        <v>17</v>
      </c>
      <c r="E85" s="13">
        <v>8</v>
      </c>
      <c r="F85" s="12">
        <f t="shared" si="2"/>
        <v>6304</v>
      </c>
      <c r="G85" s="11" t="s">
        <v>14</v>
      </c>
      <c r="H85" s="13" t="s">
        <v>19</v>
      </c>
    </row>
    <row r="86" spans="1:8">
      <c r="A86" s="13" t="s">
        <v>28</v>
      </c>
      <c r="B86" s="11" t="s">
        <v>21</v>
      </c>
      <c r="C86" s="12">
        <v>788</v>
      </c>
      <c r="D86" s="13" t="s">
        <v>10</v>
      </c>
      <c r="E86" s="13">
        <v>67</v>
      </c>
      <c r="F86" s="12">
        <f t="shared" si="2"/>
        <v>52796</v>
      </c>
      <c r="G86" s="11" t="s">
        <v>21</v>
      </c>
      <c r="H86" s="13" t="s">
        <v>13</v>
      </c>
    </row>
    <row r="87" spans="1:8">
      <c r="A87" s="13" t="s">
        <v>28</v>
      </c>
      <c r="B87" s="11" t="s">
        <v>21</v>
      </c>
      <c r="C87" s="12">
        <v>788</v>
      </c>
      <c r="D87" s="13" t="s">
        <v>10</v>
      </c>
      <c r="E87" s="13">
        <v>52</v>
      </c>
      <c r="F87" s="12">
        <f t="shared" si="2"/>
        <v>40976</v>
      </c>
      <c r="G87" s="11" t="s">
        <v>21</v>
      </c>
      <c r="H87" s="13" t="s">
        <v>19</v>
      </c>
    </row>
    <row r="88" spans="1:8">
      <c r="A88" s="13" t="s">
        <v>28</v>
      </c>
      <c r="B88" s="11" t="s">
        <v>21</v>
      </c>
      <c r="C88" s="12">
        <v>788</v>
      </c>
      <c r="D88" s="13" t="s">
        <v>18</v>
      </c>
      <c r="E88" s="13">
        <v>93</v>
      </c>
      <c r="F88" s="12">
        <f t="shared" si="2"/>
        <v>73284</v>
      </c>
      <c r="G88" s="11" t="s">
        <v>21</v>
      </c>
      <c r="H88" s="13" t="s">
        <v>23</v>
      </c>
    </row>
    <row r="89" spans="1:8">
      <c r="A89" s="13" t="s">
        <v>28</v>
      </c>
      <c r="B89" s="11" t="s">
        <v>21</v>
      </c>
      <c r="C89" s="12">
        <v>788</v>
      </c>
      <c r="D89" s="13" t="s">
        <v>18</v>
      </c>
      <c r="E89" s="13">
        <v>1</v>
      </c>
      <c r="F89" s="12">
        <f t="shared" si="2"/>
        <v>788</v>
      </c>
      <c r="G89" s="11" t="s">
        <v>21</v>
      </c>
      <c r="H89" s="13" t="s">
        <v>15</v>
      </c>
    </row>
    <row r="90" spans="1:8">
      <c r="A90" s="13" t="s">
        <v>28</v>
      </c>
      <c r="B90" s="11" t="s">
        <v>21</v>
      </c>
      <c r="C90" s="12">
        <v>788</v>
      </c>
      <c r="D90" s="13" t="s">
        <v>10</v>
      </c>
      <c r="E90" s="13">
        <v>59</v>
      </c>
      <c r="F90" s="12">
        <f t="shared" si="2"/>
        <v>46492</v>
      </c>
      <c r="G90" s="11" t="s">
        <v>11</v>
      </c>
      <c r="H90" s="13" t="s">
        <v>12</v>
      </c>
    </row>
    <row r="91" spans="1:8">
      <c r="A91" s="13" t="s">
        <v>28</v>
      </c>
      <c r="B91" s="11" t="s">
        <v>21</v>
      </c>
      <c r="C91" s="12">
        <v>788</v>
      </c>
      <c r="D91" s="13" t="s">
        <v>10</v>
      </c>
      <c r="E91" s="13">
        <v>40</v>
      </c>
      <c r="F91" s="12">
        <f t="shared" si="2"/>
        <v>31520</v>
      </c>
      <c r="G91" s="11" t="s">
        <v>11</v>
      </c>
      <c r="H91" s="13" t="s">
        <v>12</v>
      </c>
    </row>
    <row r="92" spans="1:8">
      <c r="A92" s="13" t="s">
        <v>28</v>
      </c>
      <c r="B92" s="11" t="s">
        <v>21</v>
      </c>
      <c r="C92" s="12">
        <v>788</v>
      </c>
      <c r="D92" s="13" t="s">
        <v>10</v>
      </c>
      <c r="E92" s="13">
        <v>7</v>
      </c>
      <c r="F92" s="12">
        <f t="shared" si="2"/>
        <v>5516</v>
      </c>
      <c r="G92" s="11" t="s">
        <v>21</v>
      </c>
      <c r="H92" s="13" t="s">
        <v>23</v>
      </c>
    </row>
    <row r="93" spans="1:8">
      <c r="A93" s="13" t="s">
        <v>28</v>
      </c>
      <c r="B93" s="11" t="s">
        <v>21</v>
      </c>
      <c r="C93" s="12">
        <v>788</v>
      </c>
      <c r="D93" s="13" t="s">
        <v>10</v>
      </c>
      <c r="E93" s="13">
        <v>66</v>
      </c>
      <c r="F93" s="12">
        <f t="shared" si="2"/>
        <v>52008</v>
      </c>
      <c r="G93" s="11" t="s">
        <v>11</v>
      </c>
      <c r="H93" s="13" t="s">
        <v>19</v>
      </c>
    </row>
    <row r="94" spans="1:8">
      <c r="A94" s="13" t="s">
        <v>28</v>
      </c>
      <c r="B94" s="11" t="s">
        <v>21</v>
      </c>
      <c r="C94" s="12">
        <v>788</v>
      </c>
      <c r="D94" s="13" t="s">
        <v>10</v>
      </c>
      <c r="E94" s="13">
        <v>47</v>
      </c>
      <c r="F94" s="12">
        <f t="shared" si="2"/>
        <v>37036</v>
      </c>
      <c r="G94" s="11" t="s">
        <v>11</v>
      </c>
      <c r="H94" s="13" t="s">
        <v>23</v>
      </c>
    </row>
    <row r="95" spans="1:8">
      <c r="A95" s="13" t="s">
        <v>28</v>
      </c>
      <c r="B95" s="11" t="s">
        <v>21</v>
      </c>
      <c r="C95" s="12">
        <v>788</v>
      </c>
      <c r="D95" s="13" t="s">
        <v>17</v>
      </c>
      <c r="E95" s="13">
        <v>56</v>
      </c>
      <c r="F95" s="12">
        <f t="shared" si="2"/>
        <v>44128</v>
      </c>
      <c r="G95" s="11" t="s">
        <v>11</v>
      </c>
      <c r="H95" s="13" t="s">
        <v>12</v>
      </c>
    </row>
    <row r="96" spans="1:8">
      <c r="A96" s="13" t="s">
        <v>28</v>
      </c>
      <c r="B96" s="11" t="s">
        <v>21</v>
      </c>
      <c r="C96" s="12">
        <v>788</v>
      </c>
      <c r="D96" s="13" t="s">
        <v>10</v>
      </c>
      <c r="E96" s="13">
        <v>19</v>
      </c>
      <c r="F96" s="12">
        <f t="shared" si="2"/>
        <v>14972</v>
      </c>
      <c r="G96" s="11" t="s">
        <v>11</v>
      </c>
      <c r="H96" s="13" t="s">
        <v>13</v>
      </c>
    </row>
    <row r="97" spans="1:8">
      <c r="A97" s="13" t="s">
        <v>28</v>
      </c>
      <c r="B97" s="11" t="s">
        <v>21</v>
      </c>
      <c r="C97" s="12">
        <v>788</v>
      </c>
      <c r="D97" s="13" t="s">
        <v>10</v>
      </c>
      <c r="E97" s="13">
        <v>100</v>
      </c>
      <c r="F97" s="12">
        <f t="shared" si="2"/>
        <v>78800</v>
      </c>
      <c r="G97" s="11" t="s">
        <v>11</v>
      </c>
      <c r="H97" s="13" t="s">
        <v>19</v>
      </c>
    </row>
    <row r="98" spans="1:8">
      <c r="A98" s="13" t="s">
        <v>28</v>
      </c>
      <c r="B98" s="11" t="s">
        <v>21</v>
      </c>
      <c r="C98" s="12">
        <v>788</v>
      </c>
      <c r="D98" s="13" t="s">
        <v>18</v>
      </c>
      <c r="E98" s="13">
        <v>6</v>
      </c>
      <c r="F98" s="12">
        <f t="shared" ref="F98:F129" si="3">E98*C98</f>
        <v>4728</v>
      </c>
      <c r="G98" s="11" t="s">
        <v>14</v>
      </c>
      <c r="H98" s="13" t="s">
        <v>13</v>
      </c>
    </row>
    <row r="99" spans="1:8">
      <c r="A99" s="13" t="s">
        <v>28</v>
      </c>
      <c r="B99" s="11" t="s">
        <v>21</v>
      </c>
      <c r="C99" s="12">
        <v>788</v>
      </c>
      <c r="D99" s="13" t="s">
        <v>18</v>
      </c>
      <c r="E99" s="13">
        <v>28</v>
      </c>
      <c r="F99" s="12">
        <f t="shared" si="3"/>
        <v>22064</v>
      </c>
      <c r="G99" s="11" t="s">
        <v>14</v>
      </c>
      <c r="H99" s="13" t="s">
        <v>19</v>
      </c>
    </row>
    <row r="100" spans="1:8">
      <c r="A100" s="13" t="s">
        <v>28</v>
      </c>
      <c r="B100" s="11" t="s">
        <v>21</v>
      </c>
      <c r="C100" s="12">
        <v>788</v>
      </c>
      <c r="D100" s="13" t="s">
        <v>18</v>
      </c>
      <c r="E100" s="13">
        <v>93</v>
      </c>
      <c r="F100" s="12">
        <f t="shared" si="3"/>
        <v>73284</v>
      </c>
      <c r="G100" s="11" t="s">
        <v>14</v>
      </c>
      <c r="H100" s="13" t="s">
        <v>23</v>
      </c>
    </row>
    <row r="101" spans="1:8">
      <c r="A101" s="13" t="s">
        <v>28</v>
      </c>
      <c r="B101" s="11" t="s">
        <v>21</v>
      </c>
      <c r="C101" s="12">
        <v>788</v>
      </c>
      <c r="D101" s="13" t="s">
        <v>18</v>
      </c>
      <c r="E101" s="13">
        <v>3</v>
      </c>
      <c r="F101" s="12">
        <f t="shared" si="3"/>
        <v>2364</v>
      </c>
      <c r="G101" s="11" t="s">
        <v>14</v>
      </c>
      <c r="H101" s="13" t="s">
        <v>15</v>
      </c>
    </row>
    <row r="102" spans="1:8">
      <c r="A102" s="13" t="s">
        <v>28</v>
      </c>
      <c r="B102" s="11" t="s">
        <v>21</v>
      </c>
      <c r="C102" s="12">
        <v>788</v>
      </c>
      <c r="D102" s="13" t="s">
        <v>10</v>
      </c>
      <c r="E102" s="13">
        <v>4</v>
      </c>
      <c r="F102" s="12">
        <f t="shared" si="3"/>
        <v>3152</v>
      </c>
      <c r="G102" s="11" t="s">
        <v>21</v>
      </c>
      <c r="H102" s="13" t="s">
        <v>12</v>
      </c>
    </row>
    <row r="103" spans="1:8">
      <c r="A103" s="13" t="s">
        <v>28</v>
      </c>
      <c r="B103" s="11" t="s">
        <v>21</v>
      </c>
      <c r="C103" s="12">
        <v>788</v>
      </c>
      <c r="D103" s="13" t="s">
        <v>10</v>
      </c>
      <c r="E103" s="13">
        <v>7</v>
      </c>
      <c r="F103" s="12">
        <f t="shared" si="3"/>
        <v>5516</v>
      </c>
      <c r="G103" s="11" t="s">
        <v>21</v>
      </c>
      <c r="H103" s="13" t="s">
        <v>13</v>
      </c>
    </row>
    <row r="104" spans="1:8">
      <c r="A104" s="13" t="s">
        <v>28</v>
      </c>
      <c r="B104" s="11" t="s">
        <v>21</v>
      </c>
      <c r="C104" s="12">
        <v>788</v>
      </c>
      <c r="D104" s="13" t="s">
        <v>10</v>
      </c>
      <c r="E104" s="13">
        <v>4</v>
      </c>
      <c r="F104" s="12">
        <f t="shared" si="3"/>
        <v>3152</v>
      </c>
      <c r="G104" s="11" t="s">
        <v>11</v>
      </c>
      <c r="H104" s="13" t="s">
        <v>23</v>
      </c>
    </row>
    <row r="105" spans="1:8">
      <c r="A105" s="13" t="s">
        <v>28</v>
      </c>
      <c r="B105" s="11" t="s">
        <v>21</v>
      </c>
      <c r="C105" s="12">
        <v>788</v>
      </c>
      <c r="D105" s="13" t="s">
        <v>10</v>
      </c>
      <c r="E105" s="13">
        <v>21</v>
      </c>
      <c r="F105" s="12">
        <f t="shared" si="3"/>
        <v>16548</v>
      </c>
      <c r="G105" s="11" t="s">
        <v>11</v>
      </c>
      <c r="H105" s="13" t="s">
        <v>15</v>
      </c>
    </row>
    <row r="106" spans="1:8">
      <c r="A106" s="13" t="s">
        <v>28</v>
      </c>
      <c r="B106" s="11" t="s">
        <v>21</v>
      </c>
      <c r="C106" s="12">
        <v>788</v>
      </c>
      <c r="D106" s="13" t="s">
        <v>22</v>
      </c>
      <c r="E106" s="13">
        <v>9</v>
      </c>
      <c r="F106" s="12">
        <f t="shared" si="3"/>
        <v>7092</v>
      </c>
      <c r="G106" s="11" t="s">
        <v>14</v>
      </c>
      <c r="H106" s="13" t="s">
        <v>12</v>
      </c>
    </row>
    <row r="107" spans="1:8">
      <c r="A107" s="13" t="s">
        <v>28</v>
      </c>
      <c r="B107" s="11" t="s">
        <v>21</v>
      </c>
      <c r="C107" s="12">
        <v>788</v>
      </c>
      <c r="D107" s="13" t="s">
        <v>22</v>
      </c>
      <c r="E107" s="13">
        <v>29</v>
      </c>
      <c r="F107" s="12">
        <f t="shared" si="3"/>
        <v>22852</v>
      </c>
      <c r="G107" s="11" t="s">
        <v>14</v>
      </c>
      <c r="H107" s="13" t="s">
        <v>13</v>
      </c>
    </row>
    <row r="108" spans="1:8">
      <c r="A108" s="13" t="s">
        <v>28</v>
      </c>
      <c r="B108" s="11" t="s">
        <v>21</v>
      </c>
      <c r="C108" s="12">
        <v>788</v>
      </c>
      <c r="D108" s="13" t="s">
        <v>10</v>
      </c>
      <c r="E108" s="13">
        <v>67</v>
      </c>
      <c r="F108" s="12">
        <f t="shared" si="3"/>
        <v>52796</v>
      </c>
      <c r="G108" s="11" t="s">
        <v>21</v>
      </c>
      <c r="H108" s="13" t="s">
        <v>19</v>
      </c>
    </row>
    <row r="109" spans="1:8">
      <c r="A109" s="13" t="s">
        <v>28</v>
      </c>
      <c r="B109" s="11" t="s">
        <v>21</v>
      </c>
      <c r="C109" s="12">
        <v>788</v>
      </c>
      <c r="D109" s="13" t="s">
        <v>10</v>
      </c>
      <c r="E109" s="13">
        <v>100</v>
      </c>
      <c r="F109" s="12">
        <f t="shared" si="3"/>
        <v>78800</v>
      </c>
      <c r="G109" s="11" t="s">
        <v>21</v>
      </c>
      <c r="H109" s="13" t="s">
        <v>23</v>
      </c>
    </row>
    <row r="110" spans="1:8">
      <c r="A110" s="13" t="s">
        <v>28</v>
      </c>
      <c r="B110" s="11" t="s">
        <v>21</v>
      </c>
      <c r="C110" s="12">
        <v>788</v>
      </c>
      <c r="D110" s="13" t="s">
        <v>17</v>
      </c>
      <c r="E110" s="13">
        <v>17</v>
      </c>
      <c r="F110" s="12">
        <f t="shared" si="3"/>
        <v>13396</v>
      </c>
      <c r="G110" s="11" t="s">
        <v>21</v>
      </c>
      <c r="H110" s="13" t="s">
        <v>16</v>
      </c>
    </row>
    <row r="111" spans="1:8">
      <c r="A111" s="13" t="s">
        <v>28</v>
      </c>
      <c r="B111" s="11" t="s">
        <v>21</v>
      </c>
      <c r="C111" s="12">
        <v>788</v>
      </c>
      <c r="D111" s="13" t="s">
        <v>22</v>
      </c>
      <c r="E111" s="13">
        <v>18</v>
      </c>
      <c r="F111" s="12">
        <f t="shared" si="3"/>
        <v>14184</v>
      </c>
      <c r="G111" s="11" t="s">
        <v>11</v>
      </c>
      <c r="H111" s="13" t="s">
        <v>15</v>
      </c>
    </row>
    <row r="112" spans="1:8">
      <c r="A112" s="13" t="s">
        <v>28</v>
      </c>
      <c r="B112" s="11" t="s">
        <v>21</v>
      </c>
      <c r="C112" s="12">
        <v>788</v>
      </c>
      <c r="D112" s="13" t="s">
        <v>18</v>
      </c>
      <c r="E112" s="13">
        <v>75</v>
      </c>
      <c r="F112" s="12">
        <f t="shared" si="3"/>
        <v>59100</v>
      </c>
      <c r="G112" s="11" t="s">
        <v>14</v>
      </c>
      <c r="H112" s="13" t="s">
        <v>15</v>
      </c>
    </row>
    <row r="113" spans="1:8">
      <c r="A113" s="13" t="s">
        <v>28</v>
      </c>
      <c r="B113" s="11" t="s">
        <v>21</v>
      </c>
      <c r="C113" s="12">
        <v>788</v>
      </c>
      <c r="D113" s="13" t="s">
        <v>18</v>
      </c>
      <c r="E113" s="13">
        <v>70</v>
      </c>
      <c r="F113" s="12">
        <f t="shared" si="3"/>
        <v>55160</v>
      </c>
      <c r="G113" s="11" t="s">
        <v>14</v>
      </c>
      <c r="H113" s="13" t="s">
        <v>12</v>
      </c>
    </row>
    <row r="114" spans="1:8">
      <c r="A114" s="13" t="s">
        <v>28</v>
      </c>
      <c r="B114" s="11" t="s">
        <v>21</v>
      </c>
      <c r="C114" s="12">
        <v>788</v>
      </c>
      <c r="D114" s="13" t="s">
        <v>10</v>
      </c>
      <c r="E114" s="13">
        <v>22</v>
      </c>
      <c r="F114" s="12">
        <f t="shared" si="3"/>
        <v>17336</v>
      </c>
      <c r="G114" s="11" t="s">
        <v>14</v>
      </c>
      <c r="H114" s="13" t="s">
        <v>13</v>
      </c>
    </row>
    <row r="115" spans="1:8">
      <c r="A115" s="13" t="s">
        <v>28</v>
      </c>
      <c r="B115" s="11" t="s">
        <v>21</v>
      </c>
      <c r="C115" s="12">
        <v>788</v>
      </c>
      <c r="D115" s="13" t="s">
        <v>10</v>
      </c>
      <c r="E115" s="13">
        <v>16</v>
      </c>
      <c r="F115" s="12">
        <f t="shared" si="3"/>
        <v>12608</v>
      </c>
      <c r="G115" s="11" t="s">
        <v>21</v>
      </c>
      <c r="H115" s="13" t="s">
        <v>13</v>
      </c>
    </row>
    <row r="116" spans="1:8">
      <c r="A116" s="13" t="s">
        <v>28</v>
      </c>
      <c r="B116" s="11" t="s">
        <v>21</v>
      </c>
      <c r="C116" s="12">
        <v>788</v>
      </c>
      <c r="D116" s="13" t="s">
        <v>10</v>
      </c>
      <c r="E116" s="13">
        <v>67</v>
      </c>
      <c r="F116" s="12">
        <f t="shared" si="3"/>
        <v>52796</v>
      </c>
      <c r="G116" s="11" t="s">
        <v>21</v>
      </c>
      <c r="H116" s="13" t="s">
        <v>19</v>
      </c>
    </row>
    <row r="117" spans="1:8">
      <c r="A117" s="13" t="s">
        <v>28</v>
      </c>
      <c r="B117" s="11" t="s">
        <v>21</v>
      </c>
      <c r="C117" s="12">
        <v>788</v>
      </c>
      <c r="D117" s="13" t="s">
        <v>10</v>
      </c>
      <c r="E117" s="13">
        <v>64</v>
      </c>
      <c r="F117" s="12">
        <f t="shared" si="3"/>
        <v>50432</v>
      </c>
      <c r="G117" s="11" t="s">
        <v>11</v>
      </c>
      <c r="H117" s="13" t="s">
        <v>12</v>
      </c>
    </row>
    <row r="118" spans="1:8">
      <c r="A118" s="13" t="s">
        <v>28</v>
      </c>
      <c r="B118" s="11" t="s">
        <v>21</v>
      </c>
      <c r="C118" s="12">
        <v>788</v>
      </c>
      <c r="D118" s="13" t="s">
        <v>10</v>
      </c>
      <c r="E118" s="13">
        <v>60</v>
      </c>
      <c r="F118" s="12">
        <f t="shared" si="3"/>
        <v>47280</v>
      </c>
      <c r="G118" s="11" t="s">
        <v>11</v>
      </c>
      <c r="H118" s="13" t="s">
        <v>13</v>
      </c>
    </row>
    <row r="119" spans="1:8">
      <c r="A119" s="13" t="s">
        <v>28</v>
      </c>
      <c r="B119" s="11" t="s">
        <v>21</v>
      </c>
      <c r="C119" s="12">
        <v>788</v>
      </c>
      <c r="D119" s="13" t="s">
        <v>22</v>
      </c>
      <c r="E119" s="13">
        <v>51</v>
      </c>
      <c r="F119" s="12">
        <f t="shared" si="3"/>
        <v>40188</v>
      </c>
      <c r="G119" s="11" t="s">
        <v>14</v>
      </c>
      <c r="H119" s="13" t="s">
        <v>19</v>
      </c>
    </row>
    <row r="120" spans="1:8">
      <c r="A120" s="13" t="s">
        <v>28</v>
      </c>
      <c r="B120" s="11" t="s">
        <v>21</v>
      </c>
      <c r="C120" s="12">
        <v>788</v>
      </c>
      <c r="D120" s="13" t="s">
        <v>22</v>
      </c>
      <c r="E120" s="13">
        <v>45</v>
      </c>
      <c r="F120" s="12">
        <f t="shared" si="3"/>
        <v>35460</v>
      </c>
      <c r="G120" s="11" t="s">
        <v>14</v>
      </c>
      <c r="H120" s="13" t="s">
        <v>13</v>
      </c>
    </row>
    <row r="121" spans="1:8">
      <c r="A121" s="13" t="s">
        <v>28</v>
      </c>
      <c r="B121" s="11" t="s">
        <v>21</v>
      </c>
      <c r="C121" s="12">
        <v>788</v>
      </c>
      <c r="D121" s="13" t="s">
        <v>10</v>
      </c>
      <c r="E121" s="13">
        <v>29</v>
      </c>
      <c r="F121" s="12">
        <f t="shared" si="3"/>
        <v>22852</v>
      </c>
      <c r="G121" s="11" t="s">
        <v>21</v>
      </c>
      <c r="H121" s="13" t="s">
        <v>19</v>
      </c>
    </row>
    <row r="122" spans="1:8">
      <c r="A122" s="13" t="s">
        <v>28</v>
      </c>
      <c r="B122" s="11" t="s">
        <v>21</v>
      </c>
      <c r="C122" s="12">
        <v>788</v>
      </c>
      <c r="D122" s="13" t="s">
        <v>10</v>
      </c>
      <c r="E122" s="13">
        <v>77</v>
      </c>
      <c r="F122" s="12">
        <f t="shared" si="3"/>
        <v>60676</v>
      </c>
      <c r="G122" s="11" t="s">
        <v>21</v>
      </c>
      <c r="H122" s="13" t="s">
        <v>23</v>
      </c>
    </row>
    <row r="123" spans="1:8">
      <c r="A123" s="13" t="s">
        <v>28</v>
      </c>
      <c r="B123" s="11" t="s">
        <v>21</v>
      </c>
      <c r="C123" s="12">
        <v>788</v>
      </c>
      <c r="D123" s="13" t="s">
        <v>18</v>
      </c>
      <c r="E123" s="13">
        <v>74</v>
      </c>
      <c r="F123" s="12">
        <f t="shared" si="3"/>
        <v>58312</v>
      </c>
      <c r="G123" s="11" t="s">
        <v>11</v>
      </c>
      <c r="H123" s="13" t="s">
        <v>19</v>
      </c>
    </row>
    <row r="124" spans="1:8">
      <c r="A124" s="13" t="s">
        <v>28</v>
      </c>
      <c r="B124" s="11" t="s">
        <v>21</v>
      </c>
      <c r="C124" s="12">
        <v>788</v>
      </c>
      <c r="D124" s="13" t="s">
        <v>18</v>
      </c>
      <c r="E124" s="13">
        <v>43</v>
      </c>
      <c r="F124" s="12">
        <f t="shared" si="3"/>
        <v>33884</v>
      </c>
      <c r="G124" s="11" t="s">
        <v>11</v>
      </c>
      <c r="H124" s="13" t="s">
        <v>23</v>
      </c>
    </row>
    <row r="125" spans="1:8">
      <c r="A125" s="13" t="s">
        <v>28</v>
      </c>
      <c r="B125" s="11" t="s">
        <v>21</v>
      </c>
      <c r="C125" s="12">
        <v>788</v>
      </c>
      <c r="D125" s="13" t="s">
        <v>22</v>
      </c>
      <c r="E125" s="13">
        <v>83</v>
      </c>
      <c r="F125" s="12">
        <f t="shared" si="3"/>
        <v>65404</v>
      </c>
      <c r="G125" s="11" t="s">
        <v>11</v>
      </c>
      <c r="H125" s="13" t="s">
        <v>12</v>
      </c>
    </row>
    <row r="126" spans="1:8">
      <c r="A126" s="13" t="s">
        <v>28</v>
      </c>
      <c r="B126" s="11" t="s">
        <v>21</v>
      </c>
      <c r="C126" s="12">
        <v>788</v>
      </c>
      <c r="D126" s="13" t="s">
        <v>10</v>
      </c>
      <c r="E126" s="13">
        <v>90</v>
      </c>
      <c r="F126" s="12">
        <f t="shared" si="3"/>
        <v>70920</v>
      </c>
      <c r="G126" s="11" t="s">
        <v>11</v>
      </c>
      <c r="H126" s="13" t="s">
        <v>13</v>
      </c>
    </row>
    <row r="127" spans="1:8">
      <c r="A127" s="13" t="s">
        <v>28</v>
      </c>
      <c r="B127" s="11" t="s">
        <v>21</v>
      </c>
      <c r="C127" s="12">
        <v>788</v>
      </c>
      <c r="D127" s="13" t="s">
        <v>18</v>
      </c>
      <c r="E127" s="13">
        <v>6</v>
      </c>
      <c r="F127" s="12">
        <f t="shared" si="3"/>
        <v>4728</v>
      </c>
      <c r="G127" s="11" t="s">
        <v>14</v>
      </c>
      <c r="H127" s="13" t="s">
        <v>13</v>
      </c>
    </row>
    <row r="128" spans="1:8">
      <c r="A128" s="13" t="s">
        <v>28</v>
      </c>
      <c r="B128" s="11" t="s">
        <v>21</v>
      </c>
      <c r="C128" s="12">
        <v>788</v>
      </c>
      <c r="D128" s="13" t="s">
        <v>18</v>
      </c>
      <c r="E128" s="13">
        <v>40</v>
      </c>
      <c r="F128" s="12">
        <f t="shared" si="3"/>
        <v>31520</v>
      </c>
      <c r="G128" s="11" t="s">
        <v>14</v>
      </c>
      <c r="H128" s="13" t="s">
        <v>19</v>
      </c>
    </row>
    <row r="129" spans="1:8">
      <c r="A129" s="13" t="s">
        <v>28</v>
      </c>
      <c r="B129" s="11" t="s">
        <v>21</v>
      </c>
      <c r="C129" s="12">
        <v>788</v>
      </c>
      <c r="D129" s="13" t="s">
        <v>17</v>
      </c>
      <c r="E129" s="13">
        <v>80</v>
      </c>
      <c r="F129" s="12">
        <f t="shared" si="3"/>
        <v>63040</v>
      </c>
      <c r="G129" s="11" t="s">
        <v>14</v>
      </c>
      <c r="H129" s="13" t="s">
        <v>23</v>
      </c>
    </row>
    <row r="130" spans="1:8">
      <c r="A130" s="13" t="s">
        <v>28</v>
      </c>
      <c r="B130" s="11" t="s">
        <v>21</v>
      </c>
      <c r="C130" s="12">
        <v>788</v>
      </c>
      <c r="D130" s="13" t="s">
        <v>17</v>
      </c>
      <c r="E130" s="13">
        <v>25</v>
      </c>
      <c r="F130" s="12">
        <f t="shared" ref="F130:F137" si="4">E130*C130</f>
        <v>19700</v>
      </c>
      <c r="G130" s="11" t="s">
        <v>14</v>
      </c>
      <c r="H130" s="13" t="s">
        <v>15</v>
      </c>
    </row>
    <row r="131" spans="1:8">
      <c r="A131" s="13" t="s">
        <v>28</v>
      </c>
      <c r="B131" s="11" t="s">
        <v>21</v>
      </c>
      <c r="C131" s="12">
        <v>788</v>
      </c>
      <c r="D131" s="13" t="s">
        <v>10</v>
      </c>
      <c r="E131" s="13">
        <v>73</v>
      </c>
      <c r="F131" s="12">
        <f t="shared" si="4"/>
        <v>57524</v>
      </c>
      <c r="G131" s="11" t="s">
        <v>21</v>
      </c>
      <c r="H131" s="13" t="s">
        <v>12</v>
      </c>
    </row>
    <row r="132" spans="1:8">
      <c r="A132" s="13" t="s">
        <v>28</v>
      </c>
      <c r="B132" s="11" t="s">
        <v>21</v>
      </c>
      <c r="C132" s="12">
        <v>788</v>
      </c>
      <c r="D132" s="13" t="s">
        <v>10</v>
      </c>
      <c r="E132" s="13">
        <v>5</v>
      </c>
      <c r="F132" s="12">
        <f t="shared" si="4"/>
        <v>3940</v>
      </c>
      <c r="G132" s="11" t="s">
        <v>21</v>
      </c>
      <c r="H132" s="13" t="s">
        <v>13</v>
      </c>
    </row>
    <row r="133" spans="1:8">
      <c r="A133" s="13" t="s">
        <v>28</v>
      </c>
      <c r="B133" s="11" t="s">
        <v>21</v>
      </c>
      <c r="C133" s="12">
        <v>788</v>
      </c>
      <c r="D133" s="13" t="s">
        <v>18</v>
      </c>
      <c r="E133" s="13">
        <v>97</v>
      </c>
      <c r="F133" s="12">
        <f t="shared" si="4"/>
        <v>76436</v>
      </c>
      <c r="G133" s="11" t="s">
        <v>21</v>
      </c>
      <c r="H133" s="13" t="s">
        <v>23</v>
      </c>
    </row>
    <row r="134" spans="1:8">
      <c r="A134" s="13" t="s">
        <v>28</v>
      </c>
      <c r="B134" s="11" t="s">
        <v>21</v>
      </c>
      <c r="C134" s="12">
        <v>788</v>
      </c>
      <c r="D134" s="13" t="s">
        <v>10</v>
      </c>
      <c r="E134" s="13">
        <v>29</v>
      </c>
      <c r="F134" s="12">
        <f t="shared" si="4"/>
        <v>22852</v>
      </c>
      <c r="G134" s="11" t="s">
        <v>11</v>
      </c>
      <c r="H134" s="13" t="s">
        <v>15</v>
      </c>
    </row>
    <row r="135" spans="1:8">
      <c r="A135" s="13" t="s">
        <v>28</v>
      </c>
      <c r="B135" s="11" t="s">
        <v>21</v>
      </c>
      <c r="C135" s="12">
        <v>788</v>
      </c>
      <c r="D135" s="13" t="s">
        <v>10</v>
      </c>
      <c r="E135" s="13">
        <v>40</v>
      </c>
      <c r="F135" s="12">
        <f t="shared" si="4"/>
        <v>31520</v>
      </c>
      <c r="G135" s="11" t="s">
        <v>11</v>
      </c>
      <c r="H135" s="13" t="s">
        <v>23</v>
      </c>
    </row>
    <row r="136" spans="1:8">
      <c r="A136" s="13" t="s">
        <v>28</v>
      </c>
      <c r="B136" s="11" t="s">
        <v>21</v>
      </c>
      <c r="C136" s="12">
        <v>788</v>
      </c>
      <c r="D136" s="13" t="s">
        <v>10</v>
      </c>
      <c r="E136" s="13">
        <v>92</v>
      </c>
      <c r="F136" s="12">
        <f t="shared" si="4"/>
        <v>72496</v>
      </c>
      <c r="G136" s="11" t="s">
        <v>11</v>
      </c>
      <c r="H136" s="13" t="s">
        <v>15</v>
      </c>
    </row>
    <row r="137" spans="1:8">
      <c r="A137" s="13" t="s">
        <v>28</v>
      </c>
      <c r="B137" s="11" t="s">
        <v>21</v>
      </c>
      <c r="C137" s="12">
        <v>788</v>
      </c>
      <c r="D137" s="13" t="s">
        <v>22</v>
      </c>
      <c r="E137" s="13">
        <v>41</v>
      </c>
      <c r="F137" s="12">
        <f t="shared" si="4"/>
        <v>32308</v>
      </c>
      <c r="G137" s="11" t="s">
        <v>14</v>
      </c>
      <c r="H137" s="13" t="s">
        <v>12</v>
      </c>
    </row>
    <row r="138" spans="1:8">
      <c r="F138" s="3"/>
      <c r="G138" s="3"/>
    </row>
    <row r="139" spans="1:8">
      <c r="F139" s="3"/>
      <c r="G139" s="3"/>
    </row>
    <row r="140" spans="1:8">
      <c r="F140" s="3"/>
      <c r="G140" s="3"/>
    </row>
    <row r="141" spans="1:8">
      <c r="F141" s="3"/>
      <c r="G141" s="3"/>
    </row>
    <row r="142" spans="1:8">
      <c r="F142" s="3"/>
      <c r="G142" s="3"/>
    </row>
    <row r="143" spans="1:8">
      <c r="F143" s="3"/>
      <c r="G143" s="3"/>
    </row>
    <row r="144" spans="1:8">
      <c r="F144" s="3"/>
      <c r="G144" s="3"/>
    </row>
    <row r="145" spans="6:7">
      <c r="F145" s="3"/>
      <c r="G145" s="3"/>
    </row>
    <row r="146" spans="6:7">
      <c r="F146" s="3"/>
      <c r="G146" s="3"/>
    </row>
    <row r="147" spans="6:7">
      <c r="F147" s="3"/>
      <c r="G147" s="3"/>
    </row>
    <row r="148" spans="6:7">
      <c r="F148" s="3"/>
      <c r="G148" s="3"/>
    </row>
    <row r="149" spans="6:7">
      <c r="F149" s="3"/>
      <c r="G149" s="3"/>
    </row>
    <row r="150" spans="6:7">
      <c r="F150" s="3"/>
      <c r="G150" s="3"/>
    </row>
    <row r="151" spans="6:7">
      <c r="F151" s="3"/>
      <c r="G151" s="3"/>
    </row>
    <row r="152" spans="6:7">
      <c r="F152" s="3"/>
      <c r="G152" s="3"/>
    </row>
    <row r="153" spans="6:7">
      <c r="F153" s="3"/>
      <c r="G153" s="3"/>
    </row>
    <row r="154" spans="6:7">
      <c r="F154" s="3"/>
      <c r="G154" s="3"/>
    </row>
    <row r="155" spans="6:7">
      <c r="F155" s="3"/>
      <c r="G155" s="3"/>
    </row>
    <row r="156" spans="6:7">
      <c r="F156" s="3"/>
      <c r="G156" s="3"/>
    </row>
    <row r="157" spans="6:7">
      <c r="F157" s="3"/>
      <c r="G157" s="3"/>
    </row>
    <row r="158" spans="6:7">
      <c r="F158" s="3"/>
      <c r="G158" s="3"/>
    </row>
    <row r="159" spans="6:7">
      <c r="F159" s="3"/>
      <c r="G159" s="3"/>
    </row>
    <row r="160" spans="6:7">
      <c r="F160" s="3"/>
      <c r="G160" s="3"/>
    </row>
    <row r="161" spans="6:7">
      <c r="F161" s="3"/>
      <c r="G161" s="3"/>
    </row>
    <row r="162" spans="6:7">
      <c r="F162" s="3"/>
      <c r="G162" s="3"/>
    </row>
    <row r="163" spans="6:7">
      <c r="F163" s="3"/>
      <c r="G163" s="3"/>
    </row>
    <row r="164" spans="6:7">
      <c r="F164" s="3"/>
      <c r="G164" s="3"/>
    </row>
    <row r="165" spans="6:7">
      <c r="F165" s="3"/>
      <c r="G165" s="3"/>
    </row>
    <row r="166" spans="6:7">
      <c r="F166" s="3"/>
      <c r="G166" s="3"/>
    </row>
    <row r="167" spans="6:7">
      <c r="F167" s="3"/>
      <c r="G167" s="3"/>
    </row>
    <row r="168" spans="6:7">
      <c r="F168" s="3"/>
      <c r="G168" s="3"/>
    </row>
    <row r="169" spans="6:7">
      <c r="F169" s="3"/>
      <c r="G169" s="3"/>
    </row>
    <row r="170" spans="6:7">
      <c r="F170" s="3"/>
      <c r="G170" s="3"/>
    </row>
    <row r="171" spans="6:7">
      <c r="F171" s="3"/>
      <c r="G171" s="3"/>
    </row>
    <row r="172" spans="6:7">
      <c r="F172" s="3"/>
      <c r="G172" s="3"/>
    </row>
    <row r="173" spans="6:7">
      <c r="F173" s="3"/>
      <c r="G173" s="3"/>
    </row>
    <row r="174" spans="6:7">
      <c r="F174" s="3"/>
      <c r="G174" s="3"/>
    </row>
    <row r="175" spans="6:7">
      <c r="F175" s="3"/>
      <c r="G175" s="3"/>
    </row>
    <row r="176" spans="6:7">
      <c r="F176" s="3"/>
      <c r="G176" s="3"/>
    </row>
    <row r="177" spans="6:7">
      <c r="F177" s="3"/>
      <c r="G177" s="3"/>
    </row>
    <row r="178" spans="6:7">
      <c r="F178" s="3"/>
      <c r="G178" s="3"/>
    </row>
    <row r="179" spans="6:7">
      <c r="F179" s="3"/>
      <c r="G179" s="3"/>
    </row>
    <row r="180" spans="6:7">
      <c r="F180" s="3"/>
      <c r="G180" s="3"/>
    </row>
    <row r="181" spans="6:7">
      <c r="F181" s="3"/>
      <c r="G181" s="3"/>
    </row>
    <row r="182" spans="6:7">
      <c r="F182" s="3"/>
      <c r="G182" s="3"/>
    </row>
    <row r="183" spans="6:7">
      <c r="F183" s="3"/>
      <c r="G183" s="3"/>
    </row>
    <row r="184" spans="6:7">
      <c r="F184" s="3"/>
      <c r="G184" s="3"/>
    </row>
    <row r="185" spans="6:7">
      <c r="F185" s="3"/>
      <c r="G185" s="3"/>
    </row>
    <row r="186" spans="6:7">
      <c r="F186" s="3"/>
      <c r="G186" s="3"/>
    </row>
    <row r="187" spans="6:7">
      <c r="F187" s="3"/>
      <c r="G187" s="3"/>
    </row>
    <row r="188" spans="6:7">
      <c r="F188" s="3"/>
      <c r="G188" s="3"/>
    </row>
    <row r="189" spans="6:7">
      <c r="F189" s="3"/>
      <c r="G189" s="3"/>
    </row>
    <row r="190" spans="6:7">
      <c r="F190" s="3"/>
      <c r="G190" s="3"/>
    </row>
    <row r="191" spans="6:7">
      <c r="F191" s="3"/>
      <c r="G191" s="3"/>
    </row>
    <row r="192" spans="6:7">
      <c r="F192" s="3"/>
      <c r="G192" s="3"/>
    </row>
    <row r="193" spans="6:7">
      <c r="F193" s="3"/>
      <c r="G193" s="3"/>
    </row>
    <row r="194" spans="6:7">
      <c r="F194" s="3"/>
      <c r="G194" s="3"/>
    </row>
    <row r="195" spans="6:7">
      <c r="F195" s="3"/>
      <c r="G195" s="3"/>
    </row>
    <row r="196" spans="6:7">
      <c r="F196" s="3"/>
      <c r="G196" s="3"/>
    </row>
    <row r="197" spans="6:7">
      <c r="F197" s="3"/>
      <c r="G197" s="3"/>
    </row>
    <row r="198" spans="6:7">
      <c r="F198" s="3"/>
      <c r="G198" s="3"/>
    </row>
    <row r="199" spans="6:7">
      <c r="F199" s="3"/>
      <c r="G199" s="3"/>
    </row>
    <row r="200" spans="6:7">
      <c r="F200" s="3"/>
      <c r="G200" s="3"/>
    </row>
    <row r="201" spans="6:7">
      <c r="F201" s="3"/>
      <c r="G201" s="3"/>
    </row>
    <row r="202" spans="6:7">
      <c r="F202" s="3"/>
      <c r="G202" s="3"/>
    </row>
    <row r="203" spans="6:7">
      <c r="F203" s="3"/>
      <c r="G203" s="3"/>
    </row>
    <row r="204" spans="6:7">
      <c r="F204" s="3"/>
      <c r="G204" s="3"/>
    </row>
    <row r="205" spans="6:7">
      <c r="F205" s="3"/>
      <c r="G205" s="3"/>
    </row>
    <row r="206" spans="6:7">
      <c r="F206" s="3"/>
      <c r="G206" s="3"/>
    </row>
    <row r="207" spans="6:7">
      <c r="F207" s="3"/>
      <c r="G207" s="3"/>
    </row>
    <row r="208" spans="6:7">
      <c r="F208" s="3"/>
      <c r="G208" s="3"/>
    </row>
    <row r="209" spans="6:7">
      <c r="F209" s="3"/>
      <c r="G209" s="3"/>
    </row>
    <row r="210" spans="6:7">
      <c r="F210" s="3"/>
      <c r="G210" s="3"/>
    </row>
    <row r="211" spans="6:7">
      <c r="F211" s="3"/>
      <c r="G211" s="3"/>
    </row>
    <row r="212" spans="6:7">
      <c r="F212" s="3"/>
      <c r="G212" s="3"/>
    </row>
    <row r="213" spans="6:7">
      <c r="F213" s="3"/>
      <c r="G213" s="3"/>
    </row>
    <row r="214" spans="6:7">
      <c r="F214" s="3"/>
      <c r="G214" s="3"/>
    </row>
    <row r="215" spans="6:7">
      <c r="F215" s="3"/>
      <c r="G215" s="3"/>
    </row>
    <row r="216" spans="6:7">
      <c r="F216" s="3"/>
      <c r="G216" s="3"/>
    </row>
    <row r="217" spans="6:7">
      <c r="F217" s="3"/>
      <c r="G217" s="3"/>
    </row>
    <row r="218" spans="6:7">
      <c r="F218" s="3"/>
      <c r="G218" s="3"/>
    </row>
    <row r="219" spans="6:7">
      <c r="F219" s="3"/>
      <c r="G219" s="3"/>
    </row>
    <row r="220" spans="6:7">
      <c r="F220" s="3"/>
      <c r="G220" s="3"/>
    </row>
    <row r="221" spans="6:7">
      <c r="F221" s="3"/>
      <c r="G221" s="3"/>
    </row>
    <row r="222" spans="6:7">
      <c r="F222" s="3"/>
      <c r="G222" s="3"/>
    </row>
    <row r="223" spans="6:7">
      <c r="F223" s="3"/>
      <c r="G223" s="3"/>
    </row>
    <row r="224" spans="6:7">
      <c r="F224" s="3"/>
      <c r="G224" s="3"/>
    </row>
    <row r="225" spans="6:7">
      <c r="F225" s="3"/>
      <c r="G225" s="3"/>
    </row>
    <row r="226" spans="6:7">
      <c r="F226" s="3"/>
      <c r="G226" s="3"/>
    </row>
    <row r="227" spans="6:7">
      <c r="F227" s="3"/>
      <c r="G227" s="3"/>
    </row>
    <row r="228" spans="6:7">
      <c r="F228" s="3"/>
      <c r="G228" s="3"/>
    </row>
    <row r="229" spans="6:7">
      <c r="F229" s="3"/>
      <c r="G229" s="3"/>
    </row>
    <row r="230" spans="6:7">
      <c r="F230" s="3"/>
      <c r="G230" s="3"/>
    </row>
    <row r="231" spans="6:7">
      <c r="F231" s="3"/>
      <c r="G231" s="3"/>
    </row>
    <row r="232" spans="6:7">
      <c r="F232" s="3"/>
      <c r="G232" s="3"/>
    </row>
    <row r="233" spans="6:7">
      <c r="F233" s="3"/>
      <c r="G233" s="3"/>
    </row>
    <row r="234" spans="6:7">
      <c r="F234" s="3"/>
      <c r="G234" s="3"/>
    </row>
    <row r="235" spans="6:7">
      <c r="F235" s="3"/>
      <c r="G235" s="3"/>
    </row>
    <row r="236" spans="6:7">
      <c r="F236" s="3"/>
      <c r="G236" s="3"/>
    </row>
    <row r="237" spans="6:7">
      <c r="F237" s="3"/>
      <c r="G237" s="3"/>
    </row>
    <row r="238" spans="6:7">
      <c r="F238" s="3"/>
      <c r="G238" s="3"/>
    </row>
    <row r="239" spans="6:7">
      <c r="F239" s="3"/>
      <c r="G239" s="3"/>
    </row>
    <row r="240" spans="6:7">
      <c r="F240" s="3"/>
      <c r="G240" s="3"/>
    </row>
    <row r="241" spans="6:7">
      <c r="F241" s="3"/>
      <c r="G241" s="3"/>
    </row>
    <row r="242" spans="6:7">
      <c r="F242" s="3"/>
      <c r="G242" s="3"/>
    </row>
    <row r="243" spans="6:7">
      <c r="F243" s="3"/>
      <c r="G243" s="3"/>
    </row>
    <row r="244" spans="6:7">
      <c r="F244" s="3"/>
      <c r="G244" s="3"/>
    </row>
    <row r="245" spans="6:7">
      <c r="F245" s="3"/>
      <c r="G245" s="3"/>
    </row>
    <row r="246" spans="6:7">
      <c r="F246" s="3"/>
      <c r="G246" s="3"/>
    </row>
    <row r="247" spans="6:7">
      <c r="F247" s="3"/>
      <c r="G247" s="3"/>
    </row>
    <row r="248" spans="6:7">
      <c r="F248" s="3"/>
      <c r="G248" s="3"/>
    </row>
    <row r="249" spans="6:7">
      <c r="F249" s="3"/>
      <c r="G249" s="3"/>
    </row>
    <row r="250" spans="6:7">
      <c r="F250" s="3"/>
      <c r="G250" s="3"/>
    </row>
    <row r="251" spans="6:7">
      <c r="F251" s="3"/>
      <c r="G251" s="3"/>
    </row>
    <row r="252" spans="6:7">
      <c r="F252" s="3"/>
      <c r="G252" s="3"/>
    </row>
    <row r="253" spans="6:7">
      <c r="F253" s="3"/>
      <c r="G253" s="3"/>
    </row>
    <row r="254" spans="6:7">
      <c r="F254" s="3"/>
      <c r="G254" s="3"/>
    </row>
    <row r="255" spans="6:7">
      <c r="F255" s="3"/>
      <c r="G255" s="3"/>
    </row>
    <row r="256" spans="6:7">
      <c r="F256" s="3"/>
      <c r="G256" s="3"/>
    </row>
    <row r="257" spans="6:7">
      <c r="F257" s="3"/>
      <c r="G257" s="3"/>
    </row>
    <row r="258" spans="6:7">
      <c r="F258" s="3"/>
      <c r="G258" s="3"/>
    </row>
    <row r="259" spans="6:7">
      <c r="F259" s="3"/>
      <c r="G259" s="3"/>
    </row>
    <row r="260" spans="6:7">
      <c r="F260" s="3"/>
      <c r="G260" s="3"/>
    </row>
    <row r="261" spans="6:7">
      <c r="F261" s="3"/>
      <c r="G261" s="3"/>
    </row>
    <row r="262" spans="6:7">
      <c r="F262" s="3"/>
      <c r="G262" s="3"/>
    </row>
    <row r="263" spans="6:7">
      <c r="F263" s="3"/>
      <c r="G263" s="3"/>
    </row>
    <row r="264" spans="6:7">
      <c r="F264" s="3"/>
      <c r="G264" s="3"/>
    </row>
    <row r="265" spans="6:7">
      <c r="F265" s="3"/>
      <c r="G265" s="3"/>
    </row>
    <row r="266" spans="6:7">
      <c r="F266" s="3"/>
      <c r="G266" s="3"/>
    </row>
    <row r="267" spans="6:7">
      <c r="F267" s="3"/>
      <c r="G267" s="3"/>
    </row>
    <row r="268" spans="6:7">
      <c r="F268" s="3"/>
      <c r="G268" s="3"/>
    </row>
    <row r="269" spans="6:7">
      <c r="F269" s="3"/>
      <c r="G269" s="3"/>
    </row>
    <row r="270" spans="6:7">
      <c r="F270" s="3"/>
      <c r="G270" s="3"/>
    </row>
    <row r="271" spans="6:7">
      <c r="F271" s="3"/>
      <c r="G271" s="3"/>
    </row>
    <row r="272" spans="6:7">
      <c r="F272" s="3"/>
      <c r="G272" s="3"/>
    </row>
    <row r="273" spans="6:7">
      <c r="F273" s="3"/>
      <c r="G273" s="3"/>
    </row>
    <row r="274" spans="6:7">
      <c r="F274" s="3"/>
      <c r="G274" s="3"/>
    </row>
    <row r="275" spans="6:7">
      <c r="F275" s="3"/>
      <c r="G275" s="3"/>
    </row>
    <row r="276" spans="6:7">
      <c r="F276" s="3"/>
      <c r="G276" s="3"/>
    </row>
    <row r="277" spans="6:7">
      <c r="F277" s="3"/>
      <c r="G277" s="3"/>
    </row>
    <row r="278" spans="6:7">
      <c r="F278" s="3"/>
      <c r="G278" s="3"/>
    </row>
    <row r="279" spans="6:7">
      <c r="F279" s="3"/>
      <c r="G279" s="3"/>
    </row>
    <row r="280" spans="6:7">
      <c r="F280" s="3"/>
      <c r="G280" s="3"/>
    </row>
    <row r="281" spans="6:7">
      <c r="F281" s="3"/>
      <c r="G281" s="3"/>
    </row>
    <row r="282" spans="6:7">
      <c r="F282" s="3"/>
      <c r="G282" s="3"/>
    </row>
    <row r="283" spans="6:7">
      <c r="F283" s="3"/>
      <c r="G283" s="3"/>
    </row>
    <row r="284" spans="6:7">
      <c r="F284" s="3"/>
      <c r="G284" s="3"/>
    </row>
    <row r="285" spans="6:7">
      <c r="F285" s="3"/>
      <c r="G285" s="3"/>
    </row>
    <row r="286" spans="6:7">
      <c r="F286" s="3"/>
      <c r="G286" s="3"/>
    </row>
    <row r="287" spans="6:7">
      <c r="F287" s="3"/>
      <c r="G287" s="3"/>
    </row>
    <row r="288" spans="6:7">
      <c r="F288" s="3"/>
      <c r="G288" s="3"/>
    </row>
    <row r="289" spans="6:7">
      <c r="F289" s="3"/>
      <c r="G289" s="3"/>
    </row>
    <row r="290" spans="6:7">
      <c r="F290" s="3"/>
      <c r="G290" s="3"/>
    </row>
    <row r="291" spans="6:7">
      <c r="F291" s="3"/>
      <c r="G291" s="3"/>
    </row>
    <row r="292" spans="6:7">
      <c r="F292" s="3"/>
      <c r="G292" s="3"/>
    </row>
    <row r="293" spans="6:7">
      <c r="F293" s="3"/>
      <c r="G293" s="3"/>
    </row>
    <row r="294" spans="6:7">
      <c r="F294" s="3"/>
      <c r="G294" s="3"/>
    </row>
    <row r="295" spans="6:7">
      <c r="F295" s="3"/>
      <c r="G295" s="3"/>
    </row>
    <row r="296" spans="6:7">
      <c r="F296" s="3"/>
      <c r="G296" s="3"/>
    </row>
    <row r="297" spans="6:7">
      <c r="F297" s="3"/>
      <c r="G297" s="3"/>
    </row>
    <row r="298" spans="6:7">
      <c r="F298" s="3"/>
      <c r="G298" s="3"/>
    </row>
    <row r="299" spans="6:7">
      <c r="F299" s="3"/>
      <c r="G299" s="3"/>
    </row>
    <row r="300" spans="6:7">
      <c r="F300" s="3"/>
      <c r="G300" s="3"/>
    </row>
    <row r="301" spans="6:7">
      <c r="F301" s="3"/>
      <c r="G301" s="3"/>
    </row>
    <row r="302" spans="6:7">
      <c r="F302" s="3"/>
      <c r="G302" s="3"/>
    </row>
    <row r="303" spans="6:7">
      <c r="F303" s="3"/>
      <c r="G303" s="3"/>
    </row>
    <row r="304" spans="6:7">
      <c r="F304" s="3"/>
      <c r="G304" s="3"/>
    </row>
    <row r="305" spans="6:7">
      <c r="F305" s="3"/>
      <c r="G305" s="3"/>
    </row>
    <row r="306" spans="6:7">
      <c r="F306" s="3"/>
      <c r="G306" s="3"/>
    </row>
    <row r="307" spans="6:7">
      <c r="F307" s="3"/>
      <c r="G307" s="3"/>
    </row>
    <row r="308" spans="6:7">
      <c r="F308" s="3"/>
      <c r="G308" s="3"/>
    </row>
    <row r="309" spans="6:7">
      <c r="F309" s="3"/>
      <c r="G309" s="3"/>
    </row>
    <row r="310" spans="6:7">
      <c r="F310" s="3"/>
      <c r="G310" s="3"/>
    </row>
    <row r="311" spans="6:7">
      <c r="F311" s="3"/>
      <c r="G311" s="3"/>
    </row>
    <row r="312" spans="6:7">
      <c r="F312" s="3"/>
      <c r="G312" s="3"/>
    </row>
    <row r="313" spans="6:7">
      <c r="F313" s="3"/>
      <c r="G313" s="3"/>
    </row>
    <row r="314" spans="6:7">
      <c r="F314" s="3"/>
      <c r="G314" s="3"/>
    </row>
    <row r="315" spans="6:7">
      <c r="F315" s="3"/>
      <c r="G315" s="3"/>
    </row>
    <row r="316" spans="6:7">
      <c r="F316" s="3"/>
      <c r="G316" s="3"/>
    </row>
    <row r="317" spans="6:7">
      <c r="F317" s="3"/>
      <c r="G317" s="3"/>
    </row>
    <row r="318" spans="6:7">
      <c r="F318" s="3"/>
      <c r="G318" s="3"/>
    </row>
    <row r="319" spans="6:7">
      <c r="F319" s="3"/>
      <c r="G319" s="3"/>
    </row>
    <row r="320" spans="6:7">
      <c r="F320" s="3"/>
      <c r="G320" s="3"/>
    </row>
    <row r="321" spans="6:7">
      <c r="F321" s="3"/>
      <c r="G321" s="3"/>
    </row>
    <row r="322" spans="6:7">
      <c r="F322" s="3"/>
      <c r="G322" s="3"/>
    </row>
    <row r="323" spans="6:7">
      <c r="F323" s="3"/>
      <c r="G323" s="3"/>
    </row>
    <row r="324" spans="6:7">
      <c r="F324" s="3"/>
      <c r="G324" s="3"/>
    </row>
    <row r="325" spans="6:7">
      <c r="F325" s="3"/>
      <c r="G325" s="3"/>
    </row>
    <row r="326" spans="6:7">
      <c r="F326" s="3"/>
      <c r="G326" s="3"/>
    </row>
    <row r="327" spans="6:7">
      <c r="F327" s="3"/>
      <c r="G327" s="3"/>
    </row>
    <row r="328" spans="6:7">
      <c r="F328" s="3"/>
      <c r="G328" s="3"/>
    </row>
    <row r="329" spans="6:7">
      <c r="F329" s="3"/>
      <c r="G329" s="3"/>
    </row>
    <row r="330" spans="6:7">
      <c r="F330" s="3"/>
      <c r="G330" s="3"/>
    </row>
    <row r="331" spans="6:7">
      <c r="F331" s="3"/>
      <c r="G331" s="3"/>
    </row>
    <row r="332" spans="6:7">
      <c r="F332" s="3"/>
      <c r="G332" s="3"/>
    </row>
    <row r="333" spans="6:7">
      <c r="F333" s="3"/>
      <c r="G333" s="3"/>
    </row>
    <row r="334" spans="6:7">
      <c r="F334" s="3"/>
      <c r="G334" s="3"/>
    </row>
    <row r="335" spans="6:7">
      <c r="F335" s="3"/>
      <c r="G335" s="3"/>
    </row>
    <row r="336" spans="6:7">
      <c r="F336" s="3"/>
      <c r="G336" s="3"/>
    </row>
    <row r="337" spans="6:7">
      <c r="F337" s="3"/>
      <c r="G337" s="3"/>
    </row>
    <row r="338" spans="6:7">
      <c r="F338" s="3"/>
      <c r="G338" s="3"/>
    </row>
    <row r="339" spans="6:7">
      <c r="F339" s="3"/>
      <c r="G339" s="3"/>
    </row>
    <row r="340" spans="6:7">
      <c r="F340" s="3"/>
      <c r="G340" s="3"/>
    </row>
    <row r="341" spans="6:7">
      <c r="F341" s="3"/>
      <c r="G341" s="3"/>
    </row>
    <row r="342" spans="6:7">
      <c r="F342" s="3"/>
      <c r="G342" s="3"/>
    </row>
    <row r="343" spans="6:7">
      <c r="F343" s="3"/>
      <c r="G343" s="3"/>
    </row>
    <row r="344" spans="6:7">
      <c r="F344" s="3"/>
      <c r="G344" s="3"/>
    </row>
    <row r="345" spans="6:7">
      <c r="F345" s="3"/>
      <c r="G345" s="3"/>
    </row>
    <row r="346" spans="6:7">
      <c r="F346" s="3"/>
      <c r="G346" s="3"/>
    </row>
    <row r="347" spans="6:7">
      <c r="F347" s="3"/>
      <c r="G347" s="3"/>
    </row>
    <row r="348" spans="6:7">
      <c r="F348" s="3"/>
      <c r="G348" s="3"/>
    </row>
    <row r="349" spans="6:7">
      <c r="F349" s="3"/>
      <c r="G349" s="3"/>
    </row>
    <row r="350" spans="6:7">
      <c r="F350" s="3"/>
      <c r="G350" s="3"/>
    </row>
    <row r="351" spans="6:7">
      <c r="F351" s="3"/>
      <c r="G351" s="3"/>
    </row>
    <row r="352" spans="6:7">
      <c r="F352" s="3"/>
      <c r="G352" s="3"/>
    </row>
    <row r="353" spans="6:7">
      <c r="F353" s="3"/>
      <c r="G353" s="3"/>
    </row>
    <row r="354" spans="6:7">
      <c r="F354" s="3"/>
      <c r="G354" s="3"/>
    </row>
    <row r="355" spans="6:7">
      <c r="F355" s="3"/>
      <c r="G355" s="3"/>
    </row>
    <row r="356" spans="6:7">
      <c r="F356" s="3"/>
      <c r="G356" s="3"/>
    </row>
    <row r="357" spans="6:7">
      <c r="F357" s="3"/>
      <c r="G357" s="3"/>
    </row>
    <row r="358" spans="6:7">
      <c r="F358" s="3"/>
      <c r="G358" s="3"/>
    </row>
    <row r="359" spans="6:7">
      <c r="F359" s="3"/>
      <c r="G359" s="3"/>
    </row>
    <row r="360" spans="6:7">
      <c r="F360" s="3"/>
      <c r="G360" s="3"/>
    </row>
    <row r="361" spans="6:7">
      <c r="F361" s="3"/>
      <c r="G361" s="3"/>
    </row>
    <row r="362" spans="6:7">
      <c r="F362" s="3"/>
      <c r="G362" s="3"/>
    </row>
    <row r="363" spans="6:7">
      <c r="F363" s="3"/>
      <c r="G363" s="3"/>
    </row>
    <row r="364" spans="6:7">
      <c r="F364" s="3"/>
      <c r="G364" s="3"/>
    </row>
    <row r="365" spans="6:7">
      <c r="F365" s="3"/>
      <c r="G365" s="3"/>
    </row>
    <row r="366" spans="6:7">
      <c r="F366" s="3"/>
      <c r="G366" s="3"/>
    </row>
    <row r="367" spans="6:7">
      <c r="F367" s="3"/>
      <c r="G367" s="3"/>
    </row>
    <row r="368" spans="6:7">
      <c r="F368" s="3"/>
      <c r="G368" s="3"/>
    </row>
    <row r="369" spans="6:7">
      <c r="F369" s="3"/>
      <c r="G369" s="3"/>
    </row>
    <row r="370" spans="6:7">
      <c r="F370" s="3"/>
      <c r="G370" s="3"/>
    </row>
    <row r="371" spans="6:7">
      <c r="F371" s="3"/>
      <c r="G371" s="3"/>
    </row>
    <row r="372" spans="6:7">
      <c r="F372" s="3"/>
      <c r="G372" s="3"/>
    </row>
    <row r="373" spans="6:7">
      <c r="F373" s="3"/>
      <c r="G373" s="3"/>
    </row>
    <row r="374" spans="6:7">
      <c r="F374" s="3"/>
      <c r="G374" s="3"/>
    </row>
    <row r="375" spans="6:7">
      <c r="F375" s="3"/>
      <c r="G375" s="3"/>
    </row>
    <row r="376" spans="6:7">
      <c r="F376" s="3"/>
      <c r="G376" s="3"/>
    </row>
    <row r="377" spans="6:7">
      <c r="F377" s="3"/>
      <c r="G377" s="3"/>
    </row>
    <row r="378" spans="6:7">
      <c r="F378" s="3"/>
      <c r="G378" s="3"/>
    </row>
    <row r="379" spans="6:7">
      <c r="F379" s="3"/>
      <c r="G379" s="3"/>
    </row>
    <row r="380" spans="6:7">
      <c r="F380" s="3"/>
      <c r="G380" s="3"/>
    </row>
    <row r="381" spans="6:7">
      <c r="F381" s="3"/>
      <c r="G381" s="3"/>
    </row>
    <row r="382" spans="6:7">
      <c r="F382" s="3"/>
      <c r="G382" s="3"/>
    </row>
    <row r="383" spans="6:7">
      <c r="F383" s="3"/>
      <c r="G383" s="3"/>
    </row>
    <row r="384" spans="6:7">
      <c r="F384" s="3"/>
      <c r="G384" s="3"/>
    </row>
    <row r="385" spans="6:7">
      <c r="F385" s="3"/>
      <c r="G385" s="3"/>
    </row>
    <row r="386" spans="6:7">
      <c r="F386" s="3"/>
      <c r="G386" s="3"/>
    </row>
    <row r="387" spans="6:7">
      <c r="F387" s="3"/>
      <c r="G387" s="3"/>
    </row>
    <row r="388" spans="6:7">
      <c r="F388" s="3"/>
      <c r="G388" s="3"/>
    </row>
    <row r="389" spans="6:7">
      <c r="F389" s="3"/>
      <c r="G389" s="3"/>
    </row>
    <row r="390" spans="6:7">
      <c r="F390" s="3"/>
      <c r="G390" s="3"/>
    </row>
    <row r="391" spans="6:7">
      <c r="F391" s="3"/>
      <c r="G391" s="3"/>
    </row>
    <row r="392" spans="6:7">
      <c r="F392" s="3"/>
      <c r="G392" s="3"/>
    </row>
    <row r="393" spans="6:7">
      <c r="F393" s="3"/>
      <c r="G393" s="3"/>
    </row>
    <row r="394" spans="6:7">
      <c r="F394" s="3"/>
      <c r="G394" s="3"/>
    </row>
    <row r="395" spans="6:7">
      <c r="F395" s="3"/>
      <c r="G395" s="3"/>
    </row>
    <row r="396" spans="6:7">
      <c r="F396" s="3"/>
      <c r="G396" s="3"/>
    </row>
    <row r="397" spans="6:7">
      <c r="F397" s="3"/>
      <c r="G397" s="3"/>
    </row>
    <row r="398" spans="6:7">
      <c r="F398" s="3"/>
      <c r="G398" s="3"/>
    </row>
    <row r="399" spans="6:7">
      <c r="F399" s="3"/>
      <c r="G399" s="3"/>
    </row>
    <row r="400" spans="6:7">
      <c r="F400" s="3"/>
      <c r="G400" s="3"/>
    </row>
    <row r="401" spans="6:7">
      <c r="F401" s="3"/>
      <c r="G401" s="3"/>
    </row>
    <row r="402" spans="6:7">
      <c r="F402" s="3"/>
      <c r="G402" s="3"/>
    </row>
    <row r="403" spans="6:7">
      <c r="F403" s="3"/>
      <c r="G403" s="3"/>
    </row>
    <row r="404" spans="6:7">
      <c r="F404" s="3"/>
      <c r="G404" s="3"/>
    </row>
    <row r="405" spans="6:7">
      <c r="F405" s="3"/>
      <c r="G405" s="3"/>
    </row>
    <row r="406" spans="6:7">
      <c r="F406" s="3"/>
      <c r="G406" s="3"/>
    </row>
    <row r="407" spans="6:7">
      <c r="F407" s="3"/>
      <c r="G407" s="3"/>
    </row>
    <row r="408" spans="6:7">
      <c r="F408" s="3"/>
      <c r="G408" s="3"/>
    </row>
    <row r="409" spans="6:7">
      <c r="F409" s="3"/>
      <c r="G409" s="3"/>
    </row>
    <row r="410" spans="6:7">
      <c r="F410" s="3"/>
      <c r="G410" s="3"/>
    </row>
    <row r="411" spans="6:7">
      <c r="F411" s="3"/>
      <c r="G411" s="3"/>
    </row>
    <row r="412" spans="6:7">
      <c r="F412" s="3"/>
      <c r="G412" s="3"/>
    </row>
    <row r="413" spans="6:7">
      <c r="F413" s="3"/>
      <c r="G413" s="3"/>
    </row>
    <row r="414" spans="6:7">
      <c r="F414" s="3"/>
      <c r="G414" s="3"/>
    </row>
    <row r="415" spans="6:7">
      <c r="F415" s="3"/>
      <c r="G415" s="3"/>
    </row>
    <row r="416" spans="6:7">
      <c r="F416" s="3"/>
      <c r="G416" s="3"/>
    </row>
    <row r="417" spans="6:7">
      <c r="F417" s="3"/>
      <c r="G417" s="3"/>
    </row>
    <row r="418" spans="6:7">
      <c r="F418" s="3"/>
      <c r="G418" s="3"/>
    </row>
    <row r="419" spans="6:7">
      <c r="F419" s="3"/>
      <c r="G419" s="3"/>
    </row>
    <row r="420" spans="6:7">
      <c r="F420" s="3"/>
      <c r="G420" s="3"/>
    </row>
    <row r="421" spans="6:7">
      <c r="F421" s="3"/>
      <c r="G421" s="3"/>
    </row>
    <row r="422" spans="6:7">
      <c r="F422" s="3"/>
      <c r="G422" s="3"/>
    </row>
    <row r="423" spans="6:7">
      <c r="F423" s="3"/>
      <c r="G423" s="3"/>
    </row>
    <row r="424" spans="6:7">
      <c r="F424" s="3"/>
      <c r="G424" s="3"/>
    </row>
    <row r="425" spans="6:7">
      <c r="F425" s="3"/>
      <c r="G425" s="3"/>
    </row>
    <row r="426" spans="6:7">
      <c r="F426" s="3"/>
      <c r="G426" s="3"/>
    </row>
    <row r="427" spans="6:7">
      <c r="F427" s="3"/>
      <c r="G427" s="3"/>
    </row>
    <row r="428" spans="6:7">
      <c r="F428" s="3"/>
      <c r="G428" s="3"/>
    </row>
    <row r="429" spans="6:7">
      <c r="F429" s="3"/>
      <c r="G429" s="3"/>
    </row>
    <row r="430" spans="6:7">
      <c r="F430" s="3"/>
      <c r="G430" s="3"/>
    </row>
    <row r="431" spans="6:7">
      <c r="F431" s="3"/>
      <c r="G431" s="3"/>
    </row>
    <row r="432" spans="6:7">
      <c r="F432" s="3"/>
      <c r="G432" s="3"/>
    </row>
    <row r="433" spans="6:7">
      <c r="F433" s="3"/>
      <c r="G433" s="3"/>
    </row>
    <row r="434" spans="6:7">
      <c r="F434" s="3"/>
      <c r="G434" s="3"/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S434"/>
  <sheetViews>
    <sheetView zoomScaleNormal="100" zoomScaleSheetLayoutView="100" workbookViewId="0"/>
  </sheetViews>
  <sheetFormatPr defaultRowHeight="12.75"/>
  <cols>
    <col min="1" max="1" width="18.7109375" style="3" customWidth="1"/>
    <col min="2" max="2" width="15.28515625" style="3" customWidth="1"/>
    <col min="3" max="3" width="10.42578125" style="4" customWidth="1"/>
    <col min="4" max="4" width="13.28515625" style="3" customWidth="1"/>
    <col min="5" max="5" width="9.42578125" style="3" customWidth="1"/>
    <col min="6" max="6" width="13.85546875" style="4" customWidth="1"/>
    <col min="7" max="7" width="14.5703125" style="5" customWidth="1"/>
    <col min="8" max="8" width="13" style="3" customWidth="1"/>
    <col min="9" max="16384" width="9.140625" style="3"/>
  </cols>
  <sheetData>
    <row r="1" spans="1:19" s="2" customFormat="1">
      <c r="A1" s="35" t="s">
        <v>0</v>
      </c>
      <c r="B1" s="35" t="s">
        <v>1</v>
      </c>
      <c r="C1" s="34" t="s">
        <v>2</v>
      </c>
      <c r="D1" s="35" t="s">
        <v>3</v>
      </c>
      <c r="E1" s="35" t="s">
        <v>4</v>
      </c>
      <c r="F1" s="34" t="s">
        <v>5</v>
      </c>
      <c r="G1" s="33" t="s">
        <v>6</v>
      </c>
      <c r="H1" s="32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0" t="s">
        <v>8</v>
      </c>
      <c r="B2" s="11" t="s">
        <v>14</v>
      </c>
      <c r="C2" s="12">
        <v>1265</v>
      </c>
      <c r="D2" s="13" t="s">
        <v>24</v>
      </c>
      <c r="E2" s="13">
        <v>41</v>
      </c>
      <c r="F2" s="12">
        <f t="shared" ref="F2:F33" si="0">E2*C2</f>
        <v>51865</v>
      </c>
      <c r="G2" s="11" t="s">
        <v>11</v>
      </c>
      <c r="H2" s="13" t="s">
        <v>15</v>
      </c>
    </row>
    <row r="3" spans="1:19">
      <c r="A3" s="10" t="s">
        <v>8</v>
      </c>
      <c r="B3" s="11" t="s">
        <v>14</v>
      </c>
      <c r="C3" s="12">
        <v>1265</v>
      </c>
      <c r="D3" s="13" t="s">
        <v>24</v>
      </c>
      <c r="E3" s="13">
        <v>62</v>
      </c>
      <c r="F3" s="12">
        <f t="shared" si="0"/>
        <v>78430</v>
      </c>
      <c r="G3" s="11" t="s">
        <v>11</v>
      </c>
      <c r="H3" s="13" t="s">
        <v>12</v>
      </c>
    </row>
    <row r="4" spans="1:19">
      <c r="A4" s="10" t="s">
        <v>8</v>
      </c>
      <c r="B4" s="11" t="s">
        <v>14</v>
      </c>
      <c r="C4" s="12">
        <v>1265</v>
      </c>
      <c r="D4" s="13" t="s">
        <v>24</v>
      </c>
      <c r="E4" s="13">
        <v>68</v>
      </c>
      <c r="F4" s="12">
        <f t="shared" si="0"/>
        <v>86020</v>
      </c>
      <c r="G4" s="11" t="s">
        <v>29</v>
      </c>
      <c r="H4" s="13" t="s">
        <v>13</v>
      </c>
    </row>
    <row r="5" spans="1:19">
      <c r="A5" s="10" t="s">
        <v>8</v>
      </c>
      <c r="B5" s="11" t="s">
        <v>14</v>
      </c>
      <c r="C5" s="12">
        <v>1265</v>
      </c>
      <c r="D5" s="13" t="s">
        <v>24</v>
      </c>
      <c r="E5" s="13">
        <v>70</v>
      </c>
      <c r="F5" s="12">
        <f t="shared" si="0"/>
        <v>88550</v>
      </c>
      <c r="G5" s="11" t="s">
        <v>29</v>
      </c>
      <c r="H5" s="13" t="s">
        <v>15</v>
      </c>
    </row>
    <row r="6" spans="1:19">
      <c r="A6" s="10" t="s">
        <v>8</v>
      </c>
      <c r="B6" s="11" t="s">
        <v>14</v>
      </c>
      <c r="C6" s="12">
        <v>1265</v>
      </c>
      <c r="D6" s="13" t="s">
        <v>22</v>
      </c>
      <c r="E6" s="13">
        <v>20</v>
      </c>
      <c r="F6" s="12">
        <f t="shared" si="0"/>
        <v>25300</v>
      </c>
      <c r="G6" s="11" t="s">
        <v>29</v>
      </c>
      <c r="H6" s="13" t="s">
        <v>13</v>
      </c>
    </row>
    <row r="7" spans="1:19">
      <c r="A7" s="10" t="s">
        <v>8</v>
      </c>
      <c r="B7" s="11" t="s">
        <v>14</v>
      </c>
      <c r="C7" s="12">
        <v>1265</v>
      </c>
      <c r="D7" s="13" t="s">
        <v>22</v>
      </c>
      <c r="E7" s="13">
        <v>3</v>
      </c>
      <c r="F7" s="12">
        <f t="shared" si="0"/>
        <v>3795</v>
      </c>
      <c r="G7" s="11" t="s">
        <v>29</v>
      </c>
      <c r="H7" s="13" t="s">
        <v>12</v>
      </c>
    </row>
    <row r="8" spans="1:19">
      <c r="A8" s="10" t="s">
        <v>8</v>
      </c>
      <c r="B8" s="11" t="s">
        <v>14</v>
      </c>
      <c r="C8" s="12">
        <v>1265</v>
      </c>
      <c r="D8" s="13" t="s">
        <v>10</v>
      </c>
      <c r="E8" s="13">
        <v>70</v>
      </c>
      <c r="F8" s="12">
        <f t="shared" si="0"/>
        <v>88550</v>
      </c>
      <c r="G8" s="11" t="s">
        <v>14</v>
      </c>
      <c r="H8" s="13" t="s">
        <v>19</v>
      </c>
    </row>
    <row r="9" spans="1:19">
      <c r="A9" s="10" t="s">
        <v>8</v>
      </c>
      <c r="B9" s="11" t="s">
        <v>14</v>
      </c>
      <c r="C9" s="12">
        <v>1265</v>
      </c>
      <c r="D9" s="13" t="s">
        <v>10</v>
      </c>
      <c r="E9" s="13">
        <v>11</v>
      </c>
      <c r="F9" s="12">
        <f t="shared" si="0"/>
        <v>13915</v>
      </c>
      <c r="G9" s="11" t="s">
        <v>14</v>
      </c>
      <c r="H9" s="13" t="s">
        <v>16</v>
      </c>
    </row>
    <row r="10" spans="1:19">
      <c r="A10" s="10" t="s">
        <v>8</v>
      </c>
      <c r="B10" s="11" t="s">
        <v>14</v>
      </c>
      <c r="C10" s="12">
        <v>1265</v>
      </c>
      <c r="D10" s="13" t="s">
        <v>10</v>
      </c>
      <c r="E10" s="13">
        <v>58</v>
      </c>
      <c r="F10" s="12">
        <f t="shared" si="0"/>
        <v>73370</v>
      </c>
      <c r="G10" s="11" t="s">
        <v>14</v>
      </c>
      <c r="H10" s="13" t="s">
        <v>15</v>
      </c>
    </row>
    <row r="11" spans="1:19">
      <c r="A11" s="10" t="s">
        <v>8</v>
      </c>
      <c r="B11" s="11" t="s">
        <v>14</v>
      </c>
      <c r="C11" s="12">
        <v>1265</v>
      </c>
      <c r="D11" s="13" t="s">
        <v>22</v>
      </c>
      <c r="E11" s="13">
        <v>16</v>
      </c>
      <c r="F11" s="12">
        <f t="shared" si="0"/>
        <v>20240</v>
      </c>
      <c r="G11" s="11" t="s">
        <v>14</v>
      </c>
      <c r="H11" s="13" t="s">
        <v>12</v>
      </c>
    </row>
    <row r="12" spans="1:19">
      <c r="A12" s="10" t="s">
        <v>8</v>
      </c>
      <c r="B12" s="11" t="s">
        <v>14</v>
      </c>
      <c r="C12" s="12">
        <v>1265</v>
      </c>
      <c r="D12" s="13" t="s">
        <v>22</v>
      </c>
      <c r="E12" s="13">
        <v>97</v>
      </c>
      <c r="F12" s="12">
        <f t="shared" si="0"/>
        <v>122705</v>
      </c>
      <c r="G12" s="11" t="s">
        <v>14</v>
      </c>
      <c r="H12" s="13" t="s">
        <v>13</v>
      </c>
    </row>
    <row r="13" spans="1:19">
      <c r="A13" s="10" t="s">
        <v>8</v>
      </c>
      <c r="B13" s="11" t="s">
        <v>14</v>
      </c>
      <c r="C13" s="12">
        <v>1265</v>
      </c>
      <c r="D13" s="13" t="s">
        <v>24</v>
      </c>
      <c r="E13" s="13">
        <v>70</v>
      </c>
      <c r="F13" s="12">
        <f t="shared" si="0"/>
        <v>88550</v>
      </c>
      <c r="G13" s="11" t="s">
        <v>11</v>
      </c>
      <c r="H13" s="13" t="s">
        <v>12</v>
      </c>
    </row>
    <row r="14" spans="1:19">
      <c r="A14" s="10" t="s">
        <v>8</v>
      </c>
      <c r="B14" s="11" t="s">
        <v>14</v>
      </c>
      <c r="C14" s="12">
        <v>1265</v>
      </c>
      <c r="D14" s="13" t="s">
        <v>24</v>
      </c>
      <c r="E14" s="13">
        <v>10</v>
      </c>
      <c r="F14" s="12">
        <f t="shared" si="0"/>
        <v>12650</v>
      </c>
      <c r="G14" s="11" t="s">
        <v>11</v>
      </c>
      <c r="H14" s="13" t="s">
        <v>13</v>
      </c>
    </row>
    <row r="15" spans="1:19">
      <c r="A15" s="10" t="s">
        <v>8</v>
      </c>
      <c r="B15" s="11" t="s">
        <v>14</v>
      </c>
      <c r="C15" s="12">
        <v>1265</v>
      </c>
      <c r="D15" s="13" t="s">
        <v>10</v>
      </c>
      <c r="E15" s="13">
        <v>20</v>
      </c>
      <c r="F15" s="12">
        <f t="shared" si="0"/>
        <v>25300</v>
      </c>
      <c r="G15" s="11" t="s">
        <v>14</v>
      </c>
      <c r="H15" s="13" t="s">
        <v>15</v>
      </c>
    </row>
    <row r="16" spans="1:19">
      <c r="A16" s="10" t="s">
        <v>8</v>
      </c>
      <c r="B16" s="11" t="s">
        <v>14</v>
      </c>
      <c r="C16" s="12">
        <v>1265</v>
      </c>
      <c r="D16" s="13" t="s">
        <v>10</v>
      </c>
      <c r="E16" s="13">
        <v>58</v>
      </c>
      <c r="F16" s="12">
        <f t="shared" si="0"/>
        <v>73370</v>
      </c>
      <c r="G16" s="11" t="s">
        <v>14</v>
      </c>
      <c r="H16" s="13" t="s">
        <v>12</v>
      </c>
    </row>
    <row r="17" spans="1:8">
      <c r="A17" s="10" t="s">
        <v>8</v>
      </c>
      <c r="B17" s="11" t="s">
        <v>14</v>
      </c>
      <c r="C17" s="12">
        <v>1265</v>
      </c>
      <c r="D17" s="13" t="s">
        <v>10</v>
      </c>
      <c r="E17" s="13">
        <v>33</v>
      </c>
      <c r="F17" s="12">
        <f t="shared" si="0"/>
        <v>41745</v>
      </c>
      <c r="G17" s="11" t="s">
        <v>14</v>
      </c>
      <c r="H17" s="13" t="s">
        <v>13</v>
      </c>
    </row>
    <row r="18" spans="1:8">
      <c r="A18" s="10" t="s">
        <v>8</v>
      </c>
      <c r="B18" s="11" t="s">
        <v>14</v>
      </c>
      <c r="C18" s="12">
        <v>1265</v>
      </c>
      <c r="D18" s="13" t="s">
        <v>10</v>
      </c>
      <c r="E18" s="13">
        <v>16</v>
      </c>
      <c r="F18" s="12">
        <f t="shared" si="0"/>
        <v>20240</v>
      </c>
      <c r="G18" s="11" t="s">
        <v>29</v>
      </c>
      <c r="H18" s="13" t="s">
        <v>19</v>
      </c>
    </row>
    <row r="19" spans="1:8">
      <c r="A19" s="10" t="s">
        <v>8</v>
      </c>
      <c r="B19" s="11" t="s">
        <v>14</v>
      </c>
      <c r="C19" s="12">
        <v>1265</v>
      </c>
      <c r="D19" s="13" t="s">
        <v>10</v>
      </c>
      <c r="E19" s="13">
        <v>77</v>
      </c>
      <c r="F19" s="12">
        <f t="shared" si="0"/>
        <v>97405</v>
      </c>
      <c r="G19" s="11" t="s">
        <v>29</v>
      </c>
      <c r="H19" s="13" t="s">
        <v>23</v>
      </c>
    </row>
    <row r="20" spans="1:8">
      <c r="A20" s="10" t="s">
        <v>8</v>
      </c>
      <c r="B20" s="11" t="s">
        <v>14</v>
      </c>
      <c r="C20" s="12">
        <v>1265</v>
      </c>
      <c r="D20" s="13" t="s">
        <v>22</v>
      </c>
      <c r="E20" s="13">
        <v>81</v>
      </c>
      <c r="F20" s="12">
        <f t="shared" si="0"/>
        <v>102465</v>
      </c>
      <c r="G20" s="11" t="s">
        <v>14</v>
      </c>
      <c r="H20" s="13" t="s">
        <v>12</v>
      </c>
    </row>
    <row r="21" spans="1:8">
      <c r="A21" s="10" t="s">
        <v>8</v>
      </c>
      <c r="B21" s="11" t="s">
        <v>14</v>
      </c>
      <c r="C21" s="12">
        <v>1265</v>
      </c>
      <c r="D21" s="13" t="s">
        <v>22</v>
      </c>
      <c r="E21" s="13">
        <v>40</v>
      </c>
      <c r="F21" s="12">
        <f t="shared" si="0"/>
        <v>50600</v>
      </c>
      <c r="G21" s="11" t="s">
        <v>14</v>
      </c>
      <c r="H21" s="13" t="s">
        <v>13</v>
      </c>
    </row>
    <row r="22" spans="1:8">
      <c r="A22" s="10" t="s">
        <v>8</v>
      </c>
      <c r="B22" s="11" t="s">
        <v>14</v>
      </c>
      <c r="C22" s="12">
        <v>1265</v>
      </c>
      <c r="D22" s="13" t="s">
        <v>10</v>
      </c>
      <c r="E22" s="13">
        <v>0</v>
      </c>
      <c r="F22" s="12">
        <f t="shared" si="0"/>
        <v>0</v>
      </c>
      <c r="G22" s="11" t="s">
        <v>29</v>
      </c>
      <c r="H22" s="13" t="s">
        <v>13</v>
      </c>
    </row>
    <row r="23" spans="1:8">
      <c r="A23" s="10" t="s">
        <v>8</v>
      </c>
      <c r="B23" s="11" t="s">
        <v>14</v>
      </c>
      <c r="C23" s="12">
        <v>1265</v>
      </c>
      <c r="D23" s="13" t="s">
        <v>10</v>
      </c>
      <c r="E23" s="13">
        <v>56</v>
      </c>
      <c r="F23" s="12">
        <f t="shared" si="0"/>
        <v>70840</v>
      </c>
      <c r="G23" s="11" t="s">
        <v>14</v>
      </c>
      <c r="H23" s="13" t="s">
        <v>19</v>
      </c>
    </row>
    <row r="24" spans="1:8">
      <c r="A24" s="10" t="s">
        <v>8</v>
      </c>
      <c r="B24" s="11" t="s">
        <v>14</v>
      </c>
      <c r="C24" s="12">
        <v>1265</v>
      </c>
      <c r="D24" s="13" t="s">
        <v>10</v>
      </c>
      <c r="E24" s="13">
        <v>69</v>
      </c>
      <c r="F24" s="12">
        <f t="shared" si="0"/>
        <v>87285</v>
      </c>
      <c r="G24" s="11" t="s">
        <v>14</v>
      </c>
      <c r="H24" s="13" t="s">
        <v>16</v>
      </c>
    </row>
    <row r="25" spans="1:8">
      <c r="A25" s="10" t="s">
        <v>8</v>
      </c>
      <c r="B25" s="11" t="s">
        <v>14</v>
      </c>
      <c r="C25" s="12">
        <v>1265</v>
      </c>
      <c r="D25" s="13" t="s">
        <v>10</v>
      </c>
      <c r="E25" s="13">
        <v>44</v>
      </c>
      <c r="F25" s="12">
        <f t="shared" si="0"/>
        <v>55660</v>
      </c>
      <c r="G25" s="11" t="s">
        <v>14</v>
      </c>
      <c r="H25" s="13" t="s">
        <v>15</v>
      </c>
    </row>
    <row r="26" spans="1:8">
      <c r="A26" s="10" t="s">
        <v>8</v>
      </c>
      <c r="B26" s="11" t="s">
        <v>14</v>
      </c>
      <c r="C26" s="12">
        <v>1265</v>
      </c>
      <c r="D26" s="13" t="s">
        <v>22</v>
      </c>
      <c r="E26" s="13">
        <v>82</v>
      </c>
      <c r="F26" s="12">
        <f t="shared" si="0"/>
        <v>103730</v>
      </c>
      <c r="G26" s="11" t="s">
        <v>14</v>
      </c>
      <c r="H26" s="13" t="s">
        <v>12</v>
      </c>
    </row>
    <row r="27" spans="1:8">
      <c r="A27" s="10" t="s">
        <v>8</v>
      </c>
      <c r="B27" s="11" t="s">
        <v>14</v>
      </c>
      <c r="C27" s="12">
        <v>1265</v>
      </c>
      <c r="D27" s="13" t="s">
        <v>22</v>
      </c>
      <c r="E27" s="13">
        <v>66</v>
      </c>
      <c r="F27" s="12">
        <f t="shared" si="0"/>
        <v>83490</v>
      </c>
      <c r="G27" s="11" t="s">
        <v>14</v>
      </c>
      <c r="H27" s="13" t="s">
        <v>13</v>
      </c>
    </row>
    <row r="28" spans="1:8">
      <c r="A28" s="10" t="s">
        <v>8</v>
      </c>
      <c r="B28" s="11" t="s">
        <v>14</v>
      </c>
      <c r="C28" s="12">
        <v>1265</v>
      </c>
      <c r="D28" s="13" t="s">
        <v>24</v>
      </c>
      <c r="E28" s="13">
        <v>65</v>
      </c>
      <c r="F28" s="12">
        <f t="shared" si="0"/>
        <v>82225</v>
      </c>
      <c r="G28" s="11" t="s">
        <v>14</v>
      </c>
      <c r="H28" s="13" t="s">
        <v>19</v>
      </c>
    </row>
    <row r="29" spans="1:8">
      <c r="A29" s="10" t="s">
        <v>8</v>
      </c>
      <c r="B29" s="11" t="s">
        <v>14</v>
      </c>
      <c r="C29" s="12">
        <v>1265</v>
      </c>
      <c r="D29" s="13" t="s">
        <v>24</v>
      </c>
      <c r="E29" s="13">
        <v>61</v>
      </c>
      <c r="F29" s="12">
        <f t="shared" si="0"/>
        <v>77165</v>
      </c>
      <c r="G29" s="11" t="s">
        <v>14</v>
      </c>
      <c r="H29" s="13" t="s">
        <v>23</v>
      </c>
    </row>
    <row r="30" spans="1:8">
      <c r="A30" s="10" t="s">
        <v>8</v>
      </c>
      <c r="B30" s="11" t="s">
        <v>14</v>
      </c>
      <c r="C30" s="12">
        <v>1265</v>
      </c>
      <c r="D30" s="13" t="s">
        <v>24</v>
      </c>
      <c r="E30" s="13">
        <v>43</v>
      </c>
      <c r="F30" s="12">
        <f t="shared" si="0"/>
        <v>54395</v>
      </c>
      <c r="G30" s="11" t="s">
        <v>11</v>
      </c>
      <c r="H30" s="13" t="s">
        <v>12</v>
      </c>
    </row>
    <row r="31" spans="1:8">
      <c r="A31" s="10" t="s">
        <v>8</v>
      </c>
      <c r="B31" s="11" t="s">
        <v>14</v>
      </c>
      <c r="C31" s="12">
        <v>1265</v>
      </c>
      <c r="D31" s="13" t="s">
        <v>24</v>
      </c>
      <c r="E31" s="13">
        <v>21</v>
      </c>
      <c r="F31" s="12">
        <f t="shared" si="0"/>
        <v>26565</v>
      </c>
      <c r="G31" s="11" t="s">
        <v>11</v>
      </c>
      <c r="H31" s="13" t="s">
        <v>13</v>
      </c>
    </row>
    <row r="32" spans="1:8">
      <c r="A32" s="10" t="s">
        <v>8</v>
      </c>
      <c r="B32" s="11" t="s">
        <v>14</v>
      </c>
      <c r="C32" s="12">
        <v>1265</v>
      </c>
      <c r="D32" s="13" t="s">
        <v>10</v>
      </c>
      <c r="E32" s="13">
        <v>8</v>
      </c>
      <c r="F32" s="12">
        <f t="shared" si="0"/>
        <v>10120</v>
      </c>
      <c r="G32" s="11" t="s">
        <v>14</v>
      </c>
      <c r="H32" s="13" t="s">
        <v>15</v>
      </c>
    </row>
    <row r="33" spans="1:8">
      <c r="A33" s="10" t="s">
        <v>8</v>
      </c>
      <c r="B33" s="11" t="s">
        <v>14</v>
      </c>
      <c r="C33" s="12">
        <v>1265</v>
      </c>
      <c r="D33" s="13" t="s">
        <v>10</v>
      </c>
      <c r="E33" s="13">
        <v>37</v>
      </c>
      <c r="F33" s="12">
        <f t="shared" si="0"/>
        <v>46805</v>
      </c>
      <c r="G33" s="11" t="s">
        <v>14</v>
      </c>
      <c r="H33" s="13" t="s">
        <v>12</v>
      </c>
    </row>
    <row r="34" spans="1:8">
      <c r="A34" s="10" t="s">
        <v>8</v>
      </c>
      <c r="B34" s="11" t="s">
        <v>14</v>
      </c>
      <c r="C34" s="12">
        <v>1265</v>
      </c>
      <c r="D34" s="13" t="s">
        <v>10</v>
      </c>
      <c r="E34" s="13">
        <v>96</v>
      </c>
      <c r="F34" s="12">
        <f t="shared" ref="F34:F65" si="1">E34*C34</f>
        <v>121440</v>
      </c>
      <c r="G34" s="11" t="s">
        <v>14</v>
      </c>
      <c r="H34" s="13" t="s">
        <v>13</v>
      </c>
    </row>
    <row r="35" spans="1:8">
      <c r="A35" s="10" t="s">
        <v>8</v>
      </c>
      <c r="B35" s="11" t="s">
        <v>14</v>
      </c>
      <c r="C35" s="12">
        <v>1265</v>
      </c>
      <c r="D35" s="13" t="s">
        <v>10</v>
      </c>
      <c r="E35" s="13">
        <v>9</v>
      </c>
      <c r="F35" s="12">
        <f t="shared" si="1"/>
        <v>11385</v>
      </c>
      <c r="G35" s="11" t="s">
        <v>29</v>
      </c>
      <c r="H35" s="13" t="s">
        <v>19</v>
      </c>
    </row>
    <row r="36" spans="1:8">
      <c r="A36" s="10" t="s">
        <v>8</v>
      </c>
      <c r="B36" s="11" t="s">
        <v>14</v>
      </c>
      <c r="C36" s="12">
        <v>1265</v>
      </c>
      <c r="D36" s="13" t="s">
        <v>22</v>
      </c>
      <c r="E36" s="13">
        <v>49</v>
      </c>
      <c r="F36" s="12">
        <f t="shared" si="1"/>
        <v>61985</v>
      </c>
      <c r="G36" s="11" t="s">
        <v>14</v>
      </c>
      <c r="H36" s="13" t="s">
        <v>12</v>
      </c>
    </row>
    <row r="37" spans="1:8">
      <c r="A37" s="13" t="s">
        <v>20</v>
      </c>
      <c r="B37" s="11" t="s">
        <v>14</v>
      </c>
      <c r="C37" s="12">
        <v>1447</v>
      </c>
      <c r="D37" s="13" t="s">
        <v>17</v>
      </c>
      <c r="E37" s="13">
        <v>28</v>
      </c>
      <c r="F37" s="12">
        <f t="shared" si="1"/>
        <v>40516</v>
      </c>
      <c r="G37" s="11" t="s">
        <v>14</v>
      </c>
      <c r="H37" s="13" t="s">
        <v>27</v>
      </c>
    </row>
    <row r="38" spans="1:8">
      <c r="A38" s="13" t="s">
        <v>20</v>
      </c>
      <c r="B38" s="11" t="s">
        <v>14</v>
      </c>
      <c r="C38" s="12">
        <v>1447</v>
      </c>
      <c r="D38" s="13" t="s">
        <v>17</v>
      </c>
      <c r="E38" s="13">
        <v>55</v>
      </c>
      <c r="F38" s="12">
        <f t="shared" si="1"/>
        <v>79585</v>
      </c>
      <c r="G38" s="11" t="s">
        <v>14</v>
      </c>
      <c r="H38" s="13" t="s">
        <v>27</v>
      </c>
    </row>
    <row r="39" spans="1:8">
      <c r="A39" s="13" t="s">
        <v>20</v>
      </c>
      <c r="B39" s="11" t="s">
        <v>14</v>
      </c>
      <c r="C39" s="12">
        <v>1447</v>
      </c>
      <c r="D39" s="13" t="s">
        <v>22</v>
      </c>
      <c r="E39" s="13">
        <v>38</v>
      </c>
      <c r="F39" s="12">
        <f t="shared" si="1"/>
        <v>54986</v>
      </c>
      <c r="G39" s="11" t="s">
        <v>29</v>
      </c>
      <c r="H39" s="13" t="s">
        <v>13</v>
      </c>
    </row>
    <row r="40" spans="1:8">
      <c r="A40" s="13" t="s">
        <v>20</v>
      </c>
      <c r="B40" s="11" t="s">
        <v>14</v>
      </c>
      <c r="C40" s="12">
        <v>1447</v>
      </c>
      <c r="D40" s="13" t="s">
        <v>10</v>
      </c>
      <c r="E40" s="13">
        <v>48</v>
      </c>
      <c r="F40" s="12">
        <f t="shared" si="1"/>
        <v>69456</v>
      </c>
      <c r="G40" s="11" t="s">
        <v>29</v>
      </c>
      <c r="H40" s="13" t="s">
        <v>12</v>
      </c>
    </row>
    <row r="41" spans="1:8">
      <c r="A41" s="13" t="s">
        <v>20</v>
      </c>
      <c r="B41" s="11" t="s">
        <v>14</v>
      </c>
      <c r="C41" s="12">
        <v>1447</v>
      </c>
      <c r="D41" s="13" t="s">
        <v>10</v>
      </c>
      <c r="E41" s="13">
        <v>28</v>
      </c>
      <c r="F41" s="12">
        <f t="shared" si="1"/>
        <v>40516</v>
      </c>
      <c r="G41" s="11" t="s">
        <v>29</v>
      </c>
      <c r="H41" s="13" t="s">
        <v>13</v>
      </c>
    </row>
    <row r="42" spans="1:8">
      <c r="A42" s="13" t="s">
        <v>20</v>
      </c>
      <c r="B42" s="11" t="s">
        <v>14</v>
      </c>
      <c r="C42" s="12">
        <v>1447</v>
      </c>
      <c r="D42" s="13" t="s">
        <v>10</v>
      </c>
      <c r="E42" s="13">
        <v>28</v>
      </c>
      <c r="F42" s="12">
        <f t="shared" si="1"/>
        <v>40516</v>
      </c>
      <c r="G42" s="11" t="s">
        <v>29</v>
      </c>
      <c r="H42" s="13" t="s">
        <v>13</v>
      </c>
    </row>
    <row r="43" spans="1:8">
      <c r="A43" s="13" t="s">
        <v>20</v>
      </c>
      <c r="B43" s="11" t="s">
        <v>14</v>
      </c>
      <c r="C43" s="12">
        <v>1447</v>
      </c>
      <c r="D43" s="13" t="s">
        <v>10</v>
      </c>
      <c r="E43" s="13">
        <v>37</v>
      </c>
      <c r="F43" s="12">
        <f t="shared" si="1"/>
        <v>53539</v>
      </c>
      <c r="G43" s="11" t="s">
        <v>11</v>
      </c>
      <c r="H43" s="13" t="s">
        <v>16</v>
      </c>
    </row>
    <row r="44" spans="1:8">
      <c r="A44" s="13" t="s">
        <v>20</v>
      </c>
      <c r="B44" s="11" t="s">
        <v>14</v>
      </c>
      <c r="C44" s="12">
        <v>1447</v>
      </c>
      <c r="D44" s="13" t="s">
        <v>10</v>
      </c>
      <c r="E44" s="13">
        <v>39</v>
      </c>
      <c r="F44" s="12">
        <f t="shared" si="1"/>
        <v>56433</v>
      </c>
      <c r="G44" s="11" t="s">
        <v>11</v>
      </c>
      <c r="H44" s="13" t="s">
        <v>12</v>
      </c>
    </row>
    <row r="45" spans="1:8">
      <c r="A45" s="13" t="s">
        <v>20</v>
      </c>
      <c r="B45" s="11" t="s">
        <v>14</v>
      </c>
      <c r="C45" s="12">
        <v>1447</v>
      </c>
      <c r="D45" s="13" t="s">
        <v>10</v>
      </c>
      <c r="E45" s="13">
        <v>94</v>
      </c>
      <c r="F45" s="12">
        <f t="shared" si="1"/>
        <v>136018</v>
      </c>
      <c r="G45" s="11" t="s">
        <v>11</v>
      </c>
      <c r="H45" s="13" t="s">
        <v>13</v>
      </c>
    </row>
    <row r="46" spans="1:8">
      <c r="A46" s="13" t="s">
        <v>20</v>
      </c>
      <c r="B46" s="11" t="s">
        <v>14</v>
      </c>
      <c r="C46" s="12">
        <v>1447</v>
      </c>
      <c r="D46" s="13" t="s">
        <v>17</v>
      </c>
      <c r="E46" s="13">
        <v>88</v>
      </c>
      <c r="F46" s="12">
        <f t="shared" si="1"/>
        <v>127336</v>
      </c>
      <c r="G46" s="11" t="s">
        <v>14</v>
      </c>
      <c r="H46" s="13" t="s">
        <v>12</v>
      </c>
    </row>
    <row r="47" spans="1:8">
      <c r="A47" s="13" t="s">
        <v>20</v>
      </c>
      <c r="B47" s="11" t="s">
        <v>14</v>
      </c>
      <c r="C47" s="12">
        <v>1447</v>
      </c>
      <c r="D47" s="13" t="s">
        <v>17</v>
      </c>
      <c r="E47" s="13">
        <v>74</v>
      </c>
      <c r="F47" s="12">
        <f t="shared" si="1"/>
        <v>107078</v>
      </c>
      <c r="G47" s="11" t="s">
        <v>14</v>
      </c>
      <c r="H47" s="13" t="s">
        <v>13</v>
      </c>
    </row>
    <row r="48" spans="1:8">
      <c r="A48" s="13" t="s">
        <v>20</v>
      </c>
      <c r="B48" s="11" t="s">
        <v>14</v>
      </c>
      <c r="C48" s="12">
        <v>1447</v>
      </c>
      <c r="D48" s="13" t="s">
        <v>10</v>
      </c>
      <c r="E48" s="13">
        <v>31</v>
      </c>
      <c r="F48" s="12">
        <f t="shared" si="1"/>
        <v>44857</v>
      </c>
      <c r="G48" s="11" t="s">
        <v>11</v>
      </c>
      <c r="H48" s="13" t="s">
        <v>19</v>
      </c>
    </row>
    <row r="49" spans="1:8">
      <c r="A49" s="13" t="s">
        <v>20</v>
      </c>
      <c r="B49" s="11" t="s">
        <v>14</v>
      </c>
      <c r="C49" s="12">
        <v>1447</v>
      </c>
      <c r="D49" s="13" t="s">
        <v>10</v>
      </c>
      <c r="E49" s="13">
        <v>5</v>
      </c>
      <c r="F49" s="12">
        <f t="shared" si="1"/>
        <v>7235</v>
      </c>
      <c r="G49" s="11" t="s">
        <v>11</v>
      </c>
      <c r="H49" s="13" t="s">
        <v>23</v>
      </c>
    </row>
    <row r="50" spans="1:8">
      <c r="A50" s="13" t="s">
        <v>20</v>
      </c>
      <c r="B50" s="11" t="s">
        <v>14</v>
      </c>
      <c r="C50" s="12">
        <v>1447</v>
      </c>
      <c r="D50" s="13" t="s">
        <v>22</v>
      </c>
      <c r="E50" s="13">
        <v>93</v>
      </c>
      <c r="F50" s="12">
        <f t="shared" si="1"/>
        <v>134571</v>
      </c>
      <c r="G50" s="11" t="s">
        <v>29</v>
      </c>
      <c r="H50" s="13" t="s">
        <v>12</v>
      </c>
    </row>
    <row r="51" spans="1:8">
      <c r="A51" s="13" t="s">
        <v>20</v>
      </c>
      <c r="B51" s="11" t="s">
        <v>14</v>
      </c>
      <c r="C51" s="12">
        <v>1447</v>
      </c>
      <c r="D51" s="13" t="s">
        <v>22</v>
      </c>
      <c r="E51" s="13">
        <v>28</v>
      </c>
      <c r="F51" s="12">
        <f t="shared" si="1"/>
        <v>40516</v>
      </c>
      <c r="G51" s="11" t="s">
        <v>29</v>
      </c>
      <c r="H51" s="13" t="s">
        <v>13</v>
      </c>
    </row>
    <row r="52" spans="1:8">
      <c r="A52" s="13" t="s">
        <v>20</v>
      </c>
      <c r="B52" s="11" t="s">
        <v>14</v>
      </c>
      <c r="C52" s="12">
        <v>1447</v>
      </c>
      <c r="D52" s="13" t="s">
        <v>22</v>
      </c>
      <c r="E52" s="13">
        <v>8</v>
      </c>
      <c r="F52" s="12">
        <f t="shared" si="1"/>
        <v>11576</v>
      </c>
      <c r="G52" s="11" t="s">
        <v>29</v>
      </c>
      <c r="H52" s="13" t="s">
        <v>19</v>
      </c>
    </row>
    <row r="53" spans="1:8">
      <c r="A53" s="13" t="s">
        <v>20</v>
      </c>
      <c r="B53" s="11" t="s">
        <v>14</v>
      </c>
      <c r="C53" s="12">
        <v>1447</v>
      </c>
      <c r="D53" s="13" t="s">
        <v>10</v>
      </c>
      <c r="E53" s="13">
        <v>18</v>
      </c>
      <c r="F53" s="12">
        <f t="shared" si="1"/>
        <v>26046</v>
      </c>
      <c r="G53" s="11" t="s">
        <v>29</v>
      </c>
      <c r="H53" s="13" t="s">
        <v>12</v>
      </c>
    </row>
    <row r="54" spans="1:8">
      <c r="A54" s="13" t="s">
        <v>20</v>
      </c>
      <c r="B54" s="11" t="s">
        <v>14</v>
      </c>
      <c r="C54" s="12">
        <v>1447</v>
      </c>
      <c r="D54" s="13" t="s">
        <v>10</v>
      </c>
      <c r="E54" s="13">
        <v>43</v>
      </c>
      <c r="F54" s="12">
        <f t="shared" si="1"/>
        <v>62221</v>
      </c>
      <c r="G54" s="11" t="s">
        <v>11</v>
      </c>
      <c r="H54" s="13" t="s">
        <v>19</v>
      </c>
    </row>
    <row r="55" spans="1:8">
      <c r="A55" s="13" t="s">
        <v>20</v>
      </c>
      <c r="B55" s="11" t="s">
        <v>14</v>
      </c>
      <c r="C55" s="12">
        <v>1447</v>
      </c>
      <c r="D55" s="13" t="s">
        <v>10</v>
      </c>
      <c r="E55" s="13">
        <v>96</v>
      </c>
      <c r="F55" s="12">
        <f t="shared" si="1"/>
        <v>138912</v>
      </c>
      <c r="G55" s="11" t="s">
        <v>11</v>
      </c>
      <c r="H55" s="13" t="s">
        <v>23</v>
      </c>
    </row>
    <row r="56" spans="1:8">
      <c r="A56" s="13" t="s">
        <v>20</v>
      </c>
      <c r="B56" s="11" t="s">
        <v>14</v>
      </c>
      <c r="C56" s="12">
        <v>1447</v>
      </c>
      <c r="D56" s="13" t="s">
        <v>10</v>
      </c>
      <c r="E56" s="13">
        <v>17</v>
      </c>
      <c r="F56" s="12">
        <f t="shared" si="1"/>
        <v>24599</v>
      </c>
      <c r="G56" s="11" t="s">
        <v>11</v>
      </c>
      <c r="H56" s="13" t="s">
        <v>15</v>
      </c>
    </row>
    <row r="57" spans="1:8">
      <c r="A57" s="13" t="s">
        <v>20</v>
      </c>
      <c r="B57" s="11" t="s">
        <v>14</v>
      </c>
      <c r="C57" s="12">
        <v>1447</v>
      </c>
      <c r="D57" s="13" t="s">
        <v>10</v>
      </c>
      <c r="E57" s="13">
        <v>14</v>
      </c>
      <c r="F57" s="12">
        <f t="shared" si="1"/>
        <v>20258</v>
      </c>
      <c r="G57" s="11" t="s">
        <v>14</v>
      </c>
      <c r="H57" s="13" t="s">
        <v>27</v>
      </c>
    </row>
    <row r="58" spans="1:8">
      <c r="A58" s="13" t="s">
        <v>20</v>
      </c>
      <c r="B58" s="11" t="s">
        <v>14</v>
      </c>
      <c r="C58" s="12">
        <v>1447</v>
      </c>
      <c r="D58" s="13" t="s">
        <v>22</v>
      </c>
      <c r="E58" s="13">
        <v>56</v>
      </c>
      <c r="F58" s="12">
        <f t="shared" si="1"/>
        <v>81032</v>
      </c>
      <c r="G58" s="11" t="s">
        <v>14</v>
      </c>
      <c r="H58" s="13" t="s">
        <v>27</v>
      </c>
    </row>
    <row r="59" spans="1:8">
      <c r="A59" s="13" t="s">
        <v>20</v>
      </c>
      <c r="B59" s="11" t="s">
        <v>14</v>
      </c>
      <c r="C59" s="12">
        <v>1447</v>
      </c>
      <c r="D59" s="13" t="s">
        <v>22</v>
      </c>
      <c r="E59" s="13">
        <v>85</v>
      </c>
      <c r="F59" s="12">
        <f t="shared" si="1"/>
        <v>122995</v>
      </c>
      <c r="G59" s="11" t="s">
        <v>14</v>
      </c>
      <c r="H59" s="13" t="s">
        <v>27</v>
      </c>
    </row>
    <row r="60" spans="1:8">
      <c r="A60" s="13" t="s">
        <v>20</v>
      </c>
      <c r="B60" s="11" t="s">
        <v>14</v>
      </c>
      <c r="C60" s="12">
        <v>1447</v>
      </c>
      <c r="D60" s="13" t="s">
        <v>10</v>
      </c>
      <c r="E60" s="13">
        <v>61</v>
      </c>
      <c r="F60" s="12">
        <f t="shared" si="1"/>
        <v>88267</v>
      </c>
      <c r="G60" s="11" t="s">
        <v>11</v>
      </c>
      <c r="H60" s="13" t="s">
        <v>12</v>
      </c>
    </row>
    <row r="61" spans="1:8">
      <c r="A61" s="13" t="s">
        <v>20</v>
      </c>
      <c r="B61" s="11" t="s">
        <v>14</v>
      </c>
      <c r="C61" s="12">
        <v>1447</v>
      </c>
      <c r="D61" s="13" t="s">
        <v>10</v>
      </c>
      <c r="E61" s="13">
        <v>12</v>
      </c>
      <c r="F61" s="12">
        <f t="shared" si="1"/>
        <v>17364</v>
      </c>
      <c r="G61" s="11" t="s">
        <v>11</v>
      </c>
      <c r="H61" s="13" t="s">
        <v>16</v>
      </c>
    </row>
    <row r="62" spans="1:8">
      <c r="A62" s="13" t="s">
        <v>20</v>
      </c>
      <c r="B62" s="11" t="s">
        <v>14</v>
      </c>
      <c r="C62" s="12">
        <v>1447</v>
      </c>
      <c r="D62" s="13" t="s">
        <v>17</v>
      </c>
      <c r="E62" s="13">
        <v>15</v>
      </c>
      <c r="F62" s="12">
        <f t="shared" si="1"/>
        <v>21705</v>
      </c>
      <c r="G62" s="11" t="s">
        <v>29</v>
      </c>
      <c r="H62" s="13" t="s">
        <v>16</v>
      </c>
    </row>
    <row r="63" spans="1:8">
      <c r="A63" s="13" t="s">
        <v>20</v>
      </c>
      <c r="B63" s="11" t="s">
        <v>14</v>
      </c>
      <c r="C63" s="12">
        <v>1447</v>
      </c>
      <c r="D63" s="13" t="s">
        <v>22</v>
      </c>
      <c r="E63" s="13">
        <v>15</v>
      </c>
      <c r="F63" s="12">
        <f t="shared" si="1"/>
        <v>21705</v>
      </c>
      <c r="G63" s="11" t="s">
        <v>29</v>
      </c>
      <c r="H63" s="13" t="s">
        <v>15</v>
      </c>
    </row>
    <row r="64" spans="1:8">
      <c r="A64" s="13" t="s">
        <v>20</v>
      </c>
      <c r="B64" s="11" t="s">
        <v>14</v>
      </c>
      <c r="C64" s="12">
        <v>1447</v>
      </c>
      <c r="D64" s="13" t="s">
        <v>22</v>
      </c>
      <c r="E64" s="13">
        <v>40</v>
      </c>
      <c r="F64" s="12">
        <f t="shared" si="1"/>
        <v>57880</v>
      </c>
      <c r="G64" s="11" t="s">
        <v>29</v>
      </c>
      <c r="H64" s="13" t="s">
        <v>13</v>
      </c>
    </row>
    <row r="65" spans="1:8">
      <c r="A65" s="13" t="s">
        <v>20</v>
      </c>
      <c r="B65" s="11" t="s">
        <v>14</v>
      </c>
      <c r="C65" s="12">
        <v>1447</v>
      </c>
      <c r="D65" s="13" t="s">
        <v>10</v>
      </c>
      <c r="E65" s="13">
        <v>34</v>
      </c>
      <c r="F65" s="12">
        <f t="shared" si="1"/>
        <v>49198</v>
      </c>
      <c r="G65" s="11" t="s">
        <v>29</v>
      </c>
      <c r="H65" s="13" t="s">
        <v>12</v>
      </c>
    </row>
    <row r="66" spans="1:8">
      <c r="A66" s="13" t="s">
        <v>20</v>
      </c>
      <c r="B66" s="11" t="s">
        <v>14</v>
      </c>
      <c r="C66" s="12">
        <v>1447</v>
      </c>
      <c r="D66" s="13" t="s">
        <v>10</v>
      </c>
      <c r="E66" s="13">
        <v>69</v>
      </c>
      <c r="F66" s="12">
        <f t="shared" ref="F66:F97" si="2">E66*C66</f>
        <v>99843</v>
      </c>
      <c r="G66" s="11" t="s">
        <v>29</v>
      </c>
      <c r="H66" s="13" t="s">
        <v>13</v>
      </c>
    </row>
    <row r="67" spans="1:8">
      <c r="A67" s="13" t="s">
        <v>20</v>
      </c>
      <c r="B67" s="11" t="s">
        <v>14</v>
      </c>
      <c r="C67" s="12">
        <v>1447</v>
      </c>
      <c r="D67" s="13" t="s">
        <v>10</v>
      </c>
      <c r="E67" s="13">
        <v>31</v>
      </c>
      <c r="F67" s="12">
        <f t="shared" si="2"/>
        <v>44857</v>
      </c>
      <c r="G67" s="11" t="s">
        <v>11</v>
      </c>
      <c r="H67" s="13" t="s">
        <v>16</v>
      </c>
    </row>
    <row r="68" spans="1:8">
      <c r="A68" s="13" t="s">
        <v>20</v>
      </c>
      <c r="B68" s="11" t="s">
        <v>14</v>
      </c>
      <c r="C68" s="12">
        <v>1447</v>
      </c>
      <c r="D68" s="13" t="s">
        <v>22</v>
      </c>
      <c r="E68" s="13">
        <v>92</v>
      </c>
      <c r="F68" s="12">
        <f t="shared" si="2"/>
        <v>133124</v>
      </c>
      <c r="G68" s="11" t="s">
        <v>11</v>
      </c>
      <c r="H68" s="13" t="s">
        <v>12</v>
      </c>
    </row>
    <row r="69" spans="1:8">
      <c r="A69" s="13" t="s">
        <v>20</v>
      </c>
      <c r="B69" s="11" t="s">
        <v>14</v>
      </c>
      <c r="C69" s="12">
        <v>1447</v>
      </c>
      <c r="D69" s="13" t="s">
        <v>22</v>
      </c>
      <c r="E69" s="13">
        <v>53</v>
      </c>
      <c r="F69" s="12">
        <f t="shared" si="2"/>
        <v>76691</v>
      </c>
      <c r="G69" s="11" t="s">
        <v>11</v>
      </c>
      <c r="H69" s="13" t="s">
        <v>13</v>
      </c>
    </row>
    <row r="70" spans="1:8">
      <c r="A70" s="13" t="s">
        <v>20</v>
      </c>
      <c r="B70" s="11" t="s">
        <v>14</v>
      </c>
      <c r="C70" s="12">
        <v>1447</v>
      </c>
      <c r="D70" s="13" t="s">
        <v>17</v>
      </c>
      <c r="E70" s="13">
        <v>95</v>
      </c>
      <c r="F70" s="12">
        <f t="shared" si="2"/>
        <v>137465</v>
      </c>
      <c r="G70" s="11" t="s">
        <v>14</v>
      </c>
      <c r="H70" s="13" t="s">
        <v>12</v>
      </c>
    </row>
    <row r="71" spans="1:8">
      <c r="A71" s="13" t="s">
        <v>20</v>
      </c>
      <c r="B71" s="11" t="s">
        <v>14</v>
      </c>
      <c r="C71" s="12">
        <v>1447</v>
      </c>
      <c r="D71" s="13" t="s">
        <v>17</v>
      </c>
      <c r="E71" s="13">
        <v>15</v>
      </c>
      <c r="F71" s="12">
        <f t="shared" si="2"/>
        <v>21705</v>
      </c>
      <c r="G71" s="11" t="s">
        <v>14</v>
      </c>
      <c r="H71" s="13" t="s">
        <v>13</v>
      </c>
    </row>
    <row r="72" spans="1:8">
      <c r="A72" s="13" t="s">
        <v>20</v>
      </c>
      <c r="B72" s="11" t="s">
        <v>14</v>
      </c>
      <c r="C72" s="12">
        <v>1447</v>
      </c>
      <c r="D72" s="13" t="s">
        <v>10</v>
      </c>
      <c r="E72" s="13">
        <v>78</v>
      </c>
      <c r="F72" s="12">
        <f t="shared" si="2"/>
        <v>112866</v>
      </c>
      <c r="G72" s="11" t="s">
        <v>11</v>
      </c>
      <c r="H72" s="13" t="s">
        <v>19</v>
      </c>
    </row>
    <row r="73" spans="1:8">
      <c r="A73" s="13" t="s">
        <v>20</v>
      </c>
      <c r="B73" s="11" t="s">
        <v>14</v>
      </c>
      <c r="C73" s="12">
        <v>1447</v>
      </c>
      <c r="D73" s="13" t="s">
        <v>10</v>
      </c>
      <c r="E73" s="13">
        <v>66</v>
      </c>
      <c r="F73" s="12">
        <f t="shared" si="2"/>
        <v>95502</v>
      </c>
      <c r="G73" s="11" t="s">
        <v>11</v>
      </c>
      <c r="H73" s="13" t="s">
        <v>23</v>
      </c>
    </row>
    <row r="74" spans="1:8">
      <c r="A74" s="13" t="s">
        <v>20</v>
      </c>
      <c r="B74" s="11" t="s">
        <v>14</v>
      </c>
      <c r="C74" s="12">
        <v>1447</v>
      </c>
      <c r="D74" s="13" t="s">
        <v>10</v>
      </c>
      <c r="E74" s="13">
        <v>51</v>
      </c>
      <c r="F74" s="12">
        <f t="shared" si="2"/>
        <v>73797</v>
      </c>
      <c r="G74" s="11" t="s">
        <v>14</v>
      </c>
      <c r="H74" s="13" t="s">
        <v>15</v>
      </c>
    </row>
    <row r="75" spans="1:8">
      <c r="A75" s="13" t="s">
        <v>20</v>
      </c>
      <c r="B75" s="11" t="s">
        <v>14</v>
      </c>
      <c r="C75" s="12">
        <v>1447</v>
      </c>
      <c r="D75" s="13" t="s">
        <v>10</v>
      </c>
      <c r="E75" s="13">
        <v>72</v>
      </c>
      <c r="F75" s="12">
        <f t="shared" si="2"/>
        <v>104184</v>
      </c>
      <c r="G75" s="11" t="s">
        <v>29</v>
      </c>
      <c r="H75" s="13" t="s">
        <v>23</v>
      </c>
    </row>
    <row r="76" spans="1:8">
      <c r="A76" s="13" t="s">
        <v>20</v>
      </c>
      <c r="B76" s="11" t="s">
        <v>14</v>
      </c>
      <c r="C76" s="12">
        <v>1447</v>
      </c>
      <c r="D76" s="13" t="s">
        <v>10</v>
      </c>
      <c r="E76" s="13">
        <v>66</v>
      </c>
      <c r="F76" s="12">
        <f t="shared" si="2"/>
        <v>95502</v>
      </c>
      <c r="G76" s="11" t="s">
        <v>29</v>
      </c>
      <c r="H76" s="13" t="s">
        <v>15</v>
      </c>
    </row>
    <row r="77" spans="1:8">
      <c r="A77" s="13" t="s">
        <v>20</v>
      </c>
      <c r="B77" s="11" t="s">
        <v>14</v>
      </c>
      <c r="C77" s="12">
        <v>1447</v>
      </c>
      <c r="D77" s="13" t="s">
        <v>10</v>
      </c>
      <c r="E77" s="13">
        <v>25</v>
      </c>
      <c r="F77" s="12">
        <f t="shared" si="2"/>
        <v>36175</v>
      </c>
      <c r="G77" s="11" t="s">
        <v>29</v>
      </c>
      <c r="H77" s="13" t="s">
        <v>12</v>
      </c>
    </row>
    <row r="78" spans="1:8">
      <c r="A78" s="13" t="s">
        <v>20</v>
      </c>
      <c r="B78" s="11" t="s">
        <v>14</v>
      </c>
      <c r="C78" s="12">
        <v>1447</v>
      </c>
      <c r="D78" s="13" t="s">
        <v>10</v>
      </c>
      <c r="E78" s="13">
        <v>91</v>
      </c>
      <c r="F78" s="12">
        <f t="shared" si="2"/>
        <v>131677</v>
      </c>
      <c r="G78" s="11" t="s">
        <v>11</v>
      </c>
      <c r="H78" s="13" t="s">
        <v>19</v>
      </c>
    </row>
    <row r="79" spans="1:8">
      <c r="A79" s="13" t="s">
        <v>20</v>
      </c>
      <c r="B79" s="11" t="s">
        <v>14</v>
      </c>
      <c r="C79" s="12">
        <v>1447</v>
      </c>
      <c r="D79" s="13" t="s">
        <v>10</v>
      </c>
      <c r="E79" s="13">
        <v>19</v>
      </c>
      <c r="F79" s="12">
        <f t="shared" si="2"/>
        <v>27493</v>
      </c>
      <c r="G79" s="11" t="s">
        <v>11</v>
      </c>
      <c r="H79" s="13" t="s">
        <v>23</v>
      </c>
    </row>
    <row r="80" spans="1:8">
      <c r="A80" s="13" t="s">
        <v>20</v>
      </c>
      <c r="B80" s="11" t="s">
        <v>14</v>
      </c>
      <c r="C80" s="12">
        <v>1447</v>
      </c>
      <c r="D80" s="13" t="s">
        <v>10</v>
      </c>
      <c r="E80" s="13">
        <v>62</v>
      </c>
      <c r="F80" s="12">
        <f t="shared" si="2"/>
        <v>89714</v>
      </c>
      <c r="G80" s="11" t="s">
        <v>11</v>
      </c>
      <c r="H80" s="13" t="s">
        <v>15</v>
      </c>
    </row>
    <row r="81" spans="1:8">
      <c r="A81" s="13" t="s">
        <v>25</v>
      </c>
      <c r="B81" s="11" t="s">
        <v>14</v>
      </c>
      <c r="C81" s="12">
        <v>1104</v>
      </c>
      <c r="D81" s="13" t="s">
        <v>22</v>
      </c>
      <c r="E81" s="13">
        <v>96</v>
      </c>
      <c r="F81" s="12">
        <f t="shared" si="2"/>
        <v>105984</v>
      </c>
      <c r="G81" s="11" t="s">
        <v>29</v>
      </c>
      <c r="H81" s="13" t="s">
        <v>12</v>
      </c>
    </row>
    <row r="82" spans="1:8">
      <c r="A82" s="13" t="s">
        <v>25</v>
      </c>
      <c r="B82" s="11" t="s">
        <v>14</v>
      </c>
      <c r="C82" s="12">
        <v>1104</v>
      </c>
      <c r="D82" s="13" t="s">
        <v>22</v>
      </c>
      <c r="E82" s="13">
        <v>52</v>
      </c>
      <c r="F82" s="12">
        <f t="shared" si="2"/>
        <v>57408</v>
      </c>
      <c r="G82" s="11" t="s">
        <v>29</v>
      </c>
      <c r="H82" s="13" t="s">
        <v>13</v>
      </c>
    </row>
    <row r="83" spans="1:8">
      <c r="A83" s="13" t="s">
        <v>25</v>
      </c>
      <c r="B83" s="11" t="s">
        <v>14</v>
      </c>
      <c r="C83" s="12">
        <v>1104</v>
      </c>
      <c r="D83" s="13" t="s">
        <v>24</v>
      </c>
      <c r="E83" s="13">
        <v>55</v>
      </c>
      <c r="F83" s="12">
        <f t="shared" si="2"/>
        <v>60720</v>
      </c>
      <c r="G83" s="11" t="s">
        <v>14</v>
      </c>
      <c r="H83" s="13" t="s">
        <v>19</v>
      </c>
    </row>
    <row r="84" spans="1:8">
      <c r="A84" s="13" t="s">
        <v>25</v>
      </c>
      <c r="B84" s="11" t="s">
        <v>14</v>
      </c>
      <c r="C84" s="12">
        <v>1104</v>
      </c>
      <c r="D84" s="13" t="s">
        <v>24</v>
      </c>
      <c r="E84" s="13">
        <v>81</v>
      </c>
      <c r="F84" s="12">
        <f t="shared" si="2"/>
        <v>89424</v>
      </c>
      <c r="G84" s="11" t="s">
        <v>14</v>
      </c>
      <c r="H84" s="13" t="s">
        <v>23</v>
      </c>
    </row>
    <row r="85" spans="1:8">
      <c r="A85" s="13" t="s">
        <v>25</v>
      </c>
      <c r="B85" s="11" t="s">
        <v>14</v>
      </c>
      <c r="C85" s="12">
        <v>1104</v>
      </c>
      <c r="D85" s="13" t="s">
        <v>24</v>
      </c>
      <c r="E85" s="13">
        <v>8</v>
      </c>
      <c r="F85" s="12">
        <f t="shared" si="2"/>
        <v>8832</v>
      </c>
      <c r="G85" s="11" t="s">
        <v>14</v>
      </c>
      <c r="H85" s="13" t="s">
        <v>15</v>
      </c>
    </row>
    <row r="86" spans="1:8">
      <c r="A86" s="13" t="s">
        <v>25</v>
      </c>
      <c r="B86" s="11" t="s">
        <v>14</v>
      </c>
      <c r="C86" s="12">
        <v>1104</v>
      </c>
      <c r="D86" s="13" t="s">
        <v>22</v>
      </c>
      <c r="E86" s="13">
        <v>29</v>
      </c>
      <c r="F86" s="12">
        <f t="shared" si="2"/>
        <v>32016</v>
      </c>
      <c r="G86" s="11" t="s">
        <v>14</v>
      </c>
      <c r="H86" s="13" t="s">
        <v>13</v>
      </c>
    </row>
    <row r="87" spans="1:8">
      <c r="A87" s="13" t="s">
        <v>25</v>
      </c>
      <c r="B87" s="11" t="s">
        <v>14</v>
      </c>
      <c r="C87" s="12">
        <v>1104</v>
      </c>
      <c r="D87" s="13" t="s">
        <v>22</v>
      </c>
      <c r="E87" s="13">
        <v>10</v>
      </c>
      <c r="F87" s="12">
        <f t="shared" si="2"/>
        <v>11040</v>
      </c>
      <c r="G87" s="11" t="s">
        <v>14</v>
      </c>
      <c r="H87" s="13" t="s">
        <v>19</v>
      </c>
    </row>
    <row r="88" spans="1:8">
      <c r="A88" s="13" t="s">
        <v>25</v>
      </c>
      <c r="B88" s="11" t="s">
        <v>14</v>
      </c>
      <c r="C88" s="12">
        <v>1104</v>
      </c>
      <c r="D88" s="13" t="s">
        <v>22</v>
      </c>
      <c r="E88" s="13">
        <v>85</v>
      </c>
      <c r="F88" s="12">
        <f t="shared" si="2"/>
        <v>93840</v>
      </c>
      <c r="G88" s="11" t="s">
        <v>29</v>
      </c>
      <c r="H88" s="13" t="s">
        <v>12</v>
      </c>
    </row>
    <row r="89" spans="1:8">
      <c r="A89" s="13" t="s">
        <v>25</v>
      </c>
      <c r="B89" s="11" t="s">
        <v>14</v>
      </c>
      <c r="C89" s="12">
        <v>1104</v>
      </c>
      <c r="D89" s="13" t="s">
        <v>22</v>
      </c>
      <c r="E89" s="13">
        <v>33</v>
      </c>
      <c r="F89" s="12">
        <f t="shared" si="2"/>
        <v>36432</v>
      </c>
      <c r="G89" s="11" t="s">
        <v>29</v>
      </c>
      <c r="H89" s="13" t="s">
        <v>13</v>
      </c>
    </row>
    <row r="90" spans="1:8">
      <c r="A90" s="13" t="s">
        <v>25</v>
      </c>
      <c r="B90" s="11" t="s">
        <v>14</v>
      </c>
      <c r="C90" s="12">
        <v>1104</v>
      </c>
      <c r="D90" s="13" t="s">
        <v>10</v>
      </c>
      <c r="E90" s="13">
        <v>54</v>
      </c>
      <c r="F90" s="12">
        <f t="shared" si="2"/>
        <v>59616</v>
      </c>
      <c r="G90" s="11" t="s">
        <v>14</v>
      </c>
      <c r="H90" s="13" t="s">
        <v>12</v>
      </c>
    </row>
    <row r="91" spans="1:8">
      <c r="A91" s="13" t="s">
        <v>25</v>
      </c>
      <c r="B91" s="11" t="s">
        <v>14</v>
      </c>
      <c r="C91" s="12">
        <v>1104</v>
      </c>
      <c r="D91" s="13" t="s">
        <v>24</v>
      </c>
      <c r="E91" s="13">
        <v>48</v>
      </c>
      <c r="F91" s="12">
        <f t="shared" si="2"/>
        <v>52992</v>
      </c>
      <c r="G91" s="11" t="s">
        <v>14</v>
      </c>
      <c r="H91" s="13" t="s">
        <v>19</v>
      </c>
    </row>
    <row r="92" spans="1:8">
      <c r="A92" s="13" t="s">
        <v>25</v>
      </c>
      <c r="B92" s="11" t="s">
        <v>14</v>
      </c>
      <c r="C92" s="12">
        <v>1104</v>
      </c>
      <c r="D92" s="13" t="s">
        <v>24</v>
      </c>
      <c r="E92" s="13">
        <v>84</v>
      </c>
      <c r="F92" s="12">
        <f t="shared" si="2"/>
        <v>92736</v>
      </c>
      <c r="G92" s="11" t="s">
        <v>14</v>
      </c>
      <c r="H92" s="13" t="s">
        <v>23</v>
      </c>
    </row>
    <row r="93" spans="1:8">
      <c r="A93" s="13" t="s">
        <v>25</v>
      </c>
      <c r="B93" s="11" t="s">
        <v>14</v>
      </c>
      <c r="C93" s="12">
        <v>1104</v>
      </c>
      <c r="D93" s="13" t="s">
        <v>22</v>
      </c>
      <c r="E93" s="13">
        <v>27</v>
      </c>
      <c r="F93" s="12">
        <f t="shared" si="2"/>
        <v>29808</v>
      </c>
      <c r="G93" s="11" t="s">
        <v>29</v>
      </c>
      <c r="H93" s="13" t="s">
        <v>12</v>
      </c>
    </row>
    <row r="94" spans="1:8">
      <c r="A94" s="13" t="s">
        <v>25</v>
      </c>
      <c r="B94" s="11" t="s">
        <v>14</v>
      </c>
      <c r="C94" s="12">
        <v>1104</v>
      </c>
      <c r="D94" s="13" t="s">
        <v>22</v>
      </c>
      <c r="E94" s="13">
        <v>53</v>
      </c>
      <c r="F94" s="12">
        <f t="shared" si="2"/>
        <v>58512</v>
      </c>
      <c r="G94" s="11" t="s">
        <v>29</v>
      </c>
      <c r="H94" s="13" t="s">
        <v>13</v>
      </c>
    </row>
    <row r="95" spans="1:8">
      <c r="A95" s="13" t="s">
        <v>25</v>
      </c>
      <c r="B95" s="11" t="s">
        <v>14</v>
      </c>
      <c r="C95" s="12">
        <v>1104</v>
      </c>
      <c r="D95" s="13" t="s">
        <v>18</v>
      </c>
      <c r="E95" s="13">
        <v>75</v>
      </c>
      <c r="F95" s="12">
        <f t="shared" si="2"/>
        <v>82800</v>
      </c>
      <c r="G95" s="11" t="s">
        <v>14</v>
      </c>
      <c r="H95" s="13" t="s">
        <v>19</v>
      </c>
    </row>
    <row r="96" spans="1:8">
      <c r="A96" s="13" t="s">
        <v>25</v>
      </c>
      <c r="B96" s="11" t="s">
        <v>14</v>
      </c>
      <c r="C96" s="12">
        <v>1104</v>
      </c>
      <c r="D96" s="13" t="s">
        <v>24</v>
      </c>
      <c r="E96" s="13">
        <v>8</v>
      </c>
      <c r="F96" s="12">
        <f t="shared" si="2"/>
        <v>8832</v>
      </c>
      <c r="G96" s="11" t="s">
        <v>14</v>
      </c>
      <c r="H96" s="13" t="s">
        <v>15</v>
      </c>
    </row>
    <row r="97" spans="1:8">
      <c r="A97" s="13" t="s">
        <v>25</v>
      </c>
      <c r="B97" s="11" t="s">
        <v>14</v>
      </c>
      <c r="C97" s="12">
        <v>1104</v>
      </c>
      <c r="D97" s="13" t="s">
        <v>22</v>
      </c>
      <c r="E97" s="13">
        <v>0</v>
      </c>
      <c r="F97" s="12">
        <f t="shared" si="2"/>
        <v>0</v>
      </c>
      <c r="G97" s="11" t="s">
        <v>29</v>
      </c>
      <c r="H97" s="13" t="s">
        <v>12</v>
      </c>
    </row>
    <row r="98" spans="1:8">
      <c r="A98" s="13" t="s">
        <v>25</v>
      </c>
      <c r="B98" s="11" t="s">
        <v>14</v>
      </c>
      <c r="C98" s="12">
        <v>1104</v>
      </c>
      <c r="D98" s="13" t="s">
        <v>22</v>
      </c>
      <c r="E98" s="13">
        <v>41</v>
      </c>
      <c r="F98" s="12">
        <f t="shared" ref="F98:F129" si="3">E98*C98</f>
        <v>45264</v>
      </c>
      <c r="G98" s="11" t="s">
        <v>29</v>
      </c>
      <c r="H98" s="13" t="s">
        <v>13</v>
      </c>
    </row>
    <row r="99" spans="1:8">
      <c r="A99" s="13" t="s">
        <v>25</v>
      </c>
      <c r="B99" s="11" t="s">
        <v>14</v>
      </c>
      <c r="C99" s="12">
        <v>1104</v>
      </c>
      <c r="D99" s="13" t="s">
        <v>24</v>
      </c>
      <c r="E99" s="13">
        <v>84</v>
      </c>
      <c r="F99" s="12">
        <f t="shared" si="3"/>
        <v>92736</v>
      </c>
      <c r="G99" s="11" t="s">
        <v>14</v>
      </c>
      <c r="H99" s="13" t="s">
        <v>23</v>
      </c>
    </row>
    <row r="100" spans="1:8">
      <c r="A100" s="13" t="s">
        <v>25</v>
      </c>
      <c r="B100" s="11" t="s">
        <v>14</v>
      </c>
      <c r="C100" s="12">
        <v>1104</v>
      </c>
      <c r="D100" s="13" t="s">
        <v>24</v>
      </c>
      <c r="E100" s="13">
        <v>14</v>
      </c>
      <c r="F100" s="12">
        <f t="shared" si="3"/>
        <v>15456</v>
      </c>
      <c r="G100" s="11" t="s">
        <v>14</v>
      </c>
      <c r="H100" s="13" t="s">
        <v>15</v>
      </c>
    </row>
    <row r="101" spans="1:8">
      <c r="A101" s="13" t="s">
        <v>26</v>
      </c>
      <c r="B101" s="11" t="s">
        <v>14</v>
      </c>
      <c r="C101" s="12">
        <v>1040</v>
      </c>
      <c r="D101" s="13" t="s">
        <v>22</v>
      </c>
      <c r="E101" s="13">
        <v>66</v>
      </c>
      <c r="F101" s="12">
        <f t="shared" si="3"/>
        <v>68640</v>
      </c>
      <c r="G101" s="11" t="s">
        <v>14</v>
      </c>
      <c r="H101" s="13" t="s">
        <v>27</v>
      </c>
    </row>
    <row r="102" spans="1:8">
      <c r="A102" s="13" t="s">
        <v>26</v>
      </c>
      <c r="B102" s="11" t="s">
        <v>14</v>
      </c>
      <c r="C102" s="12">
        <v>1040</v>
      </c>
      <c r="D102" s="13" t="s">
        <v>22</v>
      </c>
      <c r="E102" s="13">
        <v>42</v>
      </c>
      <c r="F102" s="12">
        <f t="shared" si="3"/>
        <v>43680</v>
      </c>
      <c r="G102" s="11" t="s">
        <v>14</v>
      </c>
      <c r="H102" s="13" t="s">
        <v>13</v>
      </c>
    </row>
    <row r="103" spans="1:8">
      <c r="A103" s="13" t="s">
        <v>26</v>
      </c>
      <c r="B103" s="11" t="s">
        <v>14</v>
      </c>
      <c r="C103" s="12">
        <v>1040</v>
      </c>
      <c r="D103" s="13" t="s">
        <v>10</v>
      </c>
      <c r="E103" s="13">
        <v>58</v>
      </c>
      <c r="F103" s="12">
        <f t="shared" si="3"/>
        <v>60320</v>
      </c>
      <c r="G103" s="11" t="s">
        <v>14</v>
      </c>
      <c r="H103" s="13" t="s">
        <v>27</v>
      </c>
    </row>
    <row r="104" spans="1:8">
      <c r="A104" s="13" t="s">
        <v>26</v>
      </c>
      <c r="B104" s="11" t="s">
        <v>14</v>
      </c>
      <c r="C104" s="12">
        <v>1040</v>
      </c>
      <c r="D104" s="13" t="s">
        <v>10</v>
      </c>
      <c r="E104" s="13">
        <v>35</v>
      </c>
      <c r="F104" s="12">
        <f t="shared" si="3"/>
        <v>36400</v>
      </c>
      <c r="G104" s="11" t="s">
        <v>11</v>
      </c>
      <c r="H104" s="13" t="s">
        <v>15</v>
      </c>
    </row>
    <row r="105" spans="1:8">
      <c r="A105" s="13" t="s">
        <v>26</v>
      </c>
      <c r="B105" s="11" t="s">
        <v>14</v>
      </c>
      <c r="C105" s="12">
        <v>1040</v>
      </c>
      <c r="D105" s="13" t="s">
        <v>10</v>
      </c>
      <c r="E105" s="13">
        <v>69</v>
      </c>
      <c r="F105" s="12">
        <f t="shared" si="3"/>
        <v>71760</v>
      </c>
      <c r="G105" s="11" t="s">
        <v>11</v>
      </c>
      <c r="H105" s="13" t="s">
        <v>12</v>
      </c>
    </row>
    <row r="106" spans="1:8">
      <c r="A106" s="13" t="s">
        <v>26</v>
      </c>
      <c r="B106" s="11" t="s">
        <v>14</v>
      </c>
      <c r="C106" s="12">
        <v>1040</v>
      </c>
      <c r="D106" s="13" t="s">
        <v>18</v>
      </c>
      <c r="E106" s="13">
        <v>15</v>
      </c>
      <c r="F106" s="12">
        <f t="shared" si="3"/>
        <v>15600</v>
      </c>
      <c r="G106" s="11" t="s">
        <v>14</v>
      </c>
      <c r="H106" s="13" t="s">
        <v>15</v>
      </c>
    </row>
    <row r="107" spans="1:8">
      <c r="A107" s="13" t="s">
        <v>26</v>
      </c>
      <c r="B107" s="11" t="s">
        <v>14</v>
      </c>
      <c r="C107" s="12">
        <v>1040</v>
      </c>
      <c r="D107" s="13" t="s">
        <v>10</v>
      </c>
      <c r="E107" s="13">
        <v>43</v>
      </c>
      <c r="F107" s="12">
        <f t="shared" si="3"/>
        <v>44720</v>
      </c>
      <c r="G107" s="11" t="s">
        <v>29</v>
      </c>
      <c r="H107" s="13" t="s">
        <v>23</v>
      </c>
    </row>
    <row r="108" spans="1:8">
      <c r="A108" s="13" t="s">
        <v>26</v>
      </c>
      <c r="B108" s="11" t="s">
        <v>14</v>
      </c>
      <c r="C108" s="12">
        <v>1040</v>
      </c>
      <c r="D108" s="13" t="s">
        <v>10</v>
      </c>
      <c r="E108" s="13">
        <v>7</v>
      </c>
      <c r="F108" s="12">
        <f t="shared" si="3"/>
        <v>7280</v>
      </c>
      <c r="G108" s="11" t="s">
        <v>29</v>
      </c>
      <c r="H108" s="13" t="s">
        <v>15</v>
      </c>
    </row>
    <row r="109" spans="1:8">
      <c r="A109" s="13" t="s">
        <v>26</v>
      </c>
      <c r="B109" s="11" t="s">
        <v>14</v>
      </c>
      <c r="C109" s="12">
        <v>1040</v>
      </c>
      <c r="D109" s="13" t="s">
        <v>10</v>
      </c>
      <c r="E109" s="13">
        <v>64</v>
      </c>
      <c r="F109" s="12">
        <f t="shared" si="3"/>
        <v>66560</v>
      </c>
      <c r="G109" s="11" t="s">
        <v>29</v>
      </c>
      <c r="H109" s="13" t="s">
        <v>15</v>
      </c>
    </row>
    <row r="110" spans="1:8">
      <c r="A110" s="13" t="s">
        <v>26</v>
      </c>
      <c r="B110" s="11" t="s">
        <v>14</v>
      </c>
      <c r="C110" s="12">
        <v>1040</v>
      </c>
      <c r="D110" s="13" t="s">
        <v>10</v>
      </c>
      <c r="E110" s="13">
        <v>69</v>
      </c>
      <c r="F110" s="12">
        <f t="shared" si="3"/>
        <v>71760</v>
      </c>
      <c r="G110" s="11" t="s">
        <v>11</v>
      </c>
      <c r="H110" s="13" t="s">
        <v>13</v>
      </c>
    </row>
    <row r="111" spans="1:8">
      <c r="A111" s="13" t="s">
        <v>26</v>
      </c>
      <c r="B111" s="11" t="s">
        <v>14</v>
      </c>
      <c r="C111" s="12">
        <v>1040</v>
      </c>
      <c r="D111" s="13" t="s">
        <v>18</v>
      </c>
      <c r="E111" s="13">
        <v>83</v>
      </c>
      <c r="F111" s="12">
        <f t="shared" si="3"/>
        <v>86320</v>
      </c>
      <c r="G111" s="11" t="s">
        <v>11</v>
      </c>
      <c r="H111" s="13" t="s">
        <v>19</v>
      </c>
    </row>
    <row r="112" spans="1:8">
      <c r="A112" s="13" t="s">
        <v>26</v>
      </c>
      <c r="B112" s="11" t="s">
        <v>14</v>
      </c>
      <c r="C112" s="12">
        <v>1040</v>
      </c>
      <c r="D112" s="13" t="s">
        <v>17</v>
      </c>
      <c r="E112" s="13">
        <v>5</v>
      </c>
      <c r="F112" s="12">
        <f t="shared" si="3"/>
        <v>5200</v>
      </c>
      <c r="G112" s="11" t="s">
        <v>14</v>
      </c>
      <c r="H112" s="13" t="s">
        <v>15</v>
      </c>
    </row>
    <row r="113" spans="1:8">
      <c r="A113" s="13" t="s">
        <v>26</v>
      </c>
      <c r="B113" s="11" t="s">
        <v>14</v>
      </c>
      <c r="C113" s="12">
        <v>1040</v>
      </c>
      <c r="D113" s="13" t="s">
        <v>22</v>
      </c>
      <c r="E113" s="13">
        <v>3</v>
      </c>
      <c r="F113" s="12">
        <f t="shared" si="3"/>
        <v>3120</v>
      </c>
      <c r="G113" s="11" t="s">
        <v>14</v>
      </c>
      <c r="H113" s="13" t="s">
        <v>27</v>
      </c>
    </row>
    <row r="114" spans="1:8">
      <c r="A114" s="13" t="s">
        <v>26</v>
      </c>
      <c r="B114" s="11" t="s">
        <v>14</v>
      </c>
      <c r="C114" s="12">
        <v>1040</v>
      </c>
      <c r="D114" s="13" t="s">
        <v>22</v>
      </c>
      <c r="E114" s="13">
        <v>61</v>
      </c>
      <c r="F114" s="12">
        <f t="shared" si="3"/>
        <v>63440</v>
      </c>
      <c r="G114" s="11" t="s">
        <v>14</v>
      </c>
      <c r="H114" s="13" t="s">
        <v>13</v>
      </c>
    </row>
    <row r="115" spans="1:8">
      <c r="A115" s="13" t="s">
        <v>26</v>
      </c>
      <c r="B115" s="11" t="s">
        <v>14</v>
      </c>
      <c r="C115" s="12">
        <v>1040</v>
      </c>
      <c r="D115" s="13" t="s">
        <v>24</v>
      </c>
      <c r="E115" s="13">
        <v>98</v>
      </c>
      <c r="F115" s="12">
        <f t="shared" si="3"/>
        <v>101920</v>
      </c>
      <c r="G115" s="11" t="s">
        <v>11</v>
      </c>
      <c r="H115" s="13" t="s">
        <v>15</v>
      </c>
    </row>
    <row r="116" spans="1:8">
      <c r="A116" s="13" t="s">
        <v>26</v>
      </c>
      <c r="B116" s="11" t="s">
        <v>14</v>
      </c>
      <c r="C116" s="12">
        <v>1040</v>
      </c>
      <c r="D116" s="13" t="s">
        <v>22</v>
      </c>
      <c r="E116" s="13">
        <v>96</v>
      </c>
      <c r="F116" s="12">
        <f t="shared" si="3"/>
        <v>99840</v>
      </c>
      <c r="G116" s="11" t="s">
        <v>14</v>
      </c>
      <c r="H116" s="13" t="s">
        <v>19</v>
      </c>
    </row>
    <row r="117" spans="1:8">
      <c r="A117" s="13" t="s">
        <v>26</v>
      </c>
      <c r="B117" s="11" t="s">
        <v>14</v>
      </c>
      <c r="C117" s="12">
        <v>1040</v>
      </c>
      <c r="D117" s="13" t="s">
        <v>17</v>
      </c>
      <c r="E117" s="13">
        <v>42</v>
      </c>
      <c r="F117" s="12">
        <f t="shared" si="3"/>
        <v>43680</v>
      </c>
      <c r="G117" s="11" t="s">
        <v>14</v>
      </c>
      <c r="H117" s="13" t="s">
        <v>15</v>
      </c>
    </row>
    <row r="118" spans="1:8">
      <c r="A118" s="13" t="s">
        <v>26</v>
      </c>
      <c r="B118" s="11" t="s">
        <v>14</v>
      </c>
      <c r="C118" s="12">
        <v>1040</v>
      </c>
      <c r="D118" s="13" t="s">
        <v>22</v>
      </c>
      <c r="E118" s="13">
        <v>60</v>
      </c>
      <c r="F118" s="12">
        <f t="shared" si="3"/>
        <v>62400</v>
      </c>
      <c r="G118" s="11" t="s">
        <v>29</v>
      </c>
      <c r="H118" s="13" t="s">
        <v>23</v>
      </c>
    </row>
    <row r="119" spans="1:8">
      <c r="A119" s="13" t="s">
        <v>26</v>
      </c>
      <c r="B119" s="11" t="s">
        <v>14</v>
      </c>
      <c r="C119" s="12">
        <v>1040</v>
      </c>
      <c r="D119" s="13" t="s">
        <v>22</v>
      </c>
      <c r="E119" s="13">
        <v>68</v>
      </c>
      <c r="F119" s="12">
        <f t="shared" si="3"/>
        <v>70720</v>
      </c>
      <c r="G119" s="11" t="s">
        <v>29</v>
      </c>
      <c r="H119" s="13" t="s">
        <v>12</v>
      </c>
    </row>
    <row r="120" spans="1:8">
      <c r="A120" s="13" t="s">
        <v>26</v>
      </c>
      <c r="B120" s="11" t="s">
        <v>14</v>
      </c>
      <c r="C120" s="12">
        <v>1040</v>
      </c>
      <c r="D120" s="13" t="s">
        <v>10</v>
      </c>
      <c r="E120" s="13">
        <v>10</v>
      </c>
      <c r="F120" s="12">
        <f t="shared" si="3"/>
        <v>10400</v>
      </c>
      <c r="G120" s="11" t="s">
        <v>29</v>
      </c>
      <c r="H120" s="13" t="s">
        <v>23</v>
      </c>
    </row>
    <row r="121" spans="1:8">
      <c r="A121" s="13" t="s">
        <v>26</v>
      </c>
      <c r="B121" s="11" t="s">
        <v>14</v>
      </c>
      <c r="C121" s="12">
        <v>1040</v>
      </c>
      <c r="D121" s="13" t="s">
        <v>10</v>
      </c>
      <c r="E121" s="13">
        <v>0</v>
      </c>
      <c r="F121" s="12">
        <f t="shared" si="3"/>
        <v>0</v>
      </c>
      <c r="G121" s="11" t="s">
        <v>29</v>
      </c>
      <c r="H121" s="13" t="s">
        <v>15</v>
      </c>
    </row>
    <row r="122" spans="1:8">
      <c r="A122" s="13" t="s">
        <v>26</v>
      </c>
      <c r="B122" s="11" t="s">
        <v>14</v>
      </c>
      <c r="C122" s="12">
        <v>1040</v>
      </c>
      <c r="D122" s="13" t="s">
        <v>10</v>
      </c>
      <c r="E122" s="13">
        <v>56</v>
      </c>
      <c r="F122" s="12">
        <f t="shared" si="3"/>
        <v>58240</v>
      </c>
      <c r="G122" s="11" t="s">
        <v>11</v>
      </c>
      <c r="H122" s="13" t="s">
        <v>13</v>
      </c>
    </row>
    <row r="123" spans="1:8">
      <c r="A123" s="13" t="s">
        <v>26</v>
      </c>
      <c r="B123" s="11" t="s">
        <v>14</v>
      </c>
      <c r="C123" s="12">
        <v>1040</v>
      </c>
      <c r="D123" s="13" t="s">
        <v>10</v>
      </c>
      <c r="E123" s="13">
        <v>71</v>
      </c>
      <c r="F123" s="12">
        <f t="shared" si="3"/>
        <v>73840</v>
      </c>
      <c r="G123" s="11" t="s">
        <v>11</v>
      </c>
      <c r="H123" s="13" t="s">
        <v>19</v>
      </c>
    </row>
    <row r="124" spans="1:8">
      <c r="A124" s="13" t="s">
        <v>26</v>
      </c>
      <c r="B124" s="11" t="s">
        <v>14</v>
      </c>
      <c r="C124" s="12">
        <v>1040</v>
      </c>
      <c r="D124" s="13" t="s">
        <v>17</v>
      </c>
      <c r="E124" s="13">
        <v>71</v>
      </c>
      <c r="F124" s="12">
        <f t="shared" si="3"/>
        <v>73840</v>
      </c>
      <c r="G124" s="11" t="s">
        <v>14</v>
      </c>
      <c r="H124" s="13" t="s">
        <v>15</v>
      </c>
    </row>
    <row r="125" spans="1:8">
      <c r="A125" s="13" t="s">
        <v>28</v>
      </c>
      <c r="B125" s="11" t="s">
        <v>14</v>
      </c>
      <c r="C125" s="12">
        <v>810</v>
      </c>
      <c r="D125" s="13" t="s">
        <v>10</v>
      </c>
      <c r="E125" s="13">
        <v>39</v>
      </c>
      <c r="F125" s="12">
        <f t="shared" si="3"/>
        <v>31590</v>
      </c>
      <c r="G125" s="11" t="s">
        <v>14</v>
      </c>
      <c r="H125" s="13" t="s">
        <v>27</v>
      </c>
    </row>
    <row r="126" spans="1:8">
      <c r="A126" s="13" t="s">
        <v>28</v>
      </c>
      <c r="B126" s="11" t="s">
        <v>14</v>
      </c>
      <c r="C126" s="12">
        <v>810</v>
      </c>
      <c r="D126" s="13" t="s">
        <v>10</v>
      </c>
      <c r="E126" s="13">
        <v>18</v>
      </c>
      <c r="F126" s="12">
        <f t="shared" si="3"/>
        <v>14580</v>
      </c>
      <c r="G126" s="11" t="s">
        <v>14</v>
      </c>
      <c r="H126" s="13" t="s">
        <v>15</v>
      </c>
    </row>
    <row r="127" spans="1:8">
      <c r="A127" s="13" t="s">
        <v>28</v>
      </c>
      <c r="B127" s="11" t="s">
        <v>14</v>
      </c>
      <c r="C127" s="12">
        <v>810</v>
      </c>
      <c r="D127" s="13" t="s">
        <v>24</v>
      </c>
      <c r="E127" s="13">
        <v>14</v>
      </c>
      <c r="F127" s="12">
        <f t="shared" si="3"/>
        <v>11340</v>
      </c>
      <c r="G127" s="11" t="s">
        <v>29</v>
      </c>
      <c r="H127" s="13" t="s">
        <v>13</v>
      </c>
    </row>
    <row r="128" spans="1:8">
      <c r="A128" s="13" t="s">
        <v>28</v>
      </c>
      <c r="B128" s="11" t="s">
        <v>14</v>
      </c>
      <c r="C128" s="12">
        <v>810</v>
      </c>
      <c r="D128" s="13" t="s">
        <v>22</v>
      </c>
      <c r="E128" s="13">
        <v>18</v>
      </c>
      <c r="F128" s="12">
        <f t="shared" si="3"/>
        <v>14580</v>
      </c>
      <c r="G128" s="11" t="s">
        <v>29</v>
      </c>
      <c r="H128" s="13" t="s">
        <v>16</v>
      </c>
    </row>
    <row r="129" spans="1:8">
      <c r="A129" s="13" t="s">
        <v>28</v>
      </c>
      <c r="B129" s="11" t="s">
        <v>14</v>
      </c>
      <c r="C129" s="12">
        <v>810</v>
      </c>
      <c r="D129" s="13" t="s">
        <v>22</v>
      </c>
      <c r="E129" s="13">
        <v>23</v>
      </c>
      <c r="F129" s="12">
        <f t="shared" si="3"/>
        <v>18630</v>
      </c>
      <c r="G129" s="11" t="s">
        <v>29</v>
      </c>
      <c r="H129" s="13" t="s">
        <v>15</v>
      </c>
    </row>
    <row r="130" spans="1:8">
      <c r="A130" s="13" t="s">
        <v>28</v>
      </c>
      <c r="B130" s="11" t="s">
        <v>14</v>
      </c>
      <c r="C130" s="12">
        <v>810</v>
      </c>
      <c r="D130" s="13" t="s">
        <v>10</v>
      </c>
      <c r="E130" s="13">
        <v>97</v>
      </c>
      <c r="F130" s="12">
        <f t="shared" ref="F130:F161" si="4">E130*C130</f>
        <v>78570</v>
      </c>
      <c r="G130" s="11" t="s">
        <v>29</v>
      </c>
      <c r="H130" s="13" t="s">
        <v>13</v>
      </c>
    </row>
    <row r="131" spans="1:8">
      <c r="A131" s="13" t="s">
        <v>28</v>
      </c>
      <c r="B131" s="11" t="s">
        <v>14</v>
      </c>
      <c r="C131" s="12">
        <v>810</v>
      </c>
      <c r="D131" s="13" t="s">
        <v>10</v>
      </c>
      <c r="E131" s="13">
        <v>15</v>
      </c>
      <c r="F131" s="12">
        <f t="shared" si="4"/>
        <v>12150</v>
      </c>
      <c r="G131" s="11" t="s">
        <v>29</v>
      </c>
      <c r="H131" s="13" t="s">
        <v>12</v>
      </c>
    </row>
    <row r="132" spans="1:8">
      <c r="A132" s="13" t="s">
        <v>28</v>
      </c>
      <c r="B132" s="11" t="s">
        <v>14</v>
      </c>
      <c r="C132" s="12">
        <v>810</v>
      </c>
      <c r="D132" s="13" t="s">
        <v>10</v>
      </c>
      <c r="E132" s="13">
        <v>61</v>
      </c>
      <c r="F132" s="12">
        <f t="shared" si="4"/>
        <v>49410</v>
      </c>
      <c r="G132" s="11" t="s">
        <v>29</v>
      </c>
      <c r="H132" s="13" t="s">
        <v>23</v>
      </c>
    </row>
    <row r="133" spans="1:8">
      <c r="A133" s="13" t="s">
        <v>28</v>
      </c>
      <c r="B133" s="11" t="s">
        <v>14</v>
      </c>
      <c r="C133" s="12">
        <v>810</v>
      </c>
      <c r="D133" s="13" t="s">
        <v>10</v>
      </c>
      <c r="E133" s="13">
        <v>99</v>
      </c>
      <c r="F133" s="12">
        <f t="shared" si="4"/>
        <v>80190</v>
      </c>
      <c r="G133" s="11" t="s">
        <v>29</v>
      </c>
      <c r="H133" s="13" t="s">
        <v>13</v>
      </c>
    </row>
    <row r="134" spans="1:8">
      <c r="A134" s="13" t="s">
        <v>28</v>
      </c>
      <c r="B134" s="11" t="s">
        <v>14</v>
      </c>
      <c r="C134" s="12">
        <v>810</v>
      </c>
      <c r="D134" s="13" t="s">
        <v>22</v>
      </c>
      <c r="E134" s="13">
        <v>48</v>
      </c>
      <c r="F134" s="12">
        <f t="shared" si="4"/>
        <v>38880</v>
      </c>
      <c r="G134" s="11" t="s">
        <v>11</v>
      </c>
      <c r="H134" s="13" t="s">
        <v>19</v>
      </c>
    </row>
    <row r="135" spans="1:8">
      <c r="A135" s="13" t="s">
        <v>28</v>
      </c>
      <c r="B135" s="11" t="s">
        <v>14</v>
      </c>
      <c r="C135" s="12">
        <v>810</v>
      </c>
      <c r="D135" s="13" t="s">
        <v>22</v>
      </c>
      <c r="E135" s="13">
        <v>25</v>
      </c>
      <c r="F135" s="12">
        <f t="shared" si="4"/>
        <v>20250</v>
      </c>
      <c r="G135" s="11" t="s">
        <v>11</v>
      </c>
      <c r="H135" s="13" t="s">
        <v>13</v>
      </c>
    </row>
    <row r="136" spans="1:8">
      <c r="A136" s="13" t="s">
        <v>28</v>
      </c>
      <c r="B136" s="11" t="s">
        <v>14</v>
      </c>
      <c r="C136" s="12">
        <v>810</v>
      </c>
      <c r="D136" s="13" t="s">
        <v>10</v>
      </c>
      <c r="E136" s="13">
        <v>18</v>
      </c>
      <c r="F136" s="12">
        <f t="shared" si="4"/>
        <v>14580</v>
      </c>
      <c r="G136" s="11" t="s">
        <v>14</v>
      </c>
      <c r="H136" s="13" t="s">
        <v>23</v>
      </c>
    </row>
    <row r="137" spans="1:8">
      <c r="A137" s="13" t="s">
        <v>28</v>
      </c>
      <c r="B137" s="11" t="s">
        <v>14</v>
      </c>
      <c r="C137" s="12">
        <v>810</v>
      </c>
      <c r="D137" s="13" t="s">
        <v>10</v>
      </c>
      <c r="E137" s="13">
        <v>6</v>
      </c>
      <c r="F137" s="12">
        <f t="shared" si="4"/>
        <v>4860</v>
      </c>
      <c r="G137" s="11" t="s">
        <v>14</v>
      </c>
      <c r="H137" s="13" t="s">
        <v>15</v>
      </c>
    </row>
    <row r="138" spans="1:8">
      <c r="A138" s="13" t="s">
        <v>28</v>
      </c>
      <c r="B138" s="11" t="s">
        <v>14</v>
      </c>
      <c r="C138" s="12">
        <v>810</v>
      </c>
      <c r="D138" s="13" t="s">
        <v>24</v>
      </c>
      <c r="E138" s="13">
        <v>95</v>
      </c>
      <c r="F138" s="12">
        <f t="shared" si="4"/>
        <v>76950</v>
      </c>
      <c r="G138" s="11" t="s">
        <v>29</v>
      </c>
      <c r="H138" s="13" t="s">
        <v>19</v>
      </c>
    </row>
    <row r="139" spans="1:8">
      <c r="A139" s="13" t="s">
        <v>28</v>
      </c>
      <c r="B139" s="11" t="s">
        <v>14</v>
      </c>
      <c r="C139" s="12">
        <v>810</v>
      </c>
      <c r="D139" s="13" t="s">
        <v>24</v>
      </c>
      <c r="E139" s="13">
        <v>42</v>
      </c>
      <c r="F139" s="12">
        <f t="shared" si="4"/>
        <v>34020</v>
      </c>
      <c r="G139" s="11" t="s">
        <v>29</v>
      </c>
      <c r="H139" s="13" t="s">
        <v>23</v>
      </c>
    </row>
    <row r="140" spans="1:8">
      <c r="A140" s="13" t="s">
        <v>28</v>
      </c>
      <c r="B140" s="11" t="s">
        <v>14</v>
      </c>
      <c r="C140" s="12">
        <v>810</v>
      </c>
      <c r="D140" s="13" t="s">
        <v>24</v>
      </c>
      <c r="E140" s="13">
        <v>87</v>
      </c>
      <c r="F140" s="12">
        <f t="shared" si="4"/>
        <v>70470</v>
      </c>
      <c r="G140" s="11" t="s">
        <v>29</v>
      </c>
      <c r="H140" s="13" t="s">
        <v>15</v>
      </c>
    </row>
    <row r="141" spans="1:8">
      <c r="A141" s="13" t="s">
        <v>28</v>
      </c>
      <c r="B141" s="11" t="s">
        <v>14</v>
      </c>
      <c r="C141" s="12">
        <v>810</v>
      </c>
      <c r="D141" s="13" t="s">
        <v>10</v>
      </c>
      <c r="E141" s="13">
        <v>51</v>
      </c>
      <c r="F141" s="12">
        <f t="shared" si="4"/>
        <v>41310</v>
      </c>
      <c r="G141" s="11" t="s">
        <v>14</v>
      </c>
      <c r="H141" s="13" t="s">
        <v>19</v>
      </c>
    </row>
    <row r="142" spans="1:8">
      <c r="A142" s="13" t="s">
        <v>28</v>
      </c>
      <c r="B142" s="11" t="s">
        <v>14</v>
      </c>
      <c r="C142" s="12">
        <v>810</v>
      </c>
      <c r="D142" s="13" t="s">
        <v>10</v>
      </c>
      <c r="E142" s="13">
        <v>14</v>
      </c>
      <c r="F142" s="12">
        <f t="shared" si="4"/>
        <v>11340</v>
      </c>
      <c r="G142" s="11" t="s">
        <v>14</v>
      </c>
      <c r="H142" s="13" t="s">
        <v>23</v>
      </c>
    </row>
    <row r="143" spans="1:8">
      <c r="A143" s="13" t="s">
        <v>28</v>
      </c>
      <c r="B143" s="11" t="s">
        <v>14</v>
      </c>
      <c r="C143" s="12">
        <v>810</v>
      </c>
      <c r="D143" s="13" t="s">
        <v>10</v>
      </c>
      <c r="E143" s="13">
        <v>67</v>
      </c>
      <c r="F143" s="12">
        <f t="shared" si="4"/>
        <v>54270</v>
      </c>
      <c r="G143" s="11" t="s">
        <v>14</v>
      </c>
      <c r="H143" s="13" t="s">
        <v>27</v>
      </c>
    </row>
    <row r="144" spans="1:8">
      <c r="A144" s="13" t="s">
        <v>28</v>
      </c>
      <c r="B144" s="11" t="s">
        <v>14</v>
      </c>
      <c r="C144" s="12">
        <v>810</v>
      </c>
      <c r="D144" s="13" t="s">
        <v>10</v>
      </c>
      <c r="E144" s="13">
        <v>67</v>
      </c>
      <c r="F144" s="12">
        <f t="shared" si="4"/>
        <v>54270</v>
      </c>
      <c r="G144" s="11" t="s">
        <v>14</v>
      </c>
      <c r="H144" s="13" t="s">
        <v>15</v>
      </c>
    </row>
    <row r="145" spans="1:8">
      <c r="A145" s="13" t="s">
        <v>28</v>
      </c>
      <c r="B145" s="11" t="s">
        <v>14</v>
      </c>
      <c r="C145" s="12">
        <v>810</v>
      </c>
      <c r="D145" s="13" t="s">
        <v>24</v>
      </c>
      <c r="E145" s="13">
        <v>45</v>
      </c>
      <c r="F145" s="12">
        <f t="shared" si="4"/>
        <v>36450</v>
      </c>
      <c r="G145" s="11" t="s">
        <v>11</v>
      </c>
      <c r="H145" s="13" t="s">
        <v>12</v>
      </c>
    </row>
    <row r="146" spans="1:8">
      <c r="A146" s="13" t="s">
        <v>28</v>
      </c>
      <c r="B146" s="11" t="s">
        <v>14</v>
      </c>
      <c r="C146" s="12">
        <v>810</v>
      </c>
      <c r="D146" s="13" t="s">
        <v>22</v>
      </c>
      <c r="E146" s="13">
        <v>93</v>
      </c>
      <c r="F146" s="12">
        <f t="shared" si="4"/>
        <v>75330</v>
      </c>
      <c r="G146" s="11" t="s">
        <v>29</v>
      </c>
      <c r="H146" s="13" t="s">
        <v>13</v>
      </c>
    </row>
    <row r="147" spans="1:8">
      <c r="A147" s="13" t="s">
        <v>28</v>
      </c>
      <c r="B147" s="11" t="s">
        <v>14</v>
      </c>
      <c r="C147" s="12">
        <v>810</v>
      </c>
      <c r="D147" s="13" t="s">
        <v>24</v>
      </c>
      <c r="E147" s="13">
        <v>95</v>
      </c>
      <c r="F147" s="12">
        <f t="shared" si="4"/>
        <v>76950</v>
      </c>
      <c r="G147" s="11" t="s">
        <v>29</v>
      </c>
      <c r="H147" s="13" t="s">
        <v>13</v>
      </c>
    </row>
    <row r="148" spans="1:8">
      <c r="A148" s="13" t="s">
        <v>28</v>
      </c>
      <c r="B148" s="11" t="s">
        <v>14</v>
      </c>
      <c r="C148" s="12">
        <v>810</v>
      </c>
      <c r="D148" s="13" t="s">
        <v>24</v>
      </c>
      <c r="E148" s="13">
        <v>38</v>
      </c>
      <c r="F148" s="12">
        <f t="shared" si="4"/>
        <v>30780</v>
      </c>
      <c r="G148" s="11" t="s">
        <v>29</v>
      </c>
      <c r="H148" s="13" t="s">
        <v>15</v>
      </c>
    </row>
    <row r="149" spans="1:8">
      <c r="A149" s="13" t="s">
        <v>28</v>
      </c>
      <c r="B149" s="11" t="s">
        <v>14</v>
      </c>
      <c r="C149" s="12">
        <v>810</v>
      </c>
      <c r="D149" s="13" t="s">
        <v>10</v>
      </c>
      <c r="E149" s="13">
        <v>56</v>
      </c>
      <c r="F149" s="12">
        <f t="shared" si="4"/>
        <v>45360</v>
      </c>
      <c r="G149" s="11" t="s">
        <v>29</v>
      </c>
      <c r="H149" s="13" t="s">
        <v>13</v>
      </c>
    </row>
    <row r="150" spans="1:8">
      <c r="A150" s="13" t="s">
        <v>28</v>
      </c>
      <c r="B150" s="11" t="s">
        <v>14</v>
      </c>
      <c r="C150" s="12">
        <v>810</v>
      </c>
      <c r="D150" s="13" t="s">
        <v>10</v>
      </c>
      <c r="E150" s="13">
        <v>91</v>
      </c>
      <c r="F150" s="12">
        <f t="shared" si="4"/>
        <v>73710</v>
      </c>
      <c r="G150" s="11" t="s">
        <v>29</v>
      </c>
      <c r="H150" s="13" t="s">
        <v>12</v>
      </c>
    </row>
    <row r="151" spans="1:8">
      <c r="A151" s="13" t="s">
        <v>28</v>
      </c>
      <c r="B151" s="11" t="s">
        <v>14</v>
      </c>
      <c r="C151" s="12">
        <v>810</v>
      </c>
      <c r="D151" s="13" t="s">
        <v>10</v>
      </c>
      <c r="E151" s="13">
        <v>94</v>
      </c>
      <c r="F151" s="12">
        <f t="shared" si="4"/>
        <v>76140</v>
      </c>
      <c r="G151" s="11" t="s">
        <v>29</v>
      </c>
      <c r="H151" s="13" t="s">
        <v>23</v>
      </c>
    </row>
    <row r="152" spans="1:8">
      <c r="A152" s="13" t="s">
        <v>28</v>
      </c>
      <c r="B152" s="11" t="s">
        <v>14</v>
      </c>
      <c r="C152" s="12">
        <v>810</v>
      </c>
      <c r="D152" s="13" t="s">
        <v>10</v>
      </c>
      <c r="E152" s="13">
        <v>50</v>
      </c>
      <c r="F152" s="12">
        <f t="shared" si="4"/>
        <v>40500</v>
      </c>
      <c r="G152" s="11" t="s">
        <v>11</v>
      </c>
      <c r="H152" s="13" t="s">
        <v>19</v>
      </c>
    </row>
    <row r="153" spans="1:8">
      <c r="A153" s="13" t="s">
        <v>28</v>
      </c>
      <c r="B153" s="11" t="s">
        <v>14</v>
      </c>
      <c r="C153" s="12">
        <v>810</v>
      </c>
      <c r="D153" s="13" t="s">
        <v>10</v>
      </c>
      <c r="E153" s="13">
        <v>37</v>
      </c>
      <c r="F153" s="12">
        <f t="shared" si="4"/>
        <v>29970</v>
      </c>
      <c r="G153" s="11" t="s">
        <v>11</v>
      </c>
      <c r="H153" s="13" t="s">
        <v>23</v>
      </c>
    </row>
    <row r="154" spans="1:8">
      <c r="A154" s="13" t="s">
        <v>28</v>
      </c>
      <c r="B154" s="11" t="s">
        <v>14</v>
      </c>
      <c r="C154" s="12">
        <v>810</v>
      </c>
      <c r="D154" s="13" t="s">
        <v>18</v>
      </c>
      <c r="E154" s="13">
        <v>93</v>
      </c>
      <c r="F154" s="12">
        <f t="shared" si="4"/>
        <v>75330</v>
      </c>
      <c r="G154" s="11" t="s">
        <v>14</v>
      </c>
      <c r="H154" s="13" t="s">
        <v>23</v>
      </c>
    </row>
    <row r="155" spans="1:8">
      <c r="A155" s="13" t="s">
        <v>28</v>
      </c>
      <c r="B155" s="11" t="s">
        <v>14</v>
      </c>
      <c r="C155" s="12">
        <v>810</v>
      </c>
      <c r="D155" s="13" t="s">
        <v>18</v>
      </c>
      <c r="E155" s="13">
        <v>11</v>
      </c>
      <c r="F155" s="12">
        <f t="shared" si="4"/>
        <v>8910</v>
      </c>
      <c r="G155" s="11" t="s">
        <v>14</v>
      </c>
      <c r="H155" s="13" t="s">
        <v>15</v>
      </c>
    </row>
    <row r="156" spans="1:8">
      <c r="A156" s="13" t="s">
        <v>28</v>
      </c>
      <c r="B156" s="11" t="s">
        <v>14</v>
      </c>
      <c r="C156" s="12">
        <v>810</v>
      </c>
      <c r="D156" s="13" t="s">
        <v>22</v>
      </c>
      <c r="E156" s="13">
        <v>6</v>
      </c>
      <c r="F156" s="12">
        <f t="shared" si="4"/>
        <v>4860</v>
      </c>
      <c r="G156" s="11" t="s">
        <v>14</v>
      </c>
      <c r="H156" s="13" t="s">
        <v>13</v>
      </c>
    </row>
    <row r="157" spans="1:8">
      <c r="A157" s="13" t="s">
        <v>28</v>
      </c>
      <c r="B157" s="11" t="s">
        <v>14</v>
      </c>
      <c r="C157" s="12">
        <v>810</v>
      </c>
      <c r="D157" s="13" t="s">
        <v>10</v>
      </c>
      <c r="E157" s="13">
        <v>17</v>
      </c>
      <c r="F157" s="12">
        <f t="shared" si="4"/>
        <v>13770</v>
      </c>
      <c r="G157" s="11" t="s">
        <v>14</v>
      </c>
      <c r="H157" s="13" t="s">
        <v>23</v>
      </c>
    </row>
    <row r="158" spans="1:8">
      <c r="A158" s="13" t="s">
        <v>28</v>
      </c>
      <c r="B158" s="11" t="s">
        <v>14</v>
      </c>
      <c r="C158" s="12">
        <v>810</v>
      </c>
      <c r="D158" s="13" t="s">
        <v>10</v>
      </c>
      <c r="E158" s="13">
        <v>56</v>
      </c>
      <c r="F158" s="12">
        <f t="shared" si="4"/>
        <v>45360</v>
      </c>
      <c r="G158" s="11" t="s">
        <v>14</v>
      </c>
      <c r="H158" s="13" t="s">
        <v>15</v>
      </c>
    </row>
    <row r="159" spans="1:8">
      <c r="A159" s="13" t="s">
        <v>28</v>
      </c>
      <c r="B159" s="11" t="s">
        <v>14</v>
      </c>
      <c r="C159" s="12">
        <v>810</v>
      </c>
      <c r="D159" s="13" t="s">
        <v>24</v>
      </c>
      <c r="E159" s="13">
        <v>28</v>
      </c>
      <c r="F159" s="12">
        <f t="shared" si="4"/>
        <v>22680</v>
      </c>
      <c r="G159" s="11" t="s">
        <v>29</v>
      </c>
      <c r="H159" s="13" t="s">
        <v>19</v>
      </c>
    </row>
    <row r="160" spans="1:8">
      <c r="A160" s="13" t="s">
        <v>28</v>
      </c>
      <c r="B160" s="11" t="s">
        <v>14</v>
      </c>
      <c r="C160" s="12">
        <v>810</v>
      </c>
      <c r="D160" s="13" t="s">
        <v>24</v>
      </c>
      <c r="E160" s="13">
        <v>78</v>
      </c>
      <c r="F160" s="12">
        <f t="shared" si="4"/>
        <v>63180</v>
      </c>
      <c r="G160" s="11" t="s">
        <v>29</v>
      </c>
      <c r="H160" s="13" t="s">
        <v>23</v>
      </c>
    </row>
    <row r="161" spans="1:8">
      <c r="A161" s="13" t="s">
        <v>28</v>
      </c>
      <c r="B161" s="11" t="s">
        <v>14</v>
      </c>
      <c r="C161" s="12">
        <v>810</v>
      </c>
      <c r="D161" s="13" t="s">
        <v>24</v>
      </c>
      <c r="E161" s="13">
        <v>57</v>
      </c>
      <c r="F161" s="12">
        <f t="shared" si="4"/>
        <v>46170</v>
      </c>
      <c r="G161" s="11" t="s">
        <v>29</v>
      </c>
      <c r="H161" s="13" t="s">
        <v>15</v>
      </c>
    </row>
    <row r="162" spans="1:8">
      <c r="A162" s="13" t="s">
        <v>28</v>
      </c>
      <c r="B162" s="11" t="s">
        <v>14</v>
      </c>
      <c r="C162" s="12">
        <v>810</v>
      </c>
      <c r="D162" s="13" t="s">
        <v>18</v>
      </c>
      <c r="E162" s="13">
        <v>25</v>
      </c>
      <c r="F162" s="12">
        <f t="shared" ref="F162:F165" si="5">E162*C162</f>
        <v>20250</v>
      </c>
      <c r="G162" s="11" t="s">
        <v>14</v>
      </c>
      <c r="H162" s="13" t="s">
        <v>19</v>
      </c>
    </row>
    <row r="163" spans="1:8">
      <c r="A163" s="13" t="s">
        <v>28</v>
      </c>
      <c r="B163" s="11" t="s">
        <v>14</v>
      </c>
      <c r="C163" s="12">
        <v>810</v>
      </c>
      <c r="D163" s="13" t="s">
        <v>22</v>
      </c>
      <c r="E163" s="13">
        <v>77</v>
      </c>
      <c r="F163" s="12">
        <f t="shared" si="5"/>
        <v>62370</v>
      </c>
      <c r="G163" s="11" t="s">
        <v>11</v>
      </c>
      <c r="H163" s="13" t="s">
        <v>13</v>
      </c>
    </row>
    <row r="164" spans="1:8">
      <c r="A164" s="13" t="s">
        <v>28</v>
      </c>
      <c r="B164" s="11" t="s">
        <v>14</v>
      </c>
      <c r="C164" s="12">
        <v>810</v>
      </c>
      <c r="D164" s="13" t="s">
        <v>10</v>
      </c>
      <c r="E164" s="13">
        <v>54</v>
      </c>
      <c r="F164" s="12">
        <f t="shared" si="5"/>
        <v>43740</v>
      </c>
      <c r="G164" s="11" t="s">
        <v>14</v>
      </c>
      <c r="H164" s="13" t="s">
        <v>19</v>
      </c>
    </row>
    <row r="165" spans="1:8">
      <c r="A165" s="13" t="s">
        <v>28</v>
      </c>
      <c r="B165" s="11" t="s">
        <v>14</v>
      </c>
      <c r="C165" s="12">
        <v>810</v>
      </c>
      <c r="D165" s="13" t="s">
        <v>10</v>
      </c>
      <c r="E165" s="13">
        <v>32</v>
      </c>
      <c r="F165" s="12">
        <f t="shared" si="5"/>
        <v>25920</v>
      </c>
      <c r="G165" s="11" t="s">
        <v>14</v>
      </c>
      <c r="H165" s="13" t="s">
        <v>23</v>
      </c>
    </row>
    <row r="166" spans="1:8">
      <c r="F166" s="3"/>
      <c r="G166" s="3"/>
    </row>
    <row r="167" spans="1:8">
      <c r="F167" s="3"/>
      <c r="G167" s="3"/>
    </row>
    <row r="168" spans="1:8">
      <c r="F168" s="3"/>
      <c r="G168" s="3"/>
    </row>
    <row r="169" spans="1:8">
      <c r="F169" s="3"/>
      <c r="G169" s="3"/>
    </row>
    <row r="170" spans="1:8">
      <c r="F170" s="3"/>
      <c r="G170" s="3"/>
    </row>
    <row r="171" spans="1:8">
      <c r="F171" s="3"/>
      <c r="G171" s="3"/>
    </row>
    <row r="172" spans="1:8">
      <c r="F172" s="3"/>
      <c r="G172" s="3"/>
    </row>
    <row r="173" spans="1:8">
      <c r="F173" s="3"/>
      <c r="G173" s="3"/>
    </row>
    <row r="174" spans="1:8">
      <c r="F174" s="3"/>
      <c r="G174" s="3"/>
    </row>
    <row r="175" spans="1:8">
      <c r="F175" s="3"/>
      <c r="G175" s="3"/>
    </row>
    <row r="176" spans="1:8">
      <c r="F176" s="3"/>
      <c r="G176" s="3"/>
    </row>
    <row r="177" s="3" customFormat="1"/>
    <row r="178" s="3" customFormat="1"/>
    <row r="179" s="3" customFormat="1"/>
    <row r="180" s="3" customFormat="1"/>
    <row r="181" s="3" customFormat="1"/>
    <row r="182" s="3" customFormat="1"/>
    <row r="183" s="3" customFormat="1"/>
    <row r="184" s="3" customFormat="1"/>
    <row r="185" s="3" customFormat="1"/>
    <row r="186" s="3" customFormat="1"/>
    <row r="187" s="3" customFormat="1"/>
    <row r="188" s="3" customFormat="1"/>
    <row r="189" s="3" customFormat="1"/>
    <row r="190" s="3" customFormat="1"/>
    <row r="191" s="3" customFormat="1"/>
    <row r="192" s="3" customFormat="1"/>
    <row r="193" s="3" customFormat="1"/>
    <row r="194" s="3" customFormat="1"/>
    <row r="195" s="3" customFormat="1"/>
    <row r="196" s="3" customFormat="1"/>
    <row r="197" s="3" customFormat="1"/>
    <row r="198" s="3" customFormat="1"/>
    <row r="199" s="3" customFormat="1"/>
    <row r="200" s="3" customFormat="1"/>
    <row r="201" s="3" customFormat="1"/>
    <row r="202" s="3" customFormat="1"/>
    <row r="203" s="3" customFormat="1"/>
    <row r="204" s="3" customFormat="1"/>
    <row r="205" s="3" customFormat="1"/>
    <row r="206" s="3" customFormat="1"/>
    <row r="207" s="3" customFormat="1"/>
    <row r="208" s="3" customFormat="1"/>
    <row r="209" s="3" customFormat="1"/>
    <row r="210" s="3" customFormat="1"/>
    <row r="211" s="3" customFormat="1"/>
    <row r="212" s="3" customFormat="1"/>
    <row r="213" s="3" customFormat="1"/>
    <row r="214" s="3" customFormat="1"/>
    <row r="215" s="3" customFormat="1"/>
    <row r="216" s="3" customFormat="1"/>
    <row r="217" s="3" customFormat="1"/>
    <row r="218" s="3" customFormat="1"/>
    <row r="219" s="3" customFormat="1"/>
    <row r="220" s="3" customFormat="1"/>
    <row r="221" s="3" customFormat="1"/>
    <row r="222" s="3" customFormat="1"/>
    <row r="223" s="3" customFormat="1"/>
    <row r="224" s="3" customFormat="1"/>
    <row r="225" s="3" customFormat="1"/>
    <row r="226" s="3" customFormat="1"/>
    <row r="227" s="3" customFormat="1"/>
    <row r="228" s="3" customFormat="1"/>
    <row r="229" s="3" customFormat="1"/>
    <row r="230" s="3" customFormat="1"/>
    <row r="231" s="3" customFormat="1"/>
    <row r="232" s="3" customFormat="1"/>
    <row r="233" s="3" customFormat="1"/>
    <row r="234" s="3" customFormat="1"/>
    <row r="235" s="3" customFormat="1"/>
    <row r="236" s="3" customFormat="1"/>
    <row r="237" s="3" customFormat="1"/>
    <row r="238" s="3" customFormat="1"/>
    <row r="239" s="3" customFormat="1"/>
    <row r="240" s="3" customFormat="1"/>
    <row r="241" s="3" customFormat="1"/>
    <row r="242" s="3" customFormat="1"/>
    <row r="243" s="3" customFormat="1"/>
    <row r="244" s="3" customFormat="1"/>
    <row r="245" s="3" customFormat="1"/>
    <row r="246" s="3" customFormat="1"/>
    <row r="247" s="3" customFormat="1"/>
    <row r="248" s="3" customFormat="1"/>
    <row r="249" s="3" customFormat="1"/>
    <row r="250" s="3" customFormat="1"/>
    <row r="251" s="3" customFormat="1"/>
    <row r="252" s="3" customFormat="1"/>
    <row r="253" s="3" customFormat="1"/>
    <row r="254" s="3" customFormat="1"/>
    <row r="255" s="3" customFormat="1"/>
    <row r="256" s="3" customFormat="1"/>
    <row r="257" s="3" customFormat="1"/>
    <row r="258" s="3" customFormat="1"/>
    <row r="259" s="3" customFormat="1"/>
    <row r="260" s="3" customFormat="1"/>
    <row r="261" s="3" customFormat="1"/>
    <row r="262" s="3" customFormat="1"/>
    <row r="263" s="3" customFormat="1"/>
    <row r="264" s="3" customFormat="1"/>
    <row r="265" s="3" customFormat="1"/>
    <row r="266" s="3" customFormat="1"/>
    <row r="267" s="3" customFormat="1"/>
    <row r="268" s="3" customFormat="1"/>
    <row r="269" s="3" customFormat="1"/>
    <row r="270" s="3" customFormat="1"/>
    <row r="271" s="3" customFormat="1"/>
    <row r="272" s="3" customFormat="1"/>
    <row r="273" s="3" customFormat="1"/>
    <row r="274" s="3" customFormat="1"/>
    <row r="275" s="3" customFormat="1"/>
    <row r="276" s="3" customFormat="1"/>
    <row r="277" s="3" customFormat="1"/>
    <row r="278" s="3" customFormat="1"/>
    <row r="279" s="3" customFormat="1"/>
    <row r="280" s="3" customFormat="1"/>
    <row r="281" s="3" customFormat="1"/>
    <row r="282" s="3" customFormat="1"/>
    <row r="283" s="3" customFormat="1"/>
    <row r="284" s="3" customFormat="1"/>
    <row r="285" s="3" customFormat="1"/>
    <row r="286" s="3" customFormat="1"/>
    <row r="287" s="3" customFormat="1"/>
    <row r="288" s="3" customFormat="1"/>
    <row r="289" s="3" customFormat="1"/>
    <row r="290" s="3" customFormat="1"/>
    <row r="291" s="3" customFormat="1"/>
    <row r="292" s="3" customFormat="1"/>
    <row r="293" s="3" customFormat="1"/>
    <row r="294" s="3" customFormat="1"/>
    <row r="295" s="3" customFormat="1"/>
    <row r="296" s="3" customFormat="1"/>
    <row r="297" s="3" customFormat="1"/>
    <row r="298" s="3" customFormat="1"/>
    <row r="299" s="3" customFormat="1"/>
    <row r="300" s="3" customFormat="1"/>
    <row r="301" s="3" customFormat="1"/>
    <row r="302" s="3" customFormat="1"/>
    <row r="303" s="3" customFormat="1"/>
    <row r="304" s="3" customFormat="1"/>
    <row r="305" s="3" customFormat="1"/>
    <row r="306" s="3" customFormat="1"/>
    <row r="307" s="3" customFormat="1"/>
    <row r="308" s="3" customFormat="1"/>
    <row r="309" s="3" customFormat="1"/>
    <row r="310" s="3" customFormat="1"/>
    <row r="311" s="3" customFormat="1"/>
    <row r="312" s="3" customFormat="1"/>
    <row r="313" s="3" customFormat="1"/>
    <row r="314" s="3" customFormat="1"/>
    <row r="315" s="3" customFormat="1"/>
    <row r="316" s="3" customFormat="1"/>
    <row r="317" s="3" customFormat="1"/>
    <row r="318" s="3" customFormat="1"/>
    <row r="319" s="3" customFormat="1"/>
    <row r="320" s="3" customFormat="1"/>
    <row r="321" s="3" customFormat="1"/>
    <row r="322" s="3" customFormat="1"/>
    <row r="323" s="3" customFormat="1"/>
    <row r="324" s="3" customFormat="1"/>
    <row r="325" s="3" customFormat="1"/>
    <row r="326" s="3" customFormat="1"/>
    <row r="327" s="3" customFormat="1"/>
    <row r="328" s="3" customFormat="1"/>
    <row r="329" s="3" customFormat="1"/>
    <row r="330" s="3" customFormat="1"/>
    <row r="331" s="3" customFormat="1"/>
    <row r="332" s="3" customFormat="1"/>
    <row r="333" s="3" customFormat="1"/>
    <row r="334" s="3" customFormat="1"/>
    <row r="335" s="3" customFormat="1"/>
    <row r="336" s="3" customFormat="1"/>
    <row r="337" s="3" customFormat="1"/>
    <row r="338" s="3" customFormat="1"/>
    <row r="339" s="3" customFormat="1"/>
    <row r="340" s="3" customFormat="1"/>
    <row r="341" s="3" customFormat="1"/>
    <row r="342" s="3" customFormat="1"/>
    <row r="343" s="3" customFormat="1"/>
    <row r="344" s="3" customFormat="1"/>
    <row r="345" s="3" customFormat="1"/>
    <row r="346" s="3" customFormat="1"/>
    <row r="347" s="3" customFormat="1"/>
    <row r="348" s="3" customFormat="1"/>
    <row r="349" s="3" customFormat="1"/>
    <row r="350" s="3" customFormat="1"/>
    <row r="351" s="3" customFormat="1"/>
    <row r="352" s="3" customFormat="1"/>
    <row r="353" s="3" customFormat="1"/>
    <row r="354" s="3" customFormat="1"/>
    <row r="355" s="3" customFormat="1"/>
    <row r="356" s="3" customFormat="1"/>
    <row r="357" s="3" customFormat="1"/>
    <row r="358" s="3" customFormat="1"/>
    <row r="359" s="3" customFormat="1"/>
    <row r="360" s="3" customFormat="1"/>
    <row r="361" s="3" customFormat="1"/>
    <row r="362" s="3" customFormat="1"/>
    <row r="363" s="3" customFormat="1"/>
    <row r="364" s="3" customFormat="1"/>
    <row r="365" s="3" customFormat="1"/>
    <row r="366" s="3" customFormat="1"/>
    <row r="367" s="3" customFormat="1"/>
    <row r="368" s="3" customFormat="1"/>
    <row r="369" s="3" customFormat="1"/>
    <row r="370" s="3" customFormat="1"/>
    <row r="371" s="3" customFormat="1"/>
    <row r="372" s="3" customFormat="1"/>
    <row r="373" s="3" customFormat="1"/>
    <row r="374" s="3" customFormat="1"/>
    <row r="375" s="3" customFormat="1"/>
    <row r="376" s="3" customFormat="1"/>
    <row r="377" s="3" customFormat="1"/>
    <row r="378" s="3" customFormat="1"/>
    <row r="379" s="3" customFormat="1"/>
    <row r="380" s="3" customFormat="1"/>
    <row r="381" s="3" customFormat="1"/>
    <row r="382" s="3" customFormat="1"/>
    <row r="383" s="3" customFormat="1"/>
    <row r="384" s="3" customFormat="1"/>
    <row r="385" s="3" customFormat="1"/>
    <row r="386" s="3" customFormat="1"/>
    <row r="387" s="3" customFormat="1"/>
    <row r="388" s="3" customFormat="1"/>
    <row r="389" s="3" customFormat="1"/>
    <row r="390" s="3" customFormat="1"/>
    <row r="391" s="3" customFormat="1"/>
    <row r="392" s="3" customFormat="1"/>
    <row r="393" s="3" customFormat="1"/>
    <row r="394" s="3" customFormat="1"/>
    <row r="395" s="3" customFormat="1"/>
    <row r="396" s="3" customFormat="1"/>
    <row r="397" s="3" customFormat="1"/>
    <row r="398" s="3" customFormat="1"/>
    <row r="399" s="3" customFormat="1"/>
    <row r="400" s="3" customFormat="1"/>
    <row r="401" s="3" customFormat="1"/>
    <row r="402" s="3" customFormat="1"/>
    <row r="403" s="3" customFormat="1"/>
    <row r="404" s="3" customFormat="1"/>
    <row r="405" s="3" customFormat="1"/>
    <row r="406" s="3" customFormat="1"/>
    <row r="407" s="3" customFormat="1"/>
    <row r="408" s="3" customFormat="1"/>
    <row r="409" s="3" customFormat="1"/>
    <row r="410" s="3" customFormat="1"/>
    <row r="411" s="3" customFormat="1"/>
    <row r="412" s="3" customFormat="1"/>
    <row r="413" s="3" customFormat="1"/>
    <row r="414" s="3" customFormat="1"/>
    <row r="415" s="3" customFormat="1"/>
    <row r="416" s="3" customFormat="1"/>
    <row r="417" s="3" customFormat="1"/>
    <row r="418" s="3" customFormat="1"/>
    <row r="419" s="3" customFormat="1"/>
    <row r="420" s="3" customFormat="1"/>
    <row r="421" s="3" customFormat="1"/>
    <row r="422" s="3" customFormat="1"/>
    <row r="423" s="3" customFormat="1"/>
    <row r="424" s="3" customFormat="1"/>
    <row r="425" s="3" customFormat="1"/>
    <row r="426" s="3" customFormat="1"/>
    <row r="427" s="3" customFormat="1"/>
    <row r="428" s="3" customFormat="1"/>
    <row r="429" s="3" customFormat="1"/>
    <row r="430" s="3" customFormat="1"/>
    <row r="431" s="3" customFormat="1"/>
    <row r="432" s="3" customFormat="1"/>
    <row r="433" s="3" customFormat="1"/>
    <row r="434" s="3" customFormat="1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S434"/>
  <sheetViews>
    <sheetView view="pageBreakPreview" zoomScaleNormal="100" zoomScaleSheetLayoutView="100" workbookViewId="0"/>
  </sheetViews>
  <sheetFormatPr defaultRowHeight="12.75"/>
  <cols>
    <col min="1" max="1" width="18.7109375" style="3" customWidth="1"/>
    <col min="2" max="2" width="15.28515625" style="3" customWidth="1"/>
    <col min="3" max="3" width="10.42578125" style="4" customWidth="1"/>
    <col min="4" max="4" width="13.28515625" style="3" customWidth="1"/>
    <col min="5" max="5" width="9.42578125" style="3" customWidth="1"/>
    <col min="6" max="6" width="13.85546875" style="4" customWidth="1"/>
    <col min="7" max="7" width="14.5703125" style="5" customWidth="1"/>
    <col min="8" max="8" width="13" style="3" customWidth="1"/>
    <col min="9" max="16384" width="9.140625" style="3"/>
  </cols>
  <sheetData>
    <row r="1" spans="1:19" s="2" customFormat="1">
      <c r="A1" s="39" t="s">
        <v>0</v>
      </c>
      <c r="B1" s="39" t="s">
        <v>1</v>
      </c>
      <c r="C1" s="38" t="s">
        <v>2</v>
      </c>
      <c r="D1" s="39" t="s">
        <v>3</v>
      </c>
      <c r="E1" s="39" t="s">
        <v>4</v>
      </c>
      <c r="F1" s="38" t="s">
        <v>5</v>
      </c>
      <c r="G1" s="37" t="s">
        <v>6</v>
      </c>
      <c r="H1" s="36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0" t="s">
        <v>8</v>
      </c>
      <c r="B2" s="11" t="s">
        <v>11</v>
      </c>
      <c r="C2" s="12">
        <v>1265</v>
      </c>
      <c r="D2" s="13" t="s">
        <v>24</v>
      </c>
      <c r="E2" s="13">
        <v>41</v>
      </c>
      <c r="F2" s="12">
        <f t="shared" ref="F2:F33" si="0">E2*C2</f>
        <v>51865</v>
      </c>
      <c r="G2" s="11" t="s">
        <v>11</v>
      </c>
      <c r="H2" s="13" t="s">
        <v>15</v>
      </c>
    </row>
    <row r="3" spans="1:19">
      <c r="A3" s="10" t="s">
        <v>8</v>
      </c>
      <c r="B3" s="11" t="s">
        <v>11</v>
      </c>
      <c r="C3" s="12">
        <v>1265</v>
      </c>
      <c r="D3" s="13" t="s">
        <v>24</v>
      </c>
      <c r="E3" s="13">
        <v>62</v>
      </c>
      <c r="F3" s="12">
        <f t="shared" si="0"/>
        <v>78430</v>
      </c>
      <c r="G3" s="11" t="s">
        <v>11</v>
      </c>
      <c r="H3" s="13" t="s">
        <v>12</v>
      </c>
    </row>
    <row r="4" spans="1:19">
      <c r="A4" s="10" t="s">
        <v>8</v>
      </c>
      <c r="B4" s="11" t="s">
        <v>11</v>
      </c>
      <c r="C4" s="12">
        <v>1265</v>
      </c>
      <c r="D4" s="13" t="s">
        <v>24</v>
      </c>
      <c r="E4" s="13">
        <v>68</v>
      </c>
      <c r="F4" s="12">
        <f t="shared" si="0"/>
        <v>86020</v>
      </c>
      <c r="G4" s="11" t="s">
        <v>29</v>
      </c>
      <c r="H4" s="13" t="s">
        <v>13</v>
      </c>
    </row>
    <row r="5" spans="1:19">
      <c r="A5" s="10" t="s">
        <v>8</v>
      </c>
      <c r="B5" s="11" t="s">
        <v>11</v>
      </c>
      <c r="C5" s="12">
        <v>1265</v>
      </c>
      <c r="D5" s="13" t="s">
        <v>24</v>
      </c>
      <c r="E5" s="13">
        <v>70</v>
      </c>
      <c r="F5" s="12">
        <f t="shared" si="0"/>
        <v>88550</v>
      </c>
      <c r="G5" s="11" t="s">
        <v>29</v>
      </c>
      <c r="H5" s="13" t="s">
        <v>15</v>
      </c>
    </row>
    <row r="6" spans="1:19">
      <c r="A6" s="10" t="s">
        <v>8</v>
      </c>
      <c r="B6" s="11" t="s">
        <v>11</v>
      </c>
      <c r="C6" s="12">
        <v>1265</v>
      </c>
      <c r="D6" s="13" t="s">
        <v>22</v>
      </c>
      <c r="E6" s="13">
        <v>20</v>
      </c>
      <c r="F6" s="12">
        <f t="shared" si="0"/>
        <v>25300</v>
      </c>
      <c r="G6" s="11" t="s">
        <v>29</v>
      </c>
      <c r="H6" s="13" t="s">
        <v>13</v>
      </c>
    </row>
    <row r="7" spans="1:19">
      <c r="A7" s="10" t="s">
        <v>8</v>
      </c>
      <c r="B7" s="11" t="s">
        <v>11</v>
      </c>
      <c r="C7" s="12">
        <v>1265</v>
      </c>
      <c r="D7" s="13" t="s">
        <v>22</v>
      </c>
      <c r="E7" s="13">
        <v>3</v>
      </c>
      <c r="F7" s="12">
        <f t="shared" si="0"/>
        <v>3795</v>
      </c>
      <c r="G7" s="11" t="s">
        <v>29</v>
      </c>
      <c r="H7" s="13" t="s">
        <v>12</v>
      </c>
    </row>
    <row r="8" spans="1:19">
      <c r="A8" s="10" t="s">
        <v>8</v>
      </c>
      <c r="B8" s="11" t="s">
        <v>11</v>
      </c>
      <c r="C8" s="12">
        <v>1265</v>
      </c>
      <c r="D8" s="13" t="s">
        <v>10</v>
      </c>
      <c r="E8" s="13">
        <v>70</v>
      </c>
      <c r="F8" s="12">
        <f t="shared" si="0"/>
        <v>88550</v>
      </c>
      <c r="G8" s="11" t="s">
        <v>14</v>
      </c>
      <c r="H8" s="13" t="s">
        <v>19</v>
      </c>
    </row>
    <row r="9" spans="1:19">
      <c r="A9" s="10" t="s">
        <v>8</v>
      </c>
      <c r="B9" s="11" t="s">
        <v>11</v>
      </c>
      <c r="C9" s="12">
        <v>1265</v>
      </c>
      <c r="D9" s="13" t="s">
        <v>10</v>
      </c>
      <c r="E9" s="13">
        <v>11</v>
      </c>
      <c r="F9" s="12">
        <f t="shared" si="0"/>
        <v>13915</v>
      </c>
      <c r="G9" s="11" t="s">
        <v>14</v>
      </c>
      <c r="H9" s="13" t="s">
        <v>16</v>
      </c>
    </row>
    <row r="10" spans="1:19">
      <c r="A10" s="10" t="s">
        <v>8</v>
      </c>
      <c r="B10" s="11" t="s">
        <v>11</v>
      </c>
      <c r="C10" s="12">
        <v>1265</v>
      </c>
      <c r="D10" s="13" t="s">
        <v>10</v>
      </c>
      <c r="E10" s="13">
        <v>58</v>
      </c>
      <c r="F10" s="12">
        <f t="shared" si="0"/>
        <v>73370</v>
      </c>
      <c r="G10" s="11" t="s">
        <v>14</v>
      </c>
      <c r="H10" s="13" t="s">
        <v>15</v>
      </c>
    </row>
    <row r="11" spans="1:19">
      <c r="A11" s="10" t="s">
        <v>8</v>
      </c>
      <c r="B11" s="11" t="s">
        <v>11</v>
      </c>
      <c r="C11" s="12">
        <v>1265</v>
      </c>
      <c r="D11" s="13" t="s">
        <v>22</v>
      </c>
      <c r="E11" s="13">
        <v>16</v>
      </c>
      <c r="F11" s="12">
        <f t="shared" si="0"/>
        <v>20240</v>
      </c>
      <c r="G11" s="11" t="s">
        <v>14</v>
      </c>
      <c r="H11" s="13" t="s">
        <v>12</v>
      </c>
    </row>
    <row r="12" spans="1:19">
      <c r="A12" s="10" t="s">
        <v>8</v>
      </c>
      <c r="B12" s="11" t="s">
        <v>11</v>
      </c>
      <c r="C12" s="12">
        <v>1265</v>
      </c>
      <c r="D12" s="13" t="s">
        <v>22</v>
      </c>
      <c r="E12" s="13">
        <v>97</v>
      </c>
      <c r="F12" s="12">
        <f t="shared" si="0"/>
        <v>122705</v>
      </c>
      <c r="G12" s="11" t="s">
        <v>14</v>
      </c>
      <c r="H12" s="13" t="s">
        <v>13</v>
      </c>
    </row>
    <row r="13" spans="1:19">
      <c r="A13" s="10" t="s">
        <v>8</v>
      </c>
      <c r="B13" s="11" t="s">
        <v>11</v>
      </c>
      <c r="C13" s="12">
        <v>1265</v>
      </c>
      <c r="D13" s="13" t="s">
        <v>24</v>
      </c>
      <c r="E13" s="13">
        <v>70</v>
      </c>
      <c r="F13" s="12">
        <f t="shared" si="0"/>
        <v>88550</v>
      </c>
      <c r="G13" s="11" t="s">
        <v>11</v>
      </c>
      <c r="H13" s="13" t="s">
        <v>12</v>
      </c>
    </row>
    <row r="14" spans="1:19">
      <c r="A14" s="10" t="s">
        <v>8</v>
      </c>
      <c r="B14" s="11" t="s">
        <v>11</v>
      </c>
      <c r="C14" s="12">
        <v>1265</v>
      </c>
      <c r="D14" s="13" t="s">
        <v>24</v>
      </c>
      <c r="E14" s="13">
        <v>10</v>
      </c>
      <c r="F14" s="12">
        <f t="shared" si="0"/>
        <v>12650</v>
      </c>
      <c r="G14" s="11" t="s">
        <v>11</v>
      </c>
      <c r="H14" s="13" t="s">
        <v>13</v>
      </c>
    </row>
    <row r="15" spans="1:19">
      <c r="A15" s="10" t="s">
        <v>8</v>
      </c>
      <c r="B15" s="11" t="s">
        <v>11</v>
      </c>
      <c r="C15" s="12">
        <v>1265</v>
      </c>
      <c r="D15" s="13" t="s">
        <v>10</v>
      </c>
      <c r="E15" s="13">
        <v>20</v>
      </c>
      <c r="F15" s="12">
        <f t="shared" si="0"/>
        <v>25300</v>
      </c>
      <c r="G15" s="11" t="s">
        <v>14</v>
      </c>
      <c r="H15" s="13" t="s">
        <v>15</v>
      </c>
    </row>
    <row r="16" spans="1:19">
      <c r="A16" s="10" t="s">
        <v>8</v>
      </c>
      <c r="B16" s="11" t="s">
        <v>11</v>
      </c>
      <c r="C16" s="12">
        <v>1265</v>
      </c>
      <c r="D16" s="13" t="s">
        <v>10</v>
      </c>
      <c r="E16" s="13">
        <v>58</v>
      </c>
      <c r="F16" s="12">
        <f t="shared" si="0"/>
        <v>73370</v>
      </c>
      <c r="G16" s="11" t="s">
        <v>14</v>
      </c>
      <c r="H16" s="13" t="s">
        <v>12</v>
      </c>
    </row>
    <row r="17" spans="1:8">
      <c r="A17" s="10" t="s">
        <v>8</v>
      </c>
      <c r="B17" s="11" t="s">
        <v>11</v>
      </c>
      <c r="C17" s="12">
        <v>1265</v>
      </c>
      <c r="D17" s="13" t="s">
        <v>10</v>
      </c>
      <c r="E17" s="13">
        <v>33</v>
      </c>
      <c r="F17" s="12">
        <f t="shared" si="0"/>
        <v>41745</v>
      </c>
      <c r="G17" s="11" t="s">
        <v>14</v>
      </c>
      <c r="H17" s="13" t="s">
        <v>13</v>
      </c>
    </row>
    <row r="18" spans="1:8">
      <c r="A18" s="10" t="s">
        <v>8</v>
      </c>
      <c r="B18" s="11" t="s">
        <v>11</v>
      </c>
      <c r="C18" s="12">
        <v>1265</v>
      </c>
      <c r="D18" s="13" t="s">
        <v>10</v>
      </c>
      <c r="E18" s="13">
        <v>16</v>
      </c>
      <c r="F18" s="12">
        <f t="shared" si="0"/>
        <v>20240</v>
      </c>
      <c r="G18" s="11" t="s">
        <v>29</v>
      </c>
      <c r="H18" s="13" t="s">
        <v>19</v>
      </c>
    </row>
    <row r="19" spans="1:8">
      <c r="A19" s="10" t="s">
        <v>8</v>
      </c>
      <c r="B19" s="11" t="s">
        <v>11</v>
      </c>
      <c r="C19" s="12">
        <v>1265</v>
      </c>
      <c r="D19" s="13" t="s">
        <v>10</v>
      </c>
      <c r="E19" s="13">
        <v>77</v>
      </c>
      <c r="F19" s="12">
        <f t="shared" si="0"/>
        <v>97405</v>
      </c>
      <c r="G19" s="11" t="s">
        <v>29</v>
      </c>
      <c r="H19" s="13" t="s">
        <v>23</v>
      </c>
    </row>
    <row r="20" spans="1:8">
      <c r="A20" s="10" t="s">
        <v>8</v>
      </c>
      <c r="B20" s="11" t="s">
        <v>11</v>
      </c>
      <c r="C20" s="12">
        <v>1265</v>
      </c>
      <c r="D20" s="13" t="s">
        <v>22</v>
      </c>
      <c r="E20" s="13">
        <v>81</v>
      </c>
      <c r="F20" s="12">
        <f t="shared" si="0"/>
        <v>102465</v>
      </c>
      <c r="G20" s="11" t="s">
        <v>14</v>
      </c>
      <c r="H20" s="13" t="s">
        <v>12</v>
      </c>
    </row>
    <row r="21" spans="1:8">
      <c r="A21" s="10" t="s">
        <v>8</v>
      </c>
      <c r="B21" s="11" t="s">
        <v>11</v>
      </c>
      <c r="C21" s="12">
        <v>1265</v>
      </c>
      <c r="D21" s="13" t="s">
        <v>22</v>
      </c>
      <c r="E21" s="13">
        <v>40</v>
      </c>
      <c r="F21" s="12">
        <f t="shared" si="0"/>
        <v>50600</v>
      </c>
      <c r="G21" s="11" t="s">
        <v>14</v>
      </c>
      <c r="H21" s="13" t="s">
        <v>13</v>
      </c>
    </row>
    <row r="22" spans="1:8">
      <c r="A22" s="10" t="s">
        <v>8</v>
      </c>
      <c r="B22" s="11" t="s">
        <v>11</v>
      </c>
      <c r="C22" s="12">
        <v>1265</v>
      </c>
      <c r="D22" s="13" t="s">
        <v>10</v>
      </c>
      <c r="E22" s="13">
        <v>0</v>
      </c>
      <c r="F22" s="12">
        <f t="shared" si="0"/>
        <v>0</v>
      </c>
      <c r="G22" s="11" t="s">
        <v>29</v>
      </c>
      <c r="H22" s="13" t="s">
        <v>13</v>
      </c>
    </row>
    <row r="23" spans="1:8">
      <c r="A23" s="10" t="s">
        <v>8</v>
      </c>
      <c r="B23" s="11" t="s">
        <v>11</v>
      </c>
      <c r="C23" s="12">
        <v>1265</v>
      </c>
      <c r="D23" s="13" t="s">
        <v>10</v>
      </c>
      <c r="E23" s="13">
        <v>56</v>
      </c>
      <c r="F23" s="12">
        <f t="shared" si="0"/>
        <v>70840</v>
      </c>
      <c r="G23" s="11" t="s">
        <v>14</v>
      </c>
      <c r="H23" s="13" t="s">
        <v>19</v>
      </c>
    </row>
    <row r="24" spans="1:8">
      <c r="A24" s="10" t="s">
        <v>8</v>
      </c>
      <c r="B24" s="11" t="s">
        <v>11</v>
      </c>
      <c r="C24" s="12">
        <v>1265</v>
      </c>
      <c r="D24" s="13" t="s">
        <v>10</v>
      </c>
      <c r="E24" s="13">
        <v>69</v>
      </c>
      <c r="F24" s="12">
        <f t="shared" si="0"/>
        <v>87285</v>
      </c>
      <c r="G24" s="11" t="s">
        <v>14</v>
      </c>
      <c r="H24" s="13" t="s">
        <v>16</v>
      </c>
    </row>
    <row r="25" spans="1:8">
      <c r="A25" s="10" t="s">
        <v>8</v>
      </c>
      <c r="B25" s="11" t="s">
        <v>11</v>
      </c>
      <c r="C25" s="12">
        <v>1265</v>
      </c>
      <c r="D25" s="13" t="s">
        <v>10</v>
      </c>
      <c r="E25" s="13">
        <v>44</v>
      </c>
      <c r="F25" s="12">
        <f t="shared" si="0"/>
        <v>55660</v>
      </c>
      <c r="G25" s="11" t="s">
        <v>14</v>
      </c>
      <c r="H25" s="13" t="s">
        <v>15</v>
      </c>
    </row>
    <row r="26" spans="1:8">
      <c r="A26" s="10" t="s">
        <v>8</v>
      </c>
      <c r="B26" s="11" t="s">
        <v>11</v>
      </c>
      <c r="C26" s="12">
        <v>1265</v>
      </c>
      <c r="D26" s="13" t="s">
        <v>22</v>
      </c>
      <c r="E26" s="13">
        <v>82</v>
      </c>
      <c r="F26" s="12">
        <f t="shared" si="0"/>
        <v>103730</v>
      </c>
      <c r="G26" s="11" t="s">
        <v>14</v>
      </c>
      <c r="H26" s="13" t="s">
        <v>12</v>
      </c>
    </row>
    <row r="27" spans="1:8">
      <c r="A27" s="10" t="s">
        <v>8</v>
      </c>
      <c r="B27" s="11" t="s">
        <v>11</v>
      </c>
      <c r="C27" s="12">
        <v>1265</v>
      </c>
      <c r="D27" s="13" t="s">
        <v>22</v>
      </c>
      <c r="E27" s="13">
        <v>66</v>
      </c>
      <c r="F27" s="12">
        <f t="shared" si="0"/>
        <v>83490</v>
      </c>
      <c r="G27" s="11" t="s">
        <v>14</v>
      </c>
      <c r="H27" s="13" t="s">
        <v>13</v>
      </c>
    </row>
    <row r="28" spans="1:8">
      <c r="A28" s="10" t="s">
        <v>8</v>
      </c>
      <c r="B28" s="11" t="s">
        <v>11</v>
      </c>
      <c r="C28" s="12">
        <v>1265</v>
      </c>
      <c r="D28" s="13" t="s">
        <v>24</v>
      </c>
      <c r="E28" s="13">
        <v>65</v>
      </c>
      <c r="F28" s="12">
        <f t="shared" si="0"/>
        <v>82225</v>
      </c>
      <c r="G28" s="11" t="s">
        <v>14</v>
      </c>
      <c r="H28" s="13" t="s">
        <v>19</v>
      </c>
    </row>
    <row r="29" spans="1:8">
      <c r="A29" s="10" t="s">
        <v>8</v>
      </c>
      <c r="B29" s="11" t="s">
        <v>11</v>
      </c>
      <c r="C29" s="12">
        <v>1265</v>
      </c>
      <c r="D29" s="13" t="s">
        <v>24</v>
      </c>
      <c r="E29" s="13">
        <v>61</v>
      </c>
      <c r="F29" s="12">
        <f t="shared" si="0"/>
        <v>77165</v>
      </c>
      <c r="G29" s="11" t="s">
        <v>14</v>
      </c>
      <c r="H29" s="13" t="s">
        <v>23</v>
      </c>
    </row>
    <row r="30" spans="1:8">
      <c r="A30" s="10" t="s">
        <v>8</v>
      </c>
      <c r="B30" s="11" t="s">
        <v>11</v>
      </c>
      <c r="C30" s="12">
        <v>1265</v>
      </c>
      <c r="D30" s="13" t="s">
        <v>24</v>
      </c>
      <c r="E30" s="13">
        <v>43</v>
      </c>
      <c r="F30" s="12">
        <f t="shared" si="0"/>
        <v>54395</v>
      </c>
      <c r="G30" s="11" t="s">
        <v>11</v>
      </c>
      <c r="H30" s="13" t="s">
        <v>12</v>
      </c>
    </row>
    <row r="31" spans="1:8">
      <c r="A31" s="10" t="s">
        <v>8</v>
      </c>
      <c r="B31" s="11" t="s">
        <v>11</v>
      </c>
      <c r="C31" s="12">
        <v>1265</v>
      </c>
      <c r="D31" s="13" t="s">
        <v>24</v>
      </c>
      <c r="E31" s="13">
        <v>21</v>
      </c>
      <c r="F31" s="12">
        <f t="shared" si="0"/>
        <v>26565</v>
      </c>
      <c r="G31" s="11" t="s">
        <v>11</v>
      </c>
      <c r="H31" s="13" t="s">
        <v>13</v>
      </c>
    </row>
    <row r="32" spans="1:8">
      <c r="A32" s="10" t="s">
        <v>8</v>
      </c>
      <c r="B32" s="11" t="s">
        <v>11</v>
      </c>
      <c r="C32" s="12">
        <v>1265</v>
      </c>
      <c r="D32" s="13" t="s">
        <v>10</v>
      </c>
      <c r="E32" s="13">
        <v>8</v>
      </c>
      <c r="F32" s="12">
        <f t="shared" si="0"/>
        <v>10120</v>
      </c>
      <c r="G32" s="11" t="s">
        <v>14</v>
      </c>
      <c r="H32" s="13" t="s">
        <v>15</v>
      </c>
    </row>
    <row r="33" spans="1:8">
      <c r="A33" s="10" t="s">
        <v>8</v>
      </c>
      <c r="B33" s="11" t="s">
        <v>11</v>
      </c>
      <c r="C33" s="12">
        <v>1265</v>
      </c>
      <c r="D33" s="13" t="s">
        <v>10</v>
      </c>
      <c r="E33" s="13">
        <v>37</v>
      </c>
      <c r="F33" s="12">
        <f t="shared" si="0"/>
        <v>46805</v>
      </c>
      <c r="G33" s="11" t="s">
        <v>14</v>
      </c>
      <c r="H33" s="13" t="s">
        <v>12</v>
      </c>
    </row>
    <row r="34" spans="1:8">
      <c r="A34" s="10" t="s">
        <v>8</v>
      </c>
      <c r="B34" s="11" t="s">
        <v>11</v>
      </c>
      <c r="C34" s="12">
        <v>1265</v>
      </c>
      <c r="D34" s="13" t="s">
        <v>10</v>
      </c>
      <c r="E34" s="13">
        <v>96</v>
      </c>
      <c r="F34" s="12">
        <f t="shared" ref="F34:F65" si="1">E34*C34</f>
        <v>121440</v>
      </c>
      <c r="G34" s="11" t="s">
        <v>14</v>
      </c>
      <c r="H34" s="13" t="s">
        <v>13</v>
      </c>
    </row>
    <row r="35" spans="1:8">
      <c r="A35" s="10" t="s">
        <v>8</v>
      </c>
      <c r="B35" s="11" t="s">
        <v>11</v>
      </c>
      <c r="C35" s="12">
        <v>1265</v>
      </c>
      <c r="D35" s="13" t="s">
        <v>10</v>
      </c>
      <c r="E35" s="13">
        <v>9</v>
      </c>
      <c r="F35" s="12">
        <f t="shared" si="1"/>
        <v>11385</v>
      </c>
      <c r="G35" s="11" t="s">
        <v>29</v>
      </c>
      <c r="H35" s="13" t="s">
        <v>19</v>
      </c>
    </row>
    <row r="36" spans="1:8">
      <c r="A36" s="10" t="s">
        <v>8</v>
      </c>
      <c r="B36" s="11" t="s">
        <v>11</v>
      </c>
      <c r="C36" s="12">
        <v>1265</v>
      </c>
      <c r="D36" s="13" t="s">
        <v>22</v>
      </c>
      <c r="E36" s="13">
        <v>49</v>
      </c>
      <c r="F36" s="12">
        <f t="shared" si="1"/>
        <v>61985</v>
      </c>
      <c r="G36" s="11" t="s">
        <v>14</v>
      </c>
      <c r="H36" s="13" t="s">
        <v>12</v>
      </c>
    </row>
    <row r="37" spans="1:8">
      <c r="A37" s="13" t="s">
        <v>20</v>
      </c>
      <c r="B37" s="11" t="s">
        <v>11</v>
      </c>
      <c r="C37" s="12">
        <v>1447</v>
      </c>
      <c r="D37" s="13" t="s">
        <v>17</v>
      </c>
      <c r="E37" s="13">
        <v>28</v>
      </c>
      <c r="F37" s="12">
        <f t="shared" si="1"/>
        <v>40516</v>
      </c>
      <c r="G37" s="11" t="s">
        <v>14</v>
      </c>
      <c r="H37" s="13" t="s">
        <v>27</v>
      </c>
    </row>
    <row r="38" spans="1:8">
      <c r="A38" s="13" t="s">
        <v>20</v>
      </c>
      <c r="B38" s="11" t="s">
        <v>11</v>
      </c>
      <c r="C38" s="12">
        <v>1447</v>
      </c>
      <c r="D38" s="13" t="s">
        <v>17</v>
      </c>
      <c r="E38" s="13">
        <v>55</v>
      </c>
      <c r="F38" s="12">
        <f t="shared" si="1"/>
        <v>79585</v>
      </c>
      <c r="G38" s="11" t="s">
        <v>14</v>
      </c>
      <c r="H38" s="13" t="s">
        <v>27</v>
      </c>
    </row>
    <row r="39" spans="1:8">
      <c r="A39" s="13" t="s">
        <v>20</v>
      </c>
      <c r="B39" s="11" t="s">
        <v>11</v>
      </c>
      <c r="C39" s="12">
        <v>1447</v>
      </c>
      <c r="D39" s="13" t="s">
        <v>22</v>
      </c>
      <c r="E39" s="13">
        <v>38</v>
      </c>
      <c r="F39" s="12">
        <f t="shared" si="1"/>
        <v>54986</v>
      </c>
      <c r="G39" s="11" t="s">
        <v>29</v>
      </c>
      <c r="H39" s="13" t="s">
        <v>13</v>
      </c>
    </row>
    <row r="40" spans="1:8">
      <c r="A40" s="13" t="s">
        <v>20</v>
      </c>
      <c r="B40" s="11" t="s">
        <v>11</v>
      </c>
      <c r="C40" s="12">
        <v>1447</v>
      </c>
      <c r="D40" s="13" t="s">
        <v>10</v>
      </c>
      <c r="E40" s="13">
        <v>48</v>
      </c>
      <c r="F40" s="12">
        <f t="shared" si="1"/>
        <v>69456</v>
      </c>
      <c r="G40" s="11" t="s">
        <v>29</v>
      </c>
      <c r="H40" s="13" t="s">
        <v>12</v>
      </c>
    </row>
    <row r="41" spans="1:8">
      <c r="A41" s="13" t="s">
        <v>20</v>
      </c>
      <c r="B41" s="11" t="s">
        <v>11</v>
      </c>
      <c r="C41" s="12">
        <v>1447</v>
      </c>
      <c r="D41" s="13" t="s">
        <v>10</v>
      </c>
      <c r="E41" s="13">
        <v>28</v>
      </c>
      <c r="F41" s="12">
        <f t="shared" si="1"/>
        <v>40516</v>
      </c>
      <c r="G41" s="11" t="s">
        <v>29</v>
      </c>
      <c r="H41" s="13" t="s">
        <v>13</v>
      </c>
    </row>
    <row r="42" spans="1:8">
      <c r="A42" s="13" t="s">
        <v>20</v>
      </c>
      <c r="B42" s="11" t="s">
        <v>11</v>
      </c>
      <c r="C42" s="12">
        <v>1447</v>
      </c>
      <c r="D42" s="13" t="s">
        <v>10</v>
      </c>
      <c r="E42" s="13">
        <v>28</v>
      </c>
      <c r="F42" s="12">
        <f t="shared" si="1"/>
        <v>40516</v>
      </c>
      <c r="G42" s="11" t="s">
        <v>29</v>
      </c>
      <c r="H42" s="13" t="s">
        <v>13</v>
      </c>
    </row>
    <row r="43" spans="1:8">
      <c r="A43" s="13" t="s">
        <v>20</v>
      </c>
      <c r="B43" s="11" t="s">
        <v>11</v>
      </c>
      <c r="C43" s="12">
        <v>1447</v>
      </c>
      <c r="D43" s="13" t="s">
        <v>10</v>
      </c>
      <c r="E43" s="13">
        <v>37</v>
      </c>
      <c r="F43" s="12">
        <f t="shared" si="1"/>
        <v>53539</v>
      </c>
      <c r="G43" s="11" t="s">
        <v>11</v>
      </c>
      <c r="H43" s="13" t="s">
        <v>16</v>
      </c>
    </row>
    <row r="44" spans="1:8">
      <c r="A44" s="13" t="s">
        <v>20</v>
      </c>
      <c r="B44" s="11" t="s">
        <v>11</v>
      </c>
      <c r="C44" s="12">
        <v>1447</v>
      </c>
      <c r="D44" s="13" t="s">
        <v>10</v>
      </c>
      <c r="E44" s="13">
        <v>39</v>
      </c>
      <c r="F44" s="12">
        <f t="shared" si="1"/>
        <v>56433</v>
      </c>
      <c r="G44" s="11" t="s">
        <v>11</v>
      </c>
      <c r="H44" s="13" t="s">
        <v>12</v>
      </c>
    </row>
    <row r="45" spans="1:8">
      <c r="A45" s="13" t="s">
        <v>20</v>
      </c>
      <c r="B45" s="11" t="s">
        <v>11</v>
      </c>
      <c r="C45" s="12">
        <v>1447</v>
      </c>
      <c r="D45" s="13" t="s">
        <v>10</v>
      </c>
      <c r="E45" s="13">
        <v>94</v>
      </c>
      <c r="F45" s="12">
        <f t="shared" si="1"/>
        <v>136018</v>
      </c>
      <c r="G45" s="11" t="s">
        <v>11</v>
      </c>
      <c r="H45" s="13" t="s">
        <v>13</v>
      </c>
    </row>
    <row r="46" spans="1:8">
      <c r="A46" s="13" t="s">
        <v>20</v>
      </c>
      <c r="B46" s="11" t="s">
        <v>11</v>
      </c>
      <c r="C46" s="12">
        <v>1447</v>
      </c>
      <c r="D46" s="13" t="s">
        <v>17</v>
      </c>
      <c r="E46" s="13">
        <v>88</v>
      </c>
      <c r="F46" s="12">
        <f t="shared" si="1"/>
        <v>127336</v>
      </c>
      <c r="G46" s="11" t="s">
        <v>14</v>
      </c>
      <c r="H46" s="13" t="s">
        <v>12</v>
      </c>
    </row>
    <row r="47" spans="1:8">
      <c r="A47" s="13" t="s">
        <v>20</v>
      </c>
      <c r="B47" s="11" t="s">
        <v>11</v>
      </c>
      <c r="C47" s="12">
        <v>1447</v>
      </c>
      <c r="D47" s="13" t="s">
        <v>17</v>
      </c>
      <c r="E47" s="13">
        <v>74</v>
      </c>
      <c r="F47" s="12">
        <f t="shared" si="1"/>
        <v>107078</v>
      </c>
      <c r="G47" s="11" t="s">
        <v>14</v>
      </c>
      <c r="H47" s="13" t="s">
        <v>13</v>
      </c>
    </row>
    <row r="48" spans="1:8">
      <c r="A48" s="13" t="s">
        <v>20</v>
      </c>
      <c r="B48" s="11" t="s">
        <v>11</v>
      </c>
      <c r="C48" s="12">
        <v>1447</v>
      </c>
      <c r="D48" s="13" t="s">
        <v>10</v>
      </c>
      <c r="E48" s="13">
        <v>31</v>
      </c>
      <c r="F48" s="12">
        <f t="shared" si="1"/>
        <v>44857</v>
      </c>
      <c r="G48" s="11" t="s">
        <v>11</v>
      </c>
      <c r="H48" s="13" t="s">
        <v>19</v>
      </c>
    </row>
    <row r="49" spans="1:8">
      <c r="A49" s="13" t="s">
        <v>20</v>
      </c>
      <c r="B49" s="11" t="s">
        <v>11</v>
      </c>
      <c r="C49" s="12">
        <v>1447</v>
      </c>
      <c r="D49" s="13" t="s">
        <v>10</v>
      </c>
      <c r="E49" s="13">
        <v>5</v>
      </c>
      <c r="F49" s="12">
        <f t="shared" si="1"/>
        <v>7235</v>
      </c>
      <c r="G49" s="11" t="s">
        <v>11</v>
      </c>
      <c r="H49" s="13" t="s">
        <v>23</v>
      </c>
    </row>
    <row r="50" spans="1:8">
      <c r="A50" s="13" t="s">
        <v>20</v>
      </c>
      <c r="B50" s="11" t="s">
        <v>11</v>
      </c>
      <c r="C50" s="12">
        <v>1447</v>
      </c>
      <c r="D50" s="13" t="s">
        <v>22</v>
      </c>
      <c r="E50" s="13">
        <v>93</v>
      </c>
      <c r="F50" s="12">
        <f t="shared" si="1"/>
        <v>134571</v>
      </c>
      <c r="G50" s="11" t="s">
        <v>29</v>
      </c>
      <c r="H50" s="13" t="s">
        <v>12</v>
      </c>
    </row>
    <row r="51" spans="1:8">
      <c r="A51" s="13" t="s">
        <v>20</v>
      </c>
      <c r="B51" s="11" t="s">
        <v>11</v>
      </c>
      <c r="C51" s="12">
        <v>1447</v>
      </c>
      <c r="D51" s="13" t="s">
        <v>22</v>
      </c>
      <c r="E51" s="13">
        <v>28</v>
      </c>
      <c r="F51" s="12">
        <f t="shared" si="1"/>
        <v>40516</v>
      </c>
      <c r="G51" s="11" t="s">
        <v>29</v>
      </c>
      <c r="H51" s="13" t="s">
        <v>13</v>
      </c>
    </row>
    <row r="52" spans="1:8">
      <c r="A52" s="13" t="s">
        <v>20</v>
      </c>
      <c r="B52" s="11" t="s">
        <v>11</v>
      </c>
      <c r="C52" s="12">
        <v>1447</v>
      </c>
      <c r="D52" s="13" t="s">
        <v>22</v>
      </c>
      <c r="E52" s="13">
        <v>8</v>
      </c>
      <c r="F52" s="12">
        <f t="shared" si="1"/>
        <v>11576</v>
      </c>
      <c r="G52" s="11" t="s">
        <v>29</v>
      </c>
      <c r="H52" s="13" t="s">
        <v>19</v>
      </c>
    </row>
    <row r="53" spans="1:8">
      <c r="A53" s="13" t="s">
        <v>20</v>
      </c>
      <c r="B53" s="11" t="s">
        <v>11</v>
      </c>
      <c r="C53" s="12">
        <v>1447</v>
      </c>
      <c r="D53" s="13" t="s">
        <v>10</v>
      </c>
      <c r="E53" s="13">
        <v>18</v>
      </c>
      <c r="F53" s="12">
        <f t="shared" si="1"/>
        <v>26046</v>
      </c>
      <c r="G53" s="11" t="s">
        <v>29</v>
      </c>
      <c r="H53" s="13" t="s">
        <v>12</v>
      </c>
    </row>
    <row r="54" spans="1:8">
      <c r="A54" s="13" t="s">
        <v>20</v>
      </c>
      <c r="B54" s="11" t="s">
        <v>11</v>
      </c>
      <c r="C54" s="12">
        <v>1447</v>
      </c>
      <c r="D54" s="13" t="s">
        <v>10</v>
      </c>
      <c r="E54" s="13">
        <v>43</v>
      </c>
      <c r="F54" s="12">
        <f t="shared" si="1"/>
        <v>62221</v>
      </c>
      <c r="G54" s="11" t="s">
        <v>11</v>
      </c>
      <c r="H54" s="13" t="s">
        <v>19</v>
      </c>
    </row>
    <row r="55" spans="1:8">
      <c r="A55" s="13" t="s">
        <v>20</v>
      </c>
      <c r="B55" s="11" t="s">
        <v>11</v>
      </c>
      <c r="C55" s="12">
        <v>1447</v>
      </c>
      <c r="D55" s="13" t="s">
        <v>10</v>
      </c>
      <c r="E55" s="13">
        <v>96</v>
      </c>
      <c r="F55" s="12">
        <f t="shared" si="1"/>
        <v>138912</v>
      </c>
      <c r="G55" s="11" t="s">
        <v>11</v>
      </c>
      <c r="H55" s="13" t="s">
        <v>23</v>
      </c>
    </row>
    <row r="56" spans="1:8">
      <c r="A56" s="13" t="s">
        <v>20</v>
      </c>
      <c r="B56" s="11" t="s">
        <v>11</v>
      </c>
      <c r="C56" s="12">
        <v>1447</v>
      </c>
      <c r="D56" s="13" t="s">
        <v>10</v>
      </c>
      <c r="E56" s="13">
        <v>17</v>
      </c>
      <c r="F56" s="12">
        <f t="shared" si="1"/>
        <v>24599</v>
      </c>
      <c r="G56" s="11" t="s">
        <v>11</v>
      </c>
      <c r="H56" s="13" t="s">
        <v>15</v>
      </c>
    </row>
    <row r="57" spans="1:8">
      <c r="A57" s="13" t="s">
        <v>20</v>
      </c>
      <c r="B57" s="11" t="s">
        <v>11</v>
      </c>
      <c r="C57" s="12">
        <v>1447</v>
      </c>
      <c r="D57" s="13" t="s">
        <v>10</v>
      </c>
      <c r="E57" s="13">
        <v>14</v>
      </c>
      <c r="F57" s="12">
        <f t="shared" si="1"/>
        <v>20258</v>
      </c>
      <c r="G57" s="11" t="s">
        <v>14</v>
      </c>
      <c r="H57" s="13" t="s">
        <v>27</v>
      </c>
    </row>
    <row r="58" spans="1:8">
      <c r="A58" s="13" t="s">
        <v>20</v>
      </c>
      <c r="B58" s="11" t="s">
        <v>11</v>
      </c>
      <c r="C58" s="12">
        <v>1447</v>
      </c>
      <c r="D58" s="13" t="s">
        <v>22</v>
      </c>
      <c r="E58" s="13">
        <v>56</v>
      </c>
      <c r="F58" s="12">
        <f t="shared" si="1"/>
        <v>81032</v>
      </c>
      <c r="G58" s="11" t="s">
        <v>14</v>
      </c>
      <c r="H58" s="13" t="s">
        <v>27</v>
      </c>
    </row>
    <row r="59" spans="1:8">
      <c r="A59" s="13" t="s">
        <v>20</v>
      </c>
      <c r="B59" s="11" t="s">
        <v>11</v>
      </c>
      <c r="C59" s="12">
        <v>1447</v>
      </c>
      <c r="D59" s="13" t="s">
        <v>22</v>
      </c>
      <c r="E59" s="13">
        <v>85</v>
      </c>
      <c r="F59" s="12">
        <f t="shared" si="1"/>
        <v>122995</v>
      </c>
      <c r="G59" s="11" t="s">
        <v>14</v>
      </c>
      <c r="H59" s="13" t="s">
        <v>27</v>
      </c>
    </row>
    <row r="60" spans="1:8">
      <c r="A60" s="13" t="s">
        <v>20</v>
      </c>
      <c r="B60" s="11" t="s">
        <v>11</v>
      </c>
      <c r="C60" s="12">
        <v>1447</v>
      </c>
      <c r="D60" s="13" t="s">
        <v>10</v>
      </c>
      <c r="E60" s="13">
        <v>61</v>
      </c>
      <c r="F60" s="12">
        <f t="shared" si="1"/>
        <v>88267</v>
      </c>
      <c r="G60" s="11" t="s">
        <v>11</v>
      </c>
      <c r="H60" s="13" t="s">
        <v>12</v>
      </c>
    </row>
    <row r="61" spans="1:8">
      <c r="A61" s="13" t="s">
        <v>20</v>
      </c>
      <c r="B61" s="11" t="s">
        <v>11</v>
      </c>
      <c r="C61" s="12">
        <v>1447</v>
      </c>
      <c r="D61" s="13" t="s">
        <v>10</v>
      </c>
      <c r="E61" s="13">
        <v>12</v>
      </c>
      <c r="F61" s="12">
        <f t="shared" si="1"/>
        <v>17364</v>
      </c>
      <c r="G61" s="11" t="s">
        <v>11</v>
      </c>
      <c r="H61" s="13" t="s">
        <v>16</v>
      </c>
    </row>
    <row r="62" spans="1:8">
      <c r="A62" s="13" t="s">
        <v>20</v>
      </c>
      <c r="B62" s="11" t="s">
        <v>11</v>
      </c>
      <c r="C62" s="12">
        <v>1447</v>
      </c>
      <c r="D62" s="13" t="s">
        <v>17</v>
      </c>
      <c r="E62" s="13">
        <v>15</v>
      </c>
      <c r="F62" s="12">
        <f t="shared" si="1"/>
        <v>21705</v>
      </c>
      <c r="G62" s="11" t="s">
        <v>29</v>
      </c>
      <c r="H62" s="13" t="s">
        <v>16</v>
      </c>
    </row>
    <row r="63" spans="1:8">
      <c r="A63" s="13" t="s">
        <v>20</v>
      </c>
      <c r="B63" s="11" t="s">
        <v>11</v>
      </c>
      <c r="C63" s="12">
        <v>1447</v>
      </c>
      <c r="D63" s="13" t="s">
        <v>22</v>
      </c>
      <c r="E63" s="13">
        <v>15</v>
      </c>
      <c r="F63" s="12">
        <f t="shared" si="1"/>
        <v>21705</v>
      </c>
      <c r="G63" s="11" t="s">
        <v>29</v>
      </c>
      <c r="H63" s="13" t="s">
        <v>15</v>
      </c>
    </row>
    <row r="64" spans="1:8">
      <c r="A64" s="13" t="s">
        <v>20</v>
      </c>
      <c r="B64" s="11" t="s">
        <v>11</v>
      </c>
      <c r="C64" s="12">
        <v>1447</v>
      </c>
      <c r="D64" s="13" t="s">
        <v>22</v>
      </c>
      <c r="E64" s="13">
        <v>40</v>
      </c>
      <c r="F64" s="12">
        <f t="shared" si="1"/>
        <v>57880</v>
      </c>
      <c r="G64" s="11" t="s">
        <v>29</v>
      </c>
      <c r="H64" s="13" t="s">
        <v>13</v>
      </c>
    </row>
    <row r="65" spans="1:8">
      <c r="A65" s="13" t="s">
        <v>20</v>
      </c>
      <c r="B65" s="11" t="s">
        <v>11</v>
      </c>
      <c r="C65" s="12">
        <v>1447</v>
      </c>
      <c r="D65" s="13" t="s">
        <v>10</v>
      </c>
      <c r="E65" s="13">
        <v>34</v>
      </c>
      <c r="F65" s="12">
        <f t="shared" si="1"/>
        <v>49198</v>
      </c>
      <c r="G65" s="11" t="s">
        <v>29</v>
      </c>
      <c r="H65" s="13" t="s">
        <v>12</v>
      </c>
    </row>
    <row r="66" spans="1:8">
      <c r="A66" s="13" t="s">
        <v>20</v>
      </c>
      <c r="B66" s="11" t="s">
        <v>11</v>
      </c>
      <c r="C66" s="12">
        <v>1447</v>
      </c>
      <c r="D66" s="13" t="s">
        <v>10</v>
      </c>
      <c r="E66" s="13">
        <v>69</v>
      </c>
      <c r="F66" s="12">
        <f t="shared" ref="F66:F97" si="2">E66*C66</f>
        <v>99843</v>
      </c>
      <c r="G66" s="11" t="s">
        <v>29</v>
      </c>
      <c r="H66" s="13" t="s">
        <v>13</v>
      </c>
    </row>
    <row r="67" spans="1:8">
      <c r="A67" s="13" t="s">
        <v>20</v>
      </c>
      <c r="B67" s="11" t="s">
        <v>11</v>
      </c>
      <c r="C67" s="12">
        <v>1447</v>
      </c>
      <c r="D67" s="13" t="s">
        <v>10</v>
      </c>
      <c r="E67" s="13">
        <v>31</v>
      </c>
      <c r="F67" s="12">
        <f t="shared" si="2"/>
        <v>44857</v>
      </c>
      <c r="G67" s="11" t="s">
        <v>11</v>
      </c>
      <c r="H67" s="13" t="s">
        <v>16</v>
      </c>
    </row>
    <row r="68" spans="1:8">
      <c r="A68" s="13" t="s">
        <v>20</v>
      </c>
      <c r="B68" s="11" t="s">
        <v>11</v>
      </c>
      <c r="C68" s="12">
        <v>1447</v>
      </c>
      <c r="D68" s="13" t="s">
        <v>22</v>
      </c>
      <c r="E68" s="13">
        <v>92</v>
      </c>
      <c r="F68" s="12">
        <f t="shared" si="2"/>
        <v>133124</v>
      </c>
      <c r="G68" s="11" t="s">
        <v>11</v>
      </c>
      <c r="H68" s="13" t="s">
        <v>12</v>
      </c>
    </row>
    <row r="69" spans="1:8">
      <c r="A69" s="13" t="s">
        <v>20</v>
      </c>
      <c r="B69" s="11" t="s">
        <v>11</v>
      </c>
      <c r="C69" s="12">
        <v>1447</v>
      </c>
      <c r="D69" s="13" t="s">
        <v>22</v>
      </c>
      <c r="E69" s="13">
        <v>53</v>
      </c>
      <c r="F69" s="12">
        <f t="shared" si="2"/>
        <v>76691</v>
      </c>
      <c r="G69" s="11" t="s">
        <v>11</v>
      </c>
      <c r="H69" s="13" t="s">
        <v>13</v>
      </c>
    </row>
    <row r="70" spans="1:8">
      <c r="A70" s="13" t="s">
        <v>20</v>
      </c>
      <c r="B70" s="11" t="s">
        <v>11</v>
      </c>
      <c r="C70" s="12">
        <v>1447</v>
      </c>
      <c r="D70" s="13" t="s">
        <v>17</v>
      </c>
      <c r="E70" s="13">
        <v>95</v>
      </c>
      <c r="F70" s="12">
        <f t="shared" si="2"/>
        <v>137465</v>
      </c>
      <c r="G70" s="11" t="s">
        <v>14</v>
      </c>
      <c r="H70" s="13" t="s">
        <v>12</v>
      </c>
    </row>
    <row r="71" spans="1:8">
      <c r="A71" s="13" t="s">
        <v>20</v>
      </c>
      <c r="B71" s="11" t="s">
        <v>11</v>
      </c>
      <c r="C71" s="12">
        <v>1447</v>
      </c>
      <c r="D71" s="13" t="s">
        <v>17</v>
      </c>
      <c r="E71" s="13">
        <v>15</v>
      </c>
      <c r="F71" s="12">
        <f t="shared" si="2"/>
        <v>21705</v>
      </c>
      <c r="G71" s="11" t="s">
        <v>14</v>
      </c>
      <c r="H71" s="13" t="s">
        <v>13</v>
      </c>
    </row>
    <row r="72" spans="1:8">
      <c r="A72" s="13" t="s">
        <v>20</v>
      </c>
      <c r="B72" s="11" t="s">
        <v>11</v>
      </c>
      <c r="C72" s="12">
        <v>1447</v>
      </c>
      <c r="D72" s="13" t="s">
        <v>10</v>
      </c>
      <c r="E72" s="13">
        <v>78</v>
      </c>
      <c r="F72" s="12">
        <f t="shared" si="2"/>
        <v>112866</v>
      </c>
      <c r="G72" s="11" t="s">
        <v>11</v>
      </c>
      <c r="H72" s="13" t="s">
        <v>19</v>
      </c>
    </row>
    <row r="73" spans="1:8">
      <c r="A73" s="13" t="s">
        <v>20</v>
      </c>
      <c r="B73" s="11" t="s">
        <v>11</v>
      </c>
      <c r="C73" s="12">
        <v>1447</v>
      </c>
      <c r="D73" s="13" t="s">
        <v>10</v>
      </c>
      <c r="E73" s="13">
        <v>66</v>
      </c>
      <c r="F73" s="12">
        <f t="shared" si="2"/>
        <v>95502</v>
      </c>
      <c r="G73" s="11" t="s">
        <v>11</v>
      </c>
      <c r="H73" s="13" t="s">
        <v>23</v>
      </c>
    </row>
    <row r="74" spans="1:8">
      <c r="A74" s="13" t="s">
        <v>20</v>
      </c>
      <c r="B74" s="11" t="s">
        <v>11</v>
      </c>
      <c r="C74" s="12">
        <v>1447</v>
      </c>
      <c r="D74" s="13" t="s">
        <v>10</v>
      </c>
      <c r="E74" s="13">
        <v>51</v>
      </c>
      <c r="F74" s="12">
        <f t="shared" si="2"/>
        <v>73797</v>
      </c>
      <c r="G74" s="11" t="s">
        <v>14</v>
      </c>
      <c r="H74" s="13" t="s">
        <v>15</v>
      </c>
    </row>
    <row r="75" spans="1:8">
      <c r="A75" s="13" t="s">
        <v>20</v>
      </c>
      <c r="B75" s="11" t="s">
        <v>11</v>
      </c>
      <c r="C75" s="12">
        <v>1447</v>
      </c>
      <c r="D75" s="13" t="s">
        <v>10</v>
      </c>
      <c r="E75" s="13">
        <v>72</v>
      </c>
      <c r="F75" s="12">
        <f t="shared" si="2"/>
        <v>104184</v>
      </c>
      <c r="G75" s="11" t="s">
        <v>29</v>
      </c>
      <c r="H75" s="13" t="s">
        <v>23</v>
      </c>
    </row>
    <row r="76" spans="1:8">
      <c r="A76" s="13" t="s">
        <v>20</v>
      </c>
      <c r="B76" s="11" t="s">
        <v>11</v>
      </c>
      <c r="C76" s="12">
        <v>1447</v>
      </c>
      <c r="D76" s="13" t="s">
        <v>10</v>
      </c>
      <c r="E76" s="13">
        <v>66</v>
      </c>
      <c r="F76" s="12">
        <f t="shared" si="2"/>
        <v>95502</v>
      </c>
      <c r="G76" s="11" t="s">
        <v>29</v>
      </c>
      <c r="H76" s="13" t="s">
        <v>15</v>
      </c>
    </row>
    <row r="77" spans="1:8">
      <c r="A77" s="13" t="s">
        <v>20</v>
      </c>
      <c r="B77" s="11" t="s">
        <v>11</v>
      </c>
      <c r="C77" s="12">
        <v>1447</v>
      </c>
      <c r="D77" s="13" t="s">
        <v>10</v>
      </c>
      <c r="E77" s="13">
        <v>25</v>
      </c>
      <c r="F77" s="12">
        <f t="shared" si="2"/>
        <v>36175</v>
      </c>
      <c r="G77" s="11" t="s">
        <v>29</v>
      </c>
      <c r="H77" s="13" t="s">
        <v>12</v>
      </c>
    </row>
    <row r="78" spans="1:8">
      <c r="A78" s="13" t="s">
        <v>20</v>
      </c>
      <c r="B78" s="11" t="s">
        <v>11</v>
      </c>
      <c r="C78" s="12">
        <v>1447</v>
      </c>
      <c r="D78" s="13" t="s">
        <v>10</v>
      </c>
      <c r="E78" s="13">
        <v>91</v>
      </c>
      <c r="F78" s="12">
        <f t="shared" si="2"/>
        <v>131677</v>
      </c>
      <c r="G78" s="11" t="s">
        <v>11</v>
      </c>
      <c r="H78" s="13" t="s">
        <v>19</v>
      </c>
    </row>
    <row r="79" spans="1:8">
      <c r="A79" s="13" t="s">
        <v>20</v>
      </c>
      <c r="B79" s="11" t="s">
        <v>11</v>
      </c>
      <c r="C79" s="12">
        <v>1447</v>
      </c>
      <c r="D79" s="13" t="s">
        <v>10</v>
      </c>
      <c r="E79" s="13">
        <v>19</v>
      </c>
      <c r="F79" s="12">
        <f t="shared" si="2"/>
        <v>27493</v>
      </c>
      <c r="G79" s="11" t="s">
        <v>11</v>
      </c>
      <c r="H79" s="13" t="s">
        <v>23</v>
      </c>
    </row>
    <row r="80" spans="1:8">
      <c r="A80" s="13" t="s">
        <v>20</v>
      </c>
      <c r="B80" s="11" t="s">
        <v>11</v>
      </c>
      <c r="C80" s="12">
        <v>1447</v>
      </c>
      <c r="D80" s="13" t="s">
        <v>10</v>
      </c>
      <c r="E80" s="13">
        <v>62</v>
      </c>
      <c r="F80" s="12">
        <f t="shared" si="2"/>
        <v>89714</v>
      </c>
      <c r="G80" s="11" t="s">
        <v>11</v>
      </c>
      <c r="H80" s="13" t="s">
        <v>15</v>
      </c>
    </row>
    <row r="81" spans="1:8">
      <c r="A81" s="13" t="s">
        <v>25</v>
      </c>
      <c r="B81" s="11" t="s">
        <v>11</v>
      </c>
      <c r="C81" s="12">
        <v>1104</v>
      </c>
      <c r="D81" s="13" t="s">
        <v>22</v>
      </c>
      <c r="E81" s="13">
        <v>96</v>
      </c>
      <c r="F81" s="12">
        <f t="shared" si="2"/>
        <v>105984</v>
      </c>
      <c r="G81" s="11" t="s">
        <v>29</v>
      </c>
      <c r="H81" s="13" t="s">
        <v>12</v>
      </c>
    </row>
    <row r="82" spans="1:8">
      <c r="A82" s="13" t="s">
        <v>25</v>
      </c>
      <c r="B82" s="11" t="s">
        <v>11</v>
      </c>
      <c r="C82" s="12">
        <v>1104</v>
      </c>
      <c r="D82" s="13" t="s">
        <v>22</v>
      </c>
      <c r="E82" s="13">
        <v>52</v>
      </c>
      <c r="F82" s="12">
        <f t="shared" si="2"/>
        <v>57408</v>
      </c>
      <c r="G82" s="11" t="s">
        <v>29</v>
      </c>
      <c r="H82" s="13" t="s">
        <v>13</v>
      </c>
    </row>
    <row r="83" spans="1:8">
      <c r="A83" s="13" t="s">
        <v>25</v>
      </c>
      <c r="B83" s="11" t="s">
        <v>11</v>
      </c>
      <c r="C83" s="12">
        <v>1104</v>
      </c>
      <c r="D83" s="13" t="s">
        <v>24</v>
      </c>
      <c r="E83" s="13">
        <v>55</v>
      </c>
      <c r="F83" s="12">
        <f t="shared" si="2"/>
        <v>60720</v>
      </c>
      <c r="G83" s="11" t="s">
        <v>14</v>
      </c>
      <c r="H83" s="13" t="s">
        <v>19</v>
      </c>
    </row>
    <row r="84" spans="1:8">
      <c r="A84" s="13" t="s">
        <v>25</v>
      </c>
      <c r="B84" s="11" t="s">
        <v>11</v>
      </c>
      <c r="C84" s="12">
        <v>1104</v>
      </c>
      <c r="D84" s="13" t="s">
        <v>24</v>
      </c>
      <c r="E84" s="13">
        <v>81</v>
      </c>
      <c r="F84" s="12">
        <f t="shared" si="2"/>
        <v>89424</v>
      </c>
      <c r="G84" s="11" t="s">
        <v>14</v>
      </c>
      <c r="H84" s="13" t="s">
        <v>23</v>
      </c>
    </row>
    <row r="85" spans="1:8">
      <c r="A85" s="13" t="s">
        <v>25</v>
      </c>
      <c r="B85" s="11" t="s">
        <v>11</v>
      </c>
      <c r="C85" s="12">
        <v>1104</v>
      </c>
      <c r="D85" s="13" t="s">
        <v>24</v>
      </c>
      <c r="E85" s="13">
        <v>8</v>
      </c>
      <c r="F85" s="12">
        <f t="shared" si="2"/>
        <v>8832</v>
      </c>
      <c r="G85" s="11" t="s">
        <v>14</v>
      </c>
      <c r="H85" s="13" t="s">
        <v>15</v>
      </c>
    </row>
    <row r="86" spans="1:8">
      <c r="A86" s="13" t="s">
        <v>25</v>
      </c>
      <c r="B86" s="11" t="s">
        <v>11</v>
      </c>
      <c r="C86" s="12">
        <v>1104</v>
      </c>
      <c r="D86" s="13" t="s">
        <v>22</v>
      </c>
      <c r="E86" s="13">
        <v>29</v>
      </c>
      <c r="F86" s="12">
        <f t="shared" si="2"/>
        <v>32016</v>
      </c>
      <c r="G86" s="11" t="s">
        <v>14</v>
      </c>
      <c r="H86" s="13" t="s">
        <v>13</v>
      </c>
    </row>
    <row r="87" spans="1:8">
      <c r="A87" s="13" t="s">
        <v>25</v>
      </c>
      <c r="B87" s="11" t="s">
        <v>11</v>
      </c>
      <c r="C87" s="12">
        <v>1104</v>
      </c>
      <c r="D87" s="13" t="s">
        <v>22</v>
      </c>
      <c r="E87" s="13">
        <v>10</v>
      </c>
      <c r="F87" s="12">
        <f t="shared" si="2"/>
        <v>11040</v>
      </c>
      <c r="G87" s="11" t="s">
        <v>14</v>
      </c>
      <c r="H87" s="13" t="s">
        <v>19</v>
      </c>
    </row>
    <row r="88" spans="1:8">
      <c r="A88" s="13" t="s">
        <v>25</v>
      </c>
      <c r="B88" s="11" t="s">
        <v>11</v>
      </c>
      <c r="C88" s="12">
        <v>1104</v>
      </c>
      <c r="D88" s="13" t="s">
        <v>22</v>
      </c>
      <c r="E88" s="13">
        <v>85</v>
      </c>
      <c r="F88" s="12">
        <f t="shared" si="2"/>
        <v>93840</v>
      </c>
      <c r="G88" s="11" t="s">
        <v>29</v>
      </c>
      <c r="H88" s="13" t="s">
        <v>12</v>
      </c>
    </row>
    <row r="89" spans="1:8">
      <c r="A89" s="13" t="s">
        <v>25</v>
      </c>
      <c r="B89" s="11" t="s">
        <v>11</v>
      </c>
      <c r="C89" s="12">
        <v>1104</v>
      </c>
      <c r="D89" s="13" t="s">
        <v>22</v>
      </c>
      <c r="E89" s="13">
        <v>33</v>
      </c>
      <c r="F89" s="12">
        <f t="shared" si="2"/>
        <v>36432</v>
      </c>
      <c r="G89" s="11" t="s">
        <v>29</v>
      </c>
      <c r="H89" s="13" t="s">
        <v>13</v>
      </c>
    </row>
    <row r="90" spans="1:8">
      <c r="A90" s="13" t="s">
        <v>25</v>
      </c>
      <c r="B90" s="11" t="s">
        <v>11</v>
      </c>
      <c r="C90" s="12">
        <v>1104</v>
      </c>
      <c r="D90" s="13" t="s">
        <v>10</v>
      </c>
      <c r="E90" s="13">
        <v>54</v>
      </c>
      <c r="F90" s="12">
        <f t="shared" si="2"/>
        <v>59616</v>
      </c>
      <c r="G90" s="11" t="s">
        <v>14</v>
      </c>
      <c r="H90" s="13" t="s">
        <v>12</v>
      </c>
    </row>
    <row r="91" spans="1:8">
      <c r="A91" s="13" t="s">
        <v>25</v>
      </c>
      <c r="B91" s="11" t="s">
        <v>11</v>
      </c>
      <c r="C91" s="12">
        <v>1104</v>
      </c>
      <c r="D91" s="13" t="s">
        <v>24</v>
      </c>
      <c r="E91" s="13">
        <v>48</v>
      </c>
      <c r="F91" s="12">
        <f t="shared" si="2"/>
        <v>52992</v>
      </c>
      <c r="G91" s="11" t="s">
        <v>14</v>
      </c>
      <c r="H91" s="13" t="s">
        <v>19</v>
      </c>
    </row>
    <row r="92" spans="1:8">
      <c r="A92" s="13" t="s">
        <v>25</v>
      </c>
      <c r="B92" s="11" t="s">
        <v>11</v>
      </c>
      <c r="C92" s="12">
        <v>1104</v>
      </c>
      <c r="D92" s="13" t="s">
        <v>24</v>
      </c>
      <c r="E92" s="13">
        <v>84</v>
      </c>
      <c r="F92" s="12">
        <f t="shared" si="2"/>
        <v>92736</v>
      </c>
      <c r="G92" s="11" t="s">
        <v>14</v>
      </c>
      <c r="H92" s="13" t="s">
        <v>23</v>
      </c>
    </row>
    <row r="93" spans="1:8">
      <c r="A93" s="13" t="s">
        <v>25</v>
      </c>
      <c r="B93" s="11" t="s">
        <v>11</v>
      </c>
      <c r="C93" s="12">
        <v>1104</v>
      </c>
      <c r="D93" s="13" t="s">
        <v>22</v>
      </c>
      <c r="E93" s="13">
        <v>27</v>
      </c>
      <c r="F93" s="12">
        <f t="shared" si="2"/>
        <v>29808</v>
      </c>
      <c r="G93" s="11" t="s">
        <v>29</v>
      </c>
      <c r="H93" s="13" t="s">
        <v>12</v>
      </c>
    </row>
    <row r="94" spans="1:8">
      <c r="A94" s="13" t="s">
        <v>25</v>
      </c>
      <c r="B94" s="11" t="s">
        <v>11</v>
      </c>
      <c r="C94" s="12">
        <v>1104</v>
      </c>
      <c r="D94" s="13" t="s">
        <v>22</v>
      </c>
      <c r="E94" s="13">
        <v>53</v>
      </c>
      <c r="F94" s="12">
        <f t="shared" si="2"/>
        <v>58512</v>
      </c>
      <c r="G94" s="11" t="s">
        <v>29</v>
      </c>
      <c r="H94" s="13" t="s">
        <v>13</v>
      </c>
    </row>
    <row r="95" spans="1:8">
      <c r="A95" s="13" t="s">
        <v>25</v>
      </c>
      <c r="B95" s="11" t="s">
        <v>11</v>
      </c>
      <c r="C95" s="12">
        <v>1104</v>
      </c>
      <c r="D95" s="13" t="s">
        <v>18</v>
      </c>
      <c r="E95" s="13">
        <v>75</v>
      </c>
      <c r="F95" s="12">
        <f t="shared" si="2"/>
        <v>82800</v>
      </c>
      <c r="G95" s="11" t="s">
        <v>14</v>
      </c>
      <c r="H95" s="13" t="s">
        <v>19</v>
      </c>
    </row>
    <row r="96" spans="1:8">
      <c r="A96" s="13" t="s">
        <v>25</v>
      </c>
      <c r="B96" s="11" t="s">
        <v>11</v>
      </c>
      <c r="C96" s="12">
        <v>1104</v>
      </c>
      <c r="D96" s="13" t="s">
        <v>24</v>
      </c>
      <c r="E96" s="13">
        <v>8</v>
      </c>
      <c r="F96" s="12">
        <f t="shared" si="2"/>
        <v>8832</v>
      </c>
      <c r="G96" s="11" t="s">
        <v>14</v>
      </c>
      <c r="H96" s="13" t="s">
        <v>15</v>
      </c>
    </row>
    <row r="97" spans="1:8">
      <c r="A97" s="13" t="s">
        <v>25</v>
      </c>
      <c r="B97" s="11" t="s">
        <v>11</v>
      </c>
      <c r="C97" s="12">
        <v>1104</v>
      </c>
      <c r="D97" s="13" t="s">
        <v>22</v>
      </c>
      <c r="E97" s="13">
        <v>0</v>
      </c>
      <c r="F97" s="12">
        <f t="shared" si="2"/>
        <v>0</v>
      </c>
      <c r="G97" s="11" t="s">
        <v>29</v>
      </c>
      <c r="H97" s="13" t="s">
        <v>12</v>
      </c>
    </row>
    <row r="98" spans="1:8">
      <c r="A98" s="13" t="s">
        <v>25</v>
      </c>
      <c r="B98" s="11" t="s">
        <v>11</v>
      </c>
      <c r="C98" s="12">
        <v>1104</v>
      </c>
      <c r="D98" s="13" t="s">
        <v>22</v>
      </c>
      <c r="E98" s="13">
        <v>41</v>
      </c>
      <c r="F98" s="12">
        <f t="shared" ref="F98:F129" si="3">E98*C98</f>
        <v>45264</v>
      </c>
      <c r="G98" s="11" t="s">
        <v>29</v>
      </c>
      <c r="H98" s="13" t="s">
        <v>13</v>
      </c>
    </row>
    <row r="99" spans="1:8">
      <c r="A99" s="13" t="s">
        <v>25</v>
      </c>
      <c r="B99" s="11" t="s">
        <v>11</v>
      </c>
      <c r="C99" s="12">
        <v>1104</v>
      </c>
      <c r="D99" s="13" t="s">
        <v>24</v>
      </c>
      <c r="E99" s="13">
        <v>84</v>
      </c>
      <c r="F99" s="12">
        <f t="shared" si="3"/>
        <v>92736</v>
      </c>
      <c r="G99" s="11" t="s">
        <v>14</v>
      </c>
      <c r="H99" s="13" t="s">
        <v>23</v>
      </c>
    </row>
    <row r="100" spans="1:8">
      <c r="A100" s="13" t="s">
        <v>25</v>
      </c>
      <c r="B100" s="11" t="s">
        <v>11</v>
      </c>
      <c r="C100" s="12">
        <v>1104</v>
      </c>
      <c r="D100" s="13" t="s">
        <v>24</v>
      </c>
      <c r="E100" s="13">
        <v>14</v>
      </c>
      <c r="F100" s="12">
        <f t="shared" si="3"/>
        <v>15456</v>
      </c>
      <c r="G100" s="11" t="s">
        <v>14</v>
      </c>
      <c r="H100" s="13" t="s">
        <v>15</v>
      </c>
    </row>
    <row r="101" spans="1:8">
      <c r="A101" s="13" t="s">
        <v>26</v>
      </c>
      <c r="B101" s="11" t="s">
        <v>11</v>
      </c>
      <c r="C101" s="12">
        <v>1040</v>
      </c>
      <c r="D101" s="13" t="s">
        <v>22</v>
      </c>
      <c r="E101" s="13">
        <v>66</v>
      </c>
      <c r="F101" s="12">
        <f t="shared" si="3"/>
        <v>68640</v>
      </c>
      <c r="G101" s="11" t="s">
        <v>14</v>
      </c>
      <c r="H101" s="13" t="s">
        <v>27</v>
      </c>
    </row>
    <row r="102" spans="1:8">
      <c r="A102" s="13" t="s">
        <v>26</v>
      </c>
      <c r="B102" s="11" t="s">
        <v>11</v>
      </c>
      <c r="C102" s="12">
        <v>1040</v>
      </c>
      <c r="D102" s="13" t="s">
        <v>22</v>
      </c>
      <c r="E102" s="13">
        <v>42</v>
      </c>
      <c r="F102" s="12">
        <f t="shared" si="3"/>
        <v>43680</v>
      </c>
      <c r="G102" s="11" t="s">
        <v>14</v>
      </c>
      <c r="H102" s="13" t="s">
        <v>13</v>
      </c>
    </row>
    <row r="103" spans="1:8">
      <c r="A103" s="13" t="s">
        <v>26</v>
      </c>
      <c r="B103" s="11" t="s">
        <v>11</v>
      </c>
      <c r="C103" s="12">
        <v>1040</v>
      </c>
      <c r="D103" s="13" t="s">
        <v>10</v>
      </c>
      <c r="E103" s="13">
        <v>58</v>
      </c>
      <c r="F103" s="12">
        <f t="shared" si="3"/>
        <v>60320</v>
      </c>
      <c r="G103" s="11" t="s">
        <v>14</v>
      </c>
      <c r="H103" s="13" t="s">
        <v>27</v>
      </c>
    </row>
    <row r="104" spans="1:8">
      <c r="A104" s="13" t="s">
        <v>26</v>
      </c>
      <c r="B104" s="11" t="s">
        <v>11</v>
      </c>
      <c r="C104" s="12">
        <v>1040</v>
      </c>
      <c r="D104" s="13" t="s">
        <v>10</v>
      </c>
      <c r="E104" s="13">
        <v>35</v>
      </c>
      <c r="F104" s="12">
        <f t="shared" si="3"/>
        <v>36400</v>
      </c>
      <c r="G104" s="11" t="s">
        <v>11</v>
      </c>
      <c r="H104" s="13" t="s">
        <v>15</v>
      </c>
    </row>
    <row r="105" spans="1:8">
      <c r="A105" s="13" t="s">
        <v>26</v>
      </c>
      <c r="B105" s="11" t="s">
        <v>11</v>
      </c>
      <c r="C105" s="12">
        <v>1040</v>
      </c>
      <c r="D105" s="13" t="s">
        <v>10</v>
      </c>
      <c r="E105" s="13">
        <v>69</v>
      </c>
      <c r="F105" s="12">
        <f t="shared" si="3"/>
        <v>71760</v>
      </c>
      <c r="G105" s="11" t="s">
        <v>11</v>
      </c>
      <c r="H105" s="13" t="s">
        <v>12</v>
      </c>
    </row>
    <row r="106" spans="1:8">
      <c r="A106" s="13" t="s">
        <v>26</v>
      </c>
      <c r="B106" s="11" t="s">
        <v>11</v>
      </c>
      <c r="C106" s="12">
        <v>1040</v>
      </c>
      <c r="D106" s="13" t="s">
        <v>18</v>
      </c>
      <c r="E106" s="13">
        <v>15</v>
      </c>
      <c r="F106" s="12">
        <f t="shared" si="3"/>
        <v>15600</v>
      </c>
      <c r="G106" s="11" t="s">
        <v>14</v>
      </c>
      <c r="H106" s="13" t="s">
        <v>15</v>
      </c>
    </row>
    <row r="107" spans="1:8">
      <c r="A107" s="13" t="s">
        <v>26</v>
      </c>
      <c r="B107" s="11" t="s">
        <v>11</v>
      </c>
      <c r="C107" s="12">
        <v>1040</v>
      </c>
      <c r="D107" s="13" t="s">
        <v>10</v>
      </c>
      <c r="E107" s="13">
        <v>43</v>
      </c>
      <c r="F107" s="12">
        <f t="shared" si="3"/>
        <v>44720</v>
      </c>
      <c r="G107" s="11" t="s">
        <v>29</v>
      </c>
      <c r="H107" s="13" t="s">
        <v>23</v>
      </c>
    </row>
    <row r="108" spans="1:8">
      <c r="A108" s="13" t="s">
        <v>26</v>
      </c>
      <c r="B108" s="11" t="s">
        <v>11</v>
      </c>
      <c r="C108" s="12">
        <v>1040</v>
      </c>
      <c r="D108" s="13" t="s">
        <v>10</v>
      </c>
      <c r="E108" s="13">
        <v>7</v>
      </c>
      <c r="F108" s="12">
        <f t="shared" si="3"/>
        <v>7280</v>
      </c>
      <c r="G108" s="11" t="s">
        <v>29</v>
      </c>
      <c r="H108" s="13" t="s">
        <v>15</v>
      </c>
    </row>
    <row r="109" spans="1:8">
      <c r="A109" s="13" t="s">
        <v>26</v>
      </c>
      <c r="B109" s="11" t="s">
        <v>11</v>
      </c>
      <c r="C109" s="12">
        <v>1040</v>
      </c>
      <c r="D109" s="13" t="s">
        <v>10</v>
      </c>
      <c r="E109" s="13">
        <v>64</v>
      </c>
      <c r="F109" s="12">
        <f t="shared" si="3"/>
        <v>66560</v>
      </c>
      <c r="G109" s="11" t="s">
        <v>29</v>
      </c>
      <c r="H109" s="13" t="s">
        <v>15</v>
      </c>
    </row>
    <row r="110" spans="1:8">
      <c r="A110" s="13" t="s">
        <v>26</v>
      </c>
      <c r="B110" s="11" t="s">
        <v>11</v>
      </c>
      <c r="C110" s="12">
        <v>1040</v>
      </c>
      <c r="D110" s="13" t="s">
        <v>10</v>
      </c>
      <c r="E110" s="13">
        <v>69</v>
      </c>
      <c r="F110" s="12">
        <f t="shared" si="3"/>
        <v>71760</v>
      </c>
      <c r="G110" s="11" t="s">
        <v>11</v>
      </c>
      <c r="H110" s="13" t="s">
        <v>13</v>
      </c>
    </row>
    <row r="111" spans="1:8">
      <c r="A111" s="13" t="s">
        <v>26</v>
      </c>
      <c r="B111" s="11" t="s">
        <v>11</v>
      </c>
      <c r="C111" s="12">
        <v>1040</v>
      </c>
      <c r="D111" s="13" t="s">
        <v>18</v>
      </c>
      <c r="E111" s="13">
        <v>83</v>
      </c>
      <c r="F111" s="12">
        <f t="shared" si="3"/>
        <v>86320</v>
      </c>
      <c r="G111" s="11" t="s">
        <v>11</v>
      </c>
      <c r="H111" s="13" t="s">
        <v>19</v>
      </c>
    </row>
    <row r="112" spans="1:8">
      <c r="A112" s="13" t="s">
        <v>26</v>
      </c>
      <c r="B112" s="11" t="s">
        <v>11</v>
      </c>
      <c r="C112" s="12">
        <v>1040</v>
      </c>
      <c r="D112" s="13" t="s">
        <v>17</v>
      </c>
      <c r="E112" s="13">
        <v>5</v>
      </c>
      <c r="F112" s="12">
        <f t="shared" si="3"/>
        <v>5200</v>
      </c>
      <c r="G112" s="11" t="s">
        <v>14</v>
      </c>
      <c r="H112" s="13" t="s">
        <v>15</v>
      </c>
    </row>
    <row r="113" spans="1:8">
      <c r="A113" s="13" t="s">
        <v>26</v>
      </c>
      <c r="B113" s="11" t="s">
        <v>11</v>
      </c>
      <c r="C113" s="12">
        <v>1040</v>
      </c>
      <c r="D113" s="13" t="s">
        <v>22</v>
      </c>
      <c r="E113" s="13">
        <v>3</v>
      </c>
      <c r="F113" s="12">
        <f t="shared" si="3"/>
        <v>3120</v>
      </c>
      <c r="G113" s="11" t="s">
        <v>14</v>
      </c>
      <c r="H113" s="13" t="s">
        <v>27</v>
      </c>
    </row>
    <row r="114" spans="1:8">
      <c r="A114" s="13" t="s">
        <v>26</v>
      </c>
      <c r="B114" s="11" t="s">
        <v>11</v>
      </c>
      <c r="C114" s="12">
        <v>1040</v>
      </c>
      <c r="D114" s="13" t="s">
        <v>22</v>
      </c>
      <c r="E114" s="13">
        <v>61</v>
      </c>
      <c r="F114" s="12">
        <f t="shared" si="3"/>
        <v>63440</v>
      </c>
      <c r="G114" s="11" t="s">
        <v>14</v>
      </c>
      <c r="H114" s="13" t="s">
        <v>13</v>
      </c>
    </row>
    <row r="115" spans="1:8">
      <c r="A115" s="13" t="s">
        <v>26</v>
      </c>
      <c r="B115" s="11" t="s">
        <v>11</v>
      </c>
      <c r="C115" s="12">
        <v>1040</v>
      </c>
      <c r="D115" s="13" t="s">
        <v>24</v>
      </c>
      <c r="E115" s="13">
        <v>98</v>
      </c>
      <c r="F115" s="12">
        <f t="shared" si="3"/>
        <v>101920</v>
      </c>
      <c r="G115" s="11" t="s">
        <v>11</v>
      </c>
      <c r="H115" s="13" t="s">
        <v>15</v>
      </c>
    </row>
    <row r="116" spans="1:8">
      <c r="A116" s="13" t="s">
        <v>26</v>
      </c>
      <c r="B116" s="11" t="s">
        <v>11</v>
      </c>
      <c r="C116" s="12">
        <v>1040</v>
      </c>
      <c r="D116" s="13" t="s">
        <v>22</v>
      </c>
      <c r="E116" s="13">
        <v>96</v>
      </c>
      <c r="F116" s="12">
        <f t="shared" si="3"/>
        <v>99840</v>
      </c>
      <c r="G116" s="11" t="s">
        <v>14</v>
      </c>
      <c r="H116" s="13" t="s">
        <v>19</v>
      </c>
    </row>
    <row r="117" spans="1:8">
      <c r="A117" s="13" t="s">
        <v>26</v>
      </c>
      <c r="B117" s="11" t="s">
        <v>11</v>
      </c>
      <c r="C117" s="12">
        <v>1040</v>
      </c>
      <c r="D117" s="13" t="s">
        <v>17</v>
      </c>
      <c r="E117" s="13">
        <v>42</v>
      </c>
      <c r="F117" s="12">
        <f t="shared" si="3"/>
        <v>43680</v>
      </c>
      <c r="G117" s="11" t="s">
        <v>14</v>
      </c>
      <c r="H117" s="13" t="s">
        <v>15</v>
      </c>
    </row>
    <row r="118" spans="1:8">
      <c r="A118" s="13" t="s">
        <v>26</v>
      </c>
      <c r="B118" s="11" t="s">
        <v>11</v>
      </c>
      <c r="C118" s="12">
        <v>1040</v>
      </c>
      <c r="D118" s="13" t="s">
        <v>22</v>
      </c>
      <c r="E118" s="13">
        <v>60</v>
      </c>
      <c r="F118" s="12">
        <f t="shared" si="3"/>
        <v>62400</v>
      </c>
      <c r="G118" s="11" t="s">
        <v>29</v>
      </c>
      <c r="H118" s="13" t="s">
        <v>23</v>
      </c>
    </row>
    <row r="119" spans="1:8">
      <c r="A119" s="13" t="s">
        <v>26</v>
      </c>
      <c r="B119" s="11" t="s">
        <v>11</v>
      </c>
      <c r="C119" s="12">
        <v>1040</v>
      </c>
      <c r="D119" s="13" t="s">
        <v>22</v>
      </c>
      <c r="E119" s="13">
        <v>68</v>
      </c>
      <c r="F119" s="12">
        <f t="shared" si="3"/>
        <v>70720</v>
      </c>
      <c r="G119" s="11" t="s">
        <v>29</v>
      </c>
      <c r="H119" s="13" t="s">
        <v>12</v>
      </c>
    </row>
    <row r="120" spans="1:8">
      <c r="A120" s="13" t="s">
        <v>26</v>
      </c>
      <c r="B120" s="11" t="s">
        <v>11</v>
      </c>
      <c r="C120" s="12">
        <v>1040</v>
      </c>
      <c r="D120" s="13" t="s">
        <v>10</v>
      </c>
      <c r="E120" s="13">
        <v>10</v>
      </c>
      <c r="F120" s="12">
        <f t="shared" si="3"/>
        <v>10400</v>
      </c>
      <c r="G120" s="11" t="s">
        <v>29</v>
      </c>
      <c r="H120" s="13" t="s">
        <v>23</v>
      </c>
    </row>
    <row r="121" spans="1:8">
      <c r="A121" s="13" t="s">
        <v>26</v>
      </c>
      <c r="B121" s="11" t="s">
        <v>11</v>
      </c>
      <c r="C121" s="12">
        <v>1040</v>
      </c>
      <c r="D121" s="13" t="s">
        <v>10</v>
      </c>
      <c r="E121" s="13">
        <v>0</v>
      </c>
      <c r="F121" s="12">
        <f t="shared" si="3"/>
        <v>0</v>
      </c>
      <c r="G121" s="11" t="s">
        <v>29</v>
      </c>
      <c r="H121" s="13" t="s">
        <v>15</v>
      </c>
    </row>
    <row r="122" spans="1:8">
      <c r="A122" s="13" t="s">
        <v>26</v>
      </c>
      <c r="B122" s="11" t="s">
        <v>11</v>
      </c>
      <c r="C122" s="12">
        <v>1040</v>
      </c>
      <c r="D122" s="13" t="s">
        <v>10</v>
      </c>
      <c r="E122" s="13">
        <v>56</v>
      </c>
      <c r="F122" s="12">
        <f t="shared" si="3"/>
        <v>58240</v>
      </c>
      <c r="G122" s="11" t="s">
        <v>11</v>
      </c>
      <c r="H122" s="13" t="s">
        <v>13</v>
      </c>
    </row>
    <row r="123" spans="1:8">
      <c r="A123" s="13" t="s">
        <v>26</v>
      </c>
      <c r="B123" s="11" t="s">
        <v>11</v>
      </c>
      <c r="C123" s="12">
        <v>1040</v>
      </c>
      <c r="D123" s="13" t="s">
        <v>10</v>
      </c>
      <c r="E123" s="13">
        <v>71</v>
      </c>
      <c r="F123" s="12">
        <f t="shared" si="3"/>
        <v>73840</v>
      </c>
      <c r="G123" s="11" t="s">
        <v>11</v>
      </c>
      <c r="H123" s="13" t="s">
        <v>19</v>
      </c>
    </row>
    <row r="124" spans="1:8">
      <c r="A124" s="13" t="s">
        <v>26</v>
      </c>
      <c r="B124" s="11" t="s">
        <v>11</v>
      </c>
      <c r="C124" s="12">
        <v>1040</v>
      </c>
      <c r="D124" s="13" t="s">
        <v>17</v>
      </c>
      <c r="E124" s="13">
        <v>71</v>
      </c>
      <c r="F124" s="12">
        <f t="shared" si="3"/>
        <v>73840</v>
      </c>
      <c r="G124" s="11" t="s">
        <v>14</v>
      </c>
      <c r="H124" s="13" t="s">
        <v>15</v>
      </c>
    </row>
    <row r="125" spans="1:8">
      <c r="A125" s="13" t="s">
        <v>28</v>
      </c>
      <c r="B125" s="11" t="s">
        <v>11</v>
      </c>
      <c r="C125" s="12">
        <v>810</v>
      </c>
      <c r="D125" s="13" t="s">
        <v>10</v>
      </c>
      <c r="E125" s="13">
        <v>39</v>
      </c>
      <c r="F125" s="12">
        <f t="shared" si="3"/>
        <v>31590</v>
      </c>
      <c r="G125" s="11" t="s">
        <v>14</v>
      </c>
      <c r="H125" s="13" t="s">
        <v>27</v>
      </c>
    </row>
    <row r="126" spans="1:8">
      <c r="A126" s="13" t="s">
        <v>28</v>
      </c>
      <c r="B126" s="11" t="s">
        <v>11</v>
      </c>
      <c r="C126" s="12">
        <v>810</v>
      </c>
      <c r="D126" s="13" t="s">
        <v>10</v>
      </c>
      <c r="E126" s="13">
        <v>18</v>
      </c>
      <c r="F126" s="12">
        <f t="shared" si="3"/>
        <v>14580</v>
      </c>
      <c r="G126" s="11" t="s">
        <v>14</v>
      </c>
      <c r="H126" s="13" t="s">
        <v>15</v>
      </c>
    </row>
    <row r="127" spans="1:8">
      <c r="A127" s="13" t="s">
        <v>28</v>
      </c>
      <c r="B127" s="11" t="s">
        <v>11</v>
      </c>
      <c r="C127" s="12">
        <v>810</v>
      </c>
      <c r="D127" s="13" t="s">
        <v>24</v>
      </c>
      <c r="E127" s="13">
        <v>14</v>
      </c>
      <c r="F127" s="12">
        <f t="shared" si="3"/>
        <v>11340</v>
      </c>
      <c r="G127" s="11" t="s">
        <v>29</v>
      </c>
      <c r="H127" s="13" t="s">
        <v>13</v>
      </c>
    </row>
    <row r="128" spans="1:8">
      <c r="A128" s="13" t="s">
        <v>28</v>
      </c>
      <c r="B128" s="11" t="s">
        <v>11</v>
      </c>
      <c r="C128" s="12">
        <v>810</v>
      </c>
      <c r="D128" s="13" t="s">
        <v>22</v>
      </c>
      <c r="E128" s="13">
        <v>18</v>
      </c>
      <c r="F128" s="12">
        <f t="shared" si="3"/>
        <v>14580</v>
      </c>
      <c r="G128" s="11" t="s">
        <v>29</v>
      </c>
      <c r="H128" s="13" t="s">
        <v>16</v>
      </c>
    </row>
    <row r="129" spans="1:8">
      <c r="A129" s="13" t="s">
        <v>28</v>
      </c>
      <c r="B129" s="11" t="s">
        <v>11</v>
      </c>
      <c r="C129" s="12">
        <v>810</v>
      </c>
      <c r="D129" s="13" t="s">
        <v>22</v>
      </c>
      <c r="E129" s="13">
        <v>23</v>
      </c>
      <c r="F129" s="12">
        <f t="shared" si="3"/>
        <v>18630</v>
      </c>
      <c r="G129" s="11" t="s">
        <v>29</v>
      </c>
      <c r="H129" s="13" t="s">
        <v>15</v>
      </c>
    </row>
    <row r="130" spans="1:8">
      <c r="A130" s="13" t="s">
        <v>28</v>
      </c>
      <c r="B130" s="11" t="s">
        <v>11</v>
      </c>
      <c r="C130" s="12">
        <v>810</v>
      </c>
      <c r="D130" s="13" t="s">
        <v>10</v>
      </c>
      <c r="E130" s="13">
        <v>97</v>
      </c>
      <c r="F130" s="12">
        <f t="shared" ref="F130:F161" si="4">E130*C130</f>
        <v>78570</v>
      </c>
      <c r="G130" s="11" t="s">
        <v>29</v>
      </c>
      <c r="H130" s="13" t="s">
        <v>13</v>
      </c>
    </row>
    <row r="131" spans="1:8">
      <c r="A131" s="13" t="s">
        <v>28</v>
      </c>
      <c r="B131" s="11" t="s">
        <v>11</v>
      </c>
      <c r="C131" s="12">
        <v>810</v>
      </c>
      <c r="D131" s="13" t="s">
        <v>10</v>
      </c>
      <c r="E131" s="13">
        <v>15</v>
      </c>
      <c r="F131" s="12">
        <f t="shared" si="4"/>
        <v>12150</v>
      </c>
      <c r="G131" s="11" t="s">
        <v>29</v>
      </c>
      <c r="H131" s="13" t="s">
        <v>12</v>
      </c>
    </row>
    <row r="132" spans="1:8">
      <c r="A132" s="13" t="s">
        <v>28</v>
      </c>
      <c r="B132" s="11" t="s">
        <v>11</v>
      </c>
      <c r="C132" s="12">
        <v>810</v>
      </c>
      <c r="D132" s="13" t="s">
        <v>10</v>
      </c>
      <c r="E132" s="13">
        <v>61</v>
      </c>
      <c r="F132" s="12">
        <f t="shared" si="4"/>
        <v>49410</v>
      </c>
      <c r="G132" s="11" t="s">
        <v>29</v>
      </c>
      <c r="H132" s="13" t="s">
        <v>23</v>
      </c>
    </row>
    <row r="133" spans="1:8">
      <c r="A133" s="13" t="s">
        <v>28</v>
      </c>
      <c r="B133" s="11" t="s">
        <v>11</v>
      </c>
      <c r="C133" s="12">
        <v>810</v>
      </c>
      <c r="D133" s="13" t="s">
        <v>10</v>
      </c>
      <c r="E133" s="13">
        <v>99</v>
      </c>
      <c r="F133" s="12">
        <f t="shared" si="4"/>
        <v>80190</v>
      </c>
      <c r="G133" s="11" t="s">
        <v>29</v>
      </c>
      <c r="H133" s="13" t="s">
        <v>13</v>
      </c>
    </row>
    <row r="134" spans="1:8">
      <c r="A134" s="13" t="s">
        <v>28</v>
      </c>
      <c r="B134" s="11" t="s">
        <v>11</v>
      </c>
      <c r="C134" s="12">
        <v>810</v>
      </c>
      <c r="D134" s="13" t="s">
        <v>22</v>
      </c>
      <c r="E134" s="13">
        <v>48</v>
      </c>
      <c r="F134" s="12">
        <f t="shared" si="4"/>
        <v>38880</v>
      </c>
      <c r="G134" s="11" t="s">
        <v>11</v>
      </c>
      <c r="H134" s="13" t="s">
        <v>19</v>
      </c>
    </row>
    <row r="135" spans="1:8">
      <c r="A135" s="13" t="s">
        <v>28</v>
      </c>
      <c r="B135" s="11" t="s">
        <v>11</v>
      </c>
      <c r="C135" s="12">
        <v>810</v>
      </c>
      <c r="D135" s="13" t="s">
        <v>22</v>
      </c>
      <c r="E135" s="13">
        <v>25</v>
      </c>
      <c r="F135" s="12">
        <f t="shared" si="4"/>
        <v>20250</v>
      </c>
      <c r="G135" s="11" t="s">
        <v>11</v>
      </c>
      <c r="H135" s="13" t="s">
        <v>13</v>
      </c>
    </row>
    <row r="136" spans="1:8">
      <c r="A136" s="13" t="s">
        <v>28</v>
      </c>
      <c r="B136" s="11" t="s">
        <v>11</v>
      </c>
      <c r="C136" s="12">
        <v>810</v>
      </c>
      <c r="D136" s="13" t="s">
        <v>10</v>
      </c>
      <c r="E136" s="13">
        <v>18</v>
      </c>
      <c r="F136" s="12">
        <f t="shared" si="4"/>
        <v>14580</v>
      </c>
      <c r="G136" s="11" t="s">
        <v>14</v>
      </c>
      <c r="H136" s="13" t="s">
        <v>23</v>
      </c>
    </row>
    <row r="137" spans="1:8">
      <c r="A137" s="13" t="s">
        <v>28</v>
      </c>
      <c r="B137" s="11" t="s">
        <v>11</v>
      </c>
      <c r="C137" s="12">
        <v>810</v>
      </c>
      <c r="D137" s="13" t="s">
        <v>10</v>
      </c>
      <c r="E137" s="13">
        <v>6</v>
      </c>
      <c r="F137" s="12">
        <f t="shared" si="4"/>
        <v>4860</v>
      </c>
      <c r="G137" s="11" t="s">
        <v>14</v>
      </c>
      <c r="H137" s="13" t="s">
        <v>15</v>
      </c>
    </row>
    <row r="138" spans="1:8">
      <c r="A138" s="13" t="s">
        <v>28</v>
      </c>
      <c r="B138" s="11" t="s">
        <v>11</v>
      </c>
      <c r="C138" s="12">
        <v>810</v>
      </c>
      <c r="D138" s="13" t="s">
        <v>24</v>
      </c>
      <c r="E138" s="13">
        <v>95</v>
      </c>
      <c r="F138" s="12">
        <f t="shared" si="4"/>
        <v>76950</v>
      </c>
      <c r="G138" s="11" t="s">
        <v>29</v>
      </c>
      <c r="H138" s="13" t="s">
        <v>19</v>
      </c>
    </row>
    <row r="139" spans="1:8">
      <c r="A139" s="13" t="s">
        <v>28</v>
      </c>
      <c r="B139" s="11" t="s">
        <v>11</v>
      </c>
      <c r="C139" s="12">
        <v>810</v>
      </c>
      <c r="D139" s="13" t="s">
        <v>24</v>
      </c>
      <c r="E139" s="13">
        <v>42</v>
      </c>
      <c r="F139" s="12">
        <f t="shared" si="4"/>
        <v>34020</v>
      </c>
      <c r="G139" s="11" t="s">
        <v>29</v>
      </c>
      <c r="H139" s="13" t="s">
        <v>23</v>
      </c>
    </row>
    <row r="140" spans="1:8">
      <c r="A140" s="13" t="s">
        <v>28</v>
      </c>
      <c r="B140" s="11" t="s">
        <v>11</v>
      </c>
      <c r="C140" s="12">
        <v>810</v>
      </c>
      <c r="D140" s="13" t="s">
        <v>24</v>
      </c>
      <c r="E140" s="13">
        <v>87</v>
      </c>
      <c r="F140" s="12">
        <f t="shared" si="4"/>
        <v>70470</v>
      </c>
      <c r="G140" s="11" t="s">
        <v>29</v>
      </c>
      <c r="H140" s="13" t="s">
        <v>15</v>
      </c>
    </row>
    <row r="141" spans="1:8">
      <c r="A141" s="13" t="s">
        <v>28</v>
      </c>
      <c r="B141" s="11" t="s">
        <v>11</v>
      </c>
      <c r="C141" s="12">
        <v>810</v>
      </c>
      <c r="D141" s="13" t="s">
        <v>10</v>
      </c>
      <c r="E141" s="13">
        <v>51</v>
      </c>
      <c r="F141" s="12">
        <f t="shared" si="4"/>
        <v>41310</v>
      </c>
      <c r="G141" s="11" t="s">
        <v>14</v>
      </c>
      <c r="H141" s="13" t="s">
        <v>19</v>
      </c>
    </row>
    <row r="142" spans="1:8">
      <c r="A142" s="13" t="s">
        <v>28</v>
      </c>
      <c r="B142" s="11" t="s">
        <v>11</v>
      </c>
      <c r="C142" s="12">
        <v>810</v>
      </c>
      <c r="D142" s="13" t="s">
        <v>10</v>
      </c>
      <c r="E142" s="13">
        <v>14</v>
      </c>
      <c r="F142" s="12">
        <f t="shared" si="4"/>
        <v>11340</v>
      </c>
      <c r="G142" s="11" t="s">
        <v>14</v>
      </c>
      <c r="H142" s="13" t="s">
        <v>23</v>
      </c>
    </row>
    <row r="143" spans="1:8">
      <c r="A143" s="13" t="s">
        <v>28</v>
      </c>
      <c r="B143" s="11" t="s">
        <v>11</v>
      </c>
      <c r="C143" s="12">
        <v>810</v>
      </c>
      <c r="D143" s="13" t="s">
        <v>10</v>
      </c>
      <c r="E143" s="13">
        <v>67</v>
      </c>
      <c r="F143" s="12">
        <f t="shared" si="4"/>
        <v>54270</v>
      </c>
      <c r="G143" s="11" t="s">
        <v>14</v>
      </c>
      <c r="H143" s="13" t="s">
        <v>27</v>
      </c>
    </row>
    <row r="144" spans="1:8">
      <c r="A144" s="13" t="s">
        <v>28</v>
      </c>
      <c r="B144" s="11" t="s">
        <v>11</v>
      </c>
      <c r="C144" s="12">
        <v>810</v>
      </c>
      <c r="D144" s="13" t="s">
        <v>10</v>
      </c>
      <c r="E144" s="13">
        <v>67</v>
      </c>
      <c r="F144" s="12">
        <f t="shared" si="4"/>
        <v>54270</v>
      </c>
      <c r="G144" s="11" t="s">
        <v>14</v>
      </c>
      <c r="H144" s="13" t="s">
        <v>15</v>
      </c>
    </row>
    <row r="145" spans="1:8">
      <c r="A145" s="13" t="s">
        <v>28</v>
      </c>
      <c r="B145" s="11" t="s">
        <v>11</v>
      </c>
      <c r="C145" s="12">
        <v>810</v>
      </c>
      <c r="D145" s="13" t="s">
        <v>24</v>
      </c>
      <c r="E145" s="13">
        <v>45</v>
      </c>
      <c r="F145" s="12">
        <f t="shared" si="4"/>
        <v>36450</v>
      </c>
      <c r="G145" s="11" t="s">
        <v>11</v>
      </c>
      <c r="H145" s="13" t="s">
        <v>12</v>
      </c>
    </row>
    <row r="146" spans="1:8">
      <c r="A146" s="13" t="s">
        <v>28</v>
      </c>
      <c r="B146" s="11" t="s">
        <v>11</v>
      </c>
      <c r="C146" s="12">
        <v>810</v>
      </c>
      <c r="D146" s="13" t="s">
        <v>22</v>
      </c>
      <c r="E146" s="13">
        <v>93</v>
      </c>
      <c r="F146" s="12">
        <f t="shared" si="4"/>
        <v>75330</v>
      </c>
      <c r="G146" s="11" t="s">
        <v>29</v>
      </c>
      <c r="H146" s="13" t="s">
        <v>13</v>
      </c>
    </row>
    <row r="147" spans="1:8">
      <c r="A147" s="13" t="s">
        <v>28</v>
      </c>
      <c r="B147" s="11" t="s">
        <v>11</v>
      </c>
      <c r="C147" s="12">
        <v>810</v>
      </c>
      <c r="D147" s="13" t="s">
        <v>24</v>
      </c>
      <c r="E147" s="13">
        <v>95</v>
      </c>
      <c r="F147" s="12">
        <f t="shared" si="4"/>
        <v>76950</v>
      </c>
      <c r="G147" s="11" t="s">
        <v>29</v>
      </c>
      <c r="H147" s="13" t="s">
        <v>13</v>
      </c>
    </row>
    <row r="148" spans="1:8">
      <c r="A148" s="13" t="s">
        <v>28</v>
      </c>
      <c r="B148" s="11" t="s">
        <v>11</v>
      </c>
      <c r="C148" s="12">
        <v>810</v>
      </c>
      <c r="D148" s="13" t="s">
        <v>24</v>
      </c>
      <c r="E148" s="13">
        <v>38</v>
      </c>
      <c r="F148" s="12">
        <f t="shared" si="4"/>
        <v>30780</v>
      </c>
      <c r="G148" s="11" t="s">
        <v>29</v>
      </c>
      <c r="H148" s="13" t="s">
        <v>15</v>
      </c>
    </row>
    <row r="149" spans="1:8">
      <c r="A149" s="13" t="s">
        <v>28</v>
      </c>
      <c r="B149" s="11" t="s">
        <v>11</v>
      </c>
      <c r="C149" s="12">
        <v>810</v>
      </c>
      <c r="D149" s="13" t="s">
        <v>10</v>
      </c>
      <c r="E149" s="13">
        <v>56</v>
      </c>
      <c r="F149" s="12">
        <f t="shared" si="4"/>
        <v>45360</v>
      </c>
      <c r="G149" s="11" t="s">
        <v>29</v>
      </c>
      <c r="H149" s="13" t="s">
        <v>13</v>
      </c>
    </row>
    <row r="150" spans="1:8">
      <c r="A150" s="13" t="s">
        <v>28</v>
      </c>
      <c r="B150" s="11" t="s">
        <v>11</v>
      </c>
      <c r="C150" s="12">
        <v>810</v>
      </c>
      <c r="D150" s="13" t="s">
        <v>10</v>
      </c>
      <c r="E150" s="13">
        <v>91</v>
      </c>
      <c r="F150" s="12">
        <f t="shared" si="4"/>
        <v>73710</v>
      </c>
      <c r="G150" s="11" t="s">
        <v>29</v>
      </c>
      <c r="H150" s="13" t="s">
        <v>12</v>
      </c>
    </row>
    <row r="151" spans="1:8">
      <c r="A151" s="13" t="s">
        <v>28</v>
      </c>
      <c r="B151" s="11" t="s">
        <v>11</v>
      </c>
      <c r="C151" s="12">
        <v>810</v>
      </c>
      <c r="D151" s="13" t="s">
        <v>10</v>
      </c>
      <c r="E151" s="13">
        <v>94</v>
      </c>
      <c r="F151" s="12">
        <f t="shared" si="4"/>
        <v>76140</v>
      </c>
      <c r="G151" s="11" t="s">
        <v>29</v>
      </c>
      <c r="H151" s="13" t="s">
        <v>23</v>
      </c>
    </row>
    <row r="152" spans="1:8">
      <c r="A152" s="13" t="s">
        <v>28</v>
      </c>
      <c r="B152" s="11" t="s">
        <v>11</v>
      </c>
      <c r="C152" s="12">
        <v>810</v>
      </c>
      <c r="D152" s="13" t="s">
        <v>10</v>
      </c>
      <c r="E152" s="13">
        <v>50</v>
      </c>
      <c r="F152" s="12">
        <f t="shared" si="4"/>
        <v>40500</v>
      </c>
      <c r="G152" s="11" t="s">
        <v>11</v>
      </c>
      <c r="H152" s="13" t="s">
        <v>19</v>
      </c>
    </row>
    <row r="153" spans="1:8">
      <c r="A153" s="13" t="s">
        <v>28</v>
      </c>
      <c r="B153" s="11" t="s">
        <v>11</v>
      </c>
      <c r="C153" s="12">
        <v>810</v>
      </c>
      <c r="D153" s="13" t="s">
        <v>10</v>
      </c>
      <c r="E153" s="13">
        <v>37</v>
      </c>
      <c r="F153" s="12">
        <f t="shared" si="4"/>
        <v>29970</v>
      </c>
      <c r="G153" s="11" t="s">
        <v>11</v>
      </c>
      <c r="H153" s="13" t="s">
        <v>23</v>
      </c>
    </row>
    <row r="154" spans="1:8">
      <c r="A154" s="13" t="s">
        <v>28</v>
      </c>
      <c r="B154" s="11" t="s">
        <v>11</v>
      </c>
      <c r="C154" s="12">
        <v>810</v>
      </c>
      <c r="D154" s="13" t="s">
        <v>18</v>
      </c>
      <c r="E154" s="13">
        <v>93</v>
      </c>
      <c r="F154" s="12">
        <f t="shared" si="4"/>
        <v>75330</v>
      </c>
      <c r="G154" s="11" t="s">
        <v>14</v>
      </c>
      <c r="H154" s="13" t="s">
        <v>23</v>
      </c>
    </row>
    <row r="155" spans="1:8">
      <c r="A155" s="13" t="s">
        <v>28</v>
      </c>
      <c r="B155" s="11" t="s">
        <v>11</v>
      </c>
      <c r="C155" s="12">
        <v>810</v>
      </c>
      <c r="D155" s="13" t="s">
        <v>18</v>
      </c>
      <c r="E155" s="13">
        <v>11</v>
      </c>
      <c r="F155" s="12">
        <f t="shared" si="4"/>
        <v>8910</v>
      </c>
      <c r="G155" s="11" t="s">
        <v>14</v>
      </c>
      <c r="H155" s="13" t="s">
        <v>15</v>
      </c>
    </row>
    <row r="156" spans="1:8">
      <c r="A156" s="13" t="s">
        <v>28</v>
      </c>
      <c r="B156" s="11" t="s">
        <v>11</v>
      </c>
      <c r="C156" s="12">
        <v>810</v>
      </c>
      <c r="D156" s="13" t="s">
        <v>22</v>
      </c>
      <c r="E156" s="13">
        <v>6</v>
      </c>
      <c r="F156" s="12">
        <f t="shared" si="4"/>
        <v>4860</v>
      </c>
      <c r="G156" s="11" t="s">
        <v>14</v>
      </c>
      <c r="H156" s="13" t="s">
        <v>13</v>
      </c>
    </row>
    <row r="157" spans="1:8">
      <c r="A157" s="13" t="s">
        <v>28</v>
      </c>
      <c r="B157" s="11" t="s">
        <v>11</v>
      </c>
      <c r="C157" s="12">
        <v>810</v>
      </c>
      <c r="D157" s="13" t="s">
        <v>10</v>
      </c>
      <c r="E157" s="13">
        <v>17</v>
      </c>
      <c r="F157" s="12">
        <f t="shared" si="4"/>
        <v>13770</v>
      </c>
      <c r="G157" s="11" t="s">
        <v>14</v>
      </c>
      <c r="H157" s="13" t="s">
        <v>23</v>
      </c>
    </row>
    <row r="158" spans="1:8">
      <c r="A158" s="13" t="s">
        <v>28</v>
      </c>
      <c r="B158" s="11" t="s">
        <v>11</v>
      </c>
      <c r="C158" s="12">
        <v>810</v>
      </c>
      <c r="D158" s="13" t="s">
        <v>10</v>
      </c>
      <c r="E158" s="13">
        <v>56</v>
      </c>
      <c r="F158" s="12">
        <f t="shared" si="4"/>
        <v>45360</v>
      </c>
      <c r="G158" s="11" t="s">
        <v>14</v>
      </c>
      <c r="H158" s="13" t="s">
        <v>15</v>
      </c>
    </row>
    <row r="159" spans="1:8">
      <c r="A159" s="13" t="s">
        <v>28</v>
      </c>
      <c r="B159" s="11" t="s">
        <v>11</v>
      </c>
      <c r="C159" s="12">
        <v>810</v>
      </c>
      <c r="D159" s="13" t="s">
        <v>24</v>
      </c>
      <c r="E159" s="13">
        <v>28</v>
      </c>
      <c r="F159" s="12">
        <f t="shared" si="4"/>
        <v>22680</v>
      </c>
      <c r="G159" s="11" t="s">
        <v>29</v>
      </c>
      <c r="H159" s="13" t="s">
        <v>19</v>
      </c>
    </row>
    <row r="160" spans="1:8">
      <c r="A160" s="13" t="s">
        <v>28</v>
      </c>
      <c r="B160" s="11" t="s">
        <v>11</v>
      </c>
      <c r="C160" s="12">
        <v>810</v>
      </c>
      <c r="D160" s="13" t="s">
        <v>24</v>
      </c>
      <c r="E160" s="13">
        <v>78</v>
      </c>
      <c r="F160" s="12">
        <f t="shared" si="4"/>
        <v>63180</v>
      </c>
      <c r="G160" s="11" t="s">
        <v>29</v>
      </c>
      <c r="H160" s="13" t="s">
        <v>23</v>
      </c>
    </row>
    <row r="161" spans="1:8">
      <c r="A161" s="13" t="s">
        <v>28</v>
      </c>
      <c r="B161" s="11" t="s">
        <v>11</v>
      </c>
      <c r="C161" s="12">
        <v>810</v>
      </c>
      <c r="D161" s="13" t="s">
        <v>24</v>
      </c>
      <c r="E161" s="13">
        <v>57</v>
      </c>
      <c r="F161" s="12">
        <f t="shared" si="4"/>
        <v>46170</v>
      </c>
      <c r="G161" s="11" t="s">
        <v>29</v>
      </c>
      <c r="H161" s="13" t="s">
        <v>15</v>
      </c>
    </row>
    <row r="162" spans="1:8">
      <c r="A162" s="13" t="s">
        <v>28</v>
      </c>
      <c r="B162" s="11" t="s">
        <v>11</v>
      </c>
      <c r="C162" s="12">
        <v>810</v>
      </c>
      <c r="D162" s="13" t="s">
        <v>18</v>
      </c>
      <c r="E162" s="13">
        <v>25</v>
      </c>
      <c r="F162" s="12">
        <f t="shared" ref="F162:F165" si="5">E162*C162</f>
        <v>20250</v>
      </c>
      <c r="G162" s="11" t="s">
        <v>14</v>
      </c>
      <c r="H162" s="13" t="s">
        <v>19</v>
      </c>
    </row>
    <row r="163" spans="1:8">
      <c r="A163" s="13" t="s">
        <v>28</v>
      </c>
      <c r="B163" s="11" t="s">
        <v>11</v>
      </c>
      <c r="C163" s="12">
        <v>810</v>
      </c>
      <c r="D163" s="13" t="s">
        <v>22</v>
      </c>
      <c r="E163" s="13">
        <v>77</v>
      </c>
      <c r="F163" s="12">
        <f t="shared" si="5"/>
        <v>62370</v>
      </c>
      <c r="G163" s="11" t="s">
        <v>11</v>
      </c>
      <c r="H163" s="13" t="s">
        <v>13</v>
      </c>
    </row>
    <row r="164" spans="1:8">
      <c r="A164" s="13" t="s">
        <v>28</v>
      </c>
      <c r="B164" s="11" t="s">
        <v>11</v>
      </c>
      <c r="C164" s="12">
        <v>810</v>
      </c>
      <c r="D164" s="13" t="s">
        <v>10</v>
      </c>
      <c r="E164" s="13">
        <v>54</v>
      </c>
      <c r="F164" s="12">
        <f t="shared" si="5"/>
        <v>43740</v>
      </c>
      <c r="G164" s="11" t="s">
        <v>14</v>
      </c>
      <c r="H164" s="13" t="s">
        <v>19</v>
      </c>
    </row>
    <row r="165" spans="1:8">
      <c r="A165" s="13" t="s">
        <v>28</v>
      </c>
      <c r="B165" s="11" t="s">
        <v>11</v>
      </c>
      <c r="C165" s="12">
        <v>810</v>
      </c>
      <c r="D165" s="13" t="s">
        <v>10</v>
      </c>
      <c r="E165" s="13">
        <v>32</v>
      </c>
      <c r="F165" s="12">
        <f t="shared" si="5"/>
        <v>25920</v>
      </c>
      <c r="G165" s="11" t="s">
        <v>14</v>
      </c>
      <c r="H165" s="13" t="s">
        <v>23</v>
      </c>
    </row>
    <row r="166" spans="1:8">
      <c r="F166" s="3"/>
      <c r="G166" s="3"/>
    </row>
    <row r="167" spans="1:8">
      <c r="F167" s="3"/>
      <c r="G167" s="3"/>
    </row>
    <row r="168" spans="1:8">
      <c r="F168" s="3"/>
      <c r="G168" s="3"/>
    </row>
    <row r="169" spans="1:8">
      <c r="F169" s="3"/>
      <c r="G169" s="3"/>
    </row>
    <row r="170" spans="1:8">
      <c r="F170" s="3"/>
      <c r="G170" s="3"/>
    </row>
    <row r="171" spans="1:8">
      <c r="F171" s="3"/>
      <c r="G171" s="3"/>
    </row>
    <row r="172" spans="1:8">
      <c r="F172" s="3"/>
      <c r="G172" s="3"/>
    </row>
    <row r="173" spans="1:8">
      <c r="F173" s="3"/>
      <c r="G173" s="3"/>
    </row>
    <row r="174" spans="1:8">
      <c r="F174" s="3"/>
      <c r="G174" s="3"/>
    </row>
    <row r="175" spans="1:8">
      <c r="F175" s="3"/>
      <c r="G175" s="3"/>
    </row>
    <row r="176" spans="1:8">
      <c r="F176" s="3"/>
      <c r="G176" s="3"/>
    </row>
    <row r="177" s="3" customFormat="1"/>
    <row r="178" s="3" customFormat="1"/>
    <row r="179" s="3" customFormat="1"/>
    <row r="180" s="3" customFormat="1"/>
    <row r="181" s="3" customFormat="1"/>
    <row r="182" s="3" customFormat="1"/>
    <row r="183" s="3" customFormat="1"/>
    <row r="184" s="3" customFormat="1"/>
    <row r="185" s="3" customFormat="1"/>
    <row r="186" s="3" customFormat="1"/>
    <row r="187" s="3" customFormat="1"/>
    <row r="188" s="3" customFormat="1"/>
    <row r="189" s="3" customFormat="1"/>
    <row r="190" s="3" customFormat="1"/>
    <row r="191" s="3" customFormat="1"/>
    <row r="192" s="3" customFormat="1"/>
    <row r="193" s="3" customFormat="1"/>
    <row r="194" s="3" customFormat="1"/>
    <row r="195" s="3" customFormat="1"/>
    <row r="196" s="3" customFormat="1"/>
    <row r="197" s="3" customFormat="1"/>
    <row r="198" s="3" customFormat="1"/>
    <row r="199" s="3" customFormat="1"/>
    <row r="200" s="3" customFormat="1"/>
    <row r="201" s="3" customFormat="1"/>
    <row r="202" s="3" customFormat="1"/>
    <row r="203" s="3" customFormat="1"/>
    <row r="204" s="3" customFormat="1"/>
    <row r="205" s="3" customFormat="1"/>
    <row r="206" s="3" customFormat="1"/>
    <row r="207" s="3" customFormat="1"/>
    <row r="208" s="3" customFormat="1"/>
    <row r="209" s="3" customFormat="1"/>
    <row r="210" s="3" customFormat="1"/>
    <row r="211" s="3" customFormat="1"/>
    <row r="212" s="3" customFormat="1"/>
    <row r="213" s="3" customFormat="1"/>
    <row r="214" s="3" customFormat="1"/>
    <row r="215" s="3" customFormat="1"/>
    <row r="216" s="3" customFormat="1"/>
    <row r="217" s="3" customFormat="1"/>
    <row r="218" s="3" customFormat="1"/>
    <row r="219" s="3" customFormat="1"/>
    <row r="220" s="3" customFormat="1"/>
    <row r="221" s="3" customFormat="1"/>
    <row r="222" s="3" customFormat="1"/>
    <row r="223" s="3" customFormat="1"/>
    <row r="224" s="3" customFormat="1"/>
    <row r="225" s="3" customFormat="1"/>
    <row r="226" s="3" customFormat="1"/>
    <row r="227" s="3" customFormat="1"/>
    <row r="228" s="3" customFormat="1"/>
    <row r="229" s="3" customFormat="1"/>
    <row r="230" s="3" customFormat="1"/>
    <row r="231" s="3" customFormat="1"/>
    <row r="232" s="3" customFormat="1"/>
    <row r="233" s="3" customFormat="1"/>
    <row r="234" s="3" customFormat="1"/>
    <row r="235" s="3" customFormat="1"/>
    <row r="236" s="3" customFormat="1"/>
    <row r="237" s="3" customFormat="1"/>
    <row r="238" s="3" customFormat="1"/>
    <row r="239" s="3" customFormat="1"/>
    <row r="240" s="3" customFormat="1"/>
    <row r="241" s="3" customFormat="1"/>
    <row r="242" s="3" customFormat="1"/>
    <row r="243" s="3" customFormat="1"/>
    <row r="244" s="3" customFormat="1"/>
    <row r="245" s="3" customFormat="1"/>
    <row r="246" s="3" customFormat="1"/>
    <row r="247" s="3" customFormat="1"/>
    <row r="248" s="3" customFormat="1"/>
    <row r="249" s="3" customFormat="1"/>
    <row r="250" s="3" customFormat="1"/>
    <row r="251" s="3" customFormat="1"/>
    <row r="252" s="3" customFormat="1"/>
    <row r="253" s="3" customFormat="1"/>
    <row r="254" s="3" customFormat="1"/>
    <row r="255" s="3" customFormat="1"/>
    <row r="256" s="3" customFormat="1"/>
    <row r="257" s="3" customFormat="1"/>
    <row r="258" s="3" customFormat="1"/>
    <row r="259" s="3" customFormat="1"/>
    <row r="260" s="3" customFormat="1"/>
    <row r="261" s="3" customFormat="1"/>
    <row r="262" s="3" customFormat="1"/>
    <row r="263" s="3" customFormat="1"/>
    <row r="264" s="3" customFormat="1"/>
    <row r="265" s="3" customFormat="1"/>
    <row r="266" s="3" customFormat="1"/>
    <row r="267" s="3" customFormat="1"/>
    <row r="268" s="3" customFormat="1"/>
    <row r="269" s="3" customFormat="1"/>
    <row r="270" s="3" customFormat="1"/>
    <row r="271" s="3" customFormat="1"/>
    <row r="272" s="3" customFormat="1"/>
    <row r="273" s="3" customFormat="1"/>
    <row r="274" s="3" customFormat="1"/>
    <row r="275" s="3" customFormat="1"/>
    <row r="276" s="3" customFormat="1"/>
    <row r="277" s="3" customFormat="1"/>
    <row r="278" s="3" customFormat="1"/>
    <row r="279" s="3" customFormat="1"/>
    <row r="280" s="3" customFormat="1"/>
    <row r="281" s="3" customFormat="1"/>
    <row r="282" s="3" customFormat="1"/>
    <row r="283" s="3" customFormat="1"/>
    <row r="284" s="3" customFormat="1"/>
    <row r="285" s="3" customFormat="1"/>
    <row r="286" s="3" customFormat="1"/>
    <row r="287" s="3" customFormat="1"/>
    <row r="288" s="3" customFormat="1"/>
    <row r="289" s="3" customFormat="1"/>
    <row r="290" s="3" customFormat="1"/>
    <row r="291" s="3" customFormat="1"/>
    <row r="292" s="3" customFormat="1"/>
    <row r="293" s="3" customFormat="1"/>
    <row r="294" s="3" customFormat="1"/>
    <row r="295" s="3" customFormat="1"/>
    <row r="296" s="3" customFormat="1"/>
    <row r="297" s="3" customFormat="1"/>
    <row r="298" s="3" customFormat="1"/>
    <row r="299" s="3" customFormat="1"/>
    <row r="300" s="3" customFormat="1"/>
    <row r="301" s="3" customFormat="1"/>
    <row r="302" s="3" customFormat="1"/>
    <row r="303" s="3" customFormat="1"/>
    <row r="304" s="3" customFormat="1"/>
    <row r="305" s="3" customFormat="1"/>
    <row r="306" s="3" customFormat="1"/>
    <row r="307" s="3" customFormat="1"/>
    <row r="308" s="3" customFormat="1"/>
    <row r="309" s="3" customFormat="1"/>
    <row r="310" s="3" customFormat="1"/>
    <row r="311" s="3" customFormat="1"/>
    <row r="312" s="3" customFormat="1"/>
    <row r="313" s="3" customFormat="1"/>
    <row r="314" s="3" customFormat="1"/>
    <row r="315" s="3" customFormat="1"/>
    <row r="316" s="3" customFormat="1"/>
    <row r="317" s="3" customFormat="1"/>
    <row r="318" s="3" customFormat="1"/>
    <row r="319" s="3" customFormat="1"/>
    <row r="320" s="3" customFormat="1"/>
    <row r="321" s="3" customFormat="1"/>
    <row r="322" s="3" customFormat="1"/>
    <row r="323" s="3" customFormat="1"/>
    <row r="324" s="3" customFormat="1"/>
    <row r="325" s="3" customFormat="1"/>
    <row r="326" s="3" customFormat="1"/>
    <row r="327" s="3" customFormat="1"/>
    <row r="328" s="3" customFormat="1"/>
    <row r="329" s="3" customFormat="1"/>
    <row r="330" s="3" customFormat="1"/>
    <row r="331" s="3" customFormat="1"/>
    <row r="332" s="3" customFormat="1"/>
    <row r="333" s="3" customFormat="1"/>
    <row r="334" s="3" customFormat="1"/>
    <row r="335" s="3" customFormat="1"/>
    <row r="336" s="3" customFormat="1"/>
    <row r="337" s="3" customFormat="1"/>
    <row r="338" s="3" customFormat="1"/>
    <row r="339" s="3" customFormat="1"/>
    <row r="340" s="3" customFormat="1"/>
    <row r="341" s="3" customFormat="1"/>
    <row r="342" s="3" customFormat="1"/>
    <row r="343" s="3" customFormat="1"/>
    <row r="344" s="3" customFormat="1"/>
    <row r="345" s="3" customFormat="1"/>
    <row r="346" s="3" customFormat="1"/>
    <row r="347" s="3" customFormat="1"/>
    <row r="348" s="3" customFormat="1"/>
    <row r="349" s="3" customFormat="1"/>
    <row r="350" s="3" customFormat="1"/>
    <row r="351" s="3" customFormat="1"/>
    <row r="352" s="3" customFormat="1"/>
    <row r="353" s="3" customFormat="1"/>
    <row r="354" s="3" customFormat="1"/>
    <row r="355" s="3" customFormat="1"/>
    <row r="356" s="3" customFormat="1"/>
    <row r="357" s="3" customFormat="1"/>
    <row r="358" s="3" customFormat="1"/>
    <row r="359" s="3" customFormat="1"/>
    <row r="360" s="3" customFormat="1"/>
    <row r="361" s="3" customFormat="1"/>
    <row r="362" s="3" customFormat="1"/>
    <row r="363" s="3" customFormat="1"/>
    <row r="364" s="3" customFormat="1"/>
    <row r="365" s="3" customFormat="1"/>
    <row r="366" s="3" customFormat="1"/>
    <row r="367" s="3" customFormat="1"/>
    <row r="368" s="3" customFormat="1"/>
    <row r="369" s="3" customFormat="1"/>
    <row r="370" s="3" customFormat="1"/>
    <row r="371" s="3" customFormat="1"/>
    <row r="372" s="3" customFormat="1"/>
    <row r="373" s="3" customFormat="1"/>
    <row r="374" s="3" customFormat="1"/>
    <row r="375" s="3" customFormat="1"/>
    <row r="376" s="3" customFormat="1"/>
    <row r="377" s="3" customFormat="1"/>
    <row r="378" s="3" customFormat="1"/>
    <row r="379" s="3" customFormat="1"/>
    <row r="380" s="3" customFormat="1"/>
    <row r="381" s="3" customFormat="1"/>
    <row r="382" s="3" customFormat="1"/>
    <row r="383" s="3" customFormat="1"/>
    <row r="384" s="3" customFormat="1"/>
    <row r="385" s="3" customFormat="1"/>
    <row r="386" s="3" customFormat="1"/>
    <row r="387" s="3" customFormat="1"/>
    <row r="388" s="3" customFormat="1"/>
    <row r="389" s="3" customFormat="1"/>
    <row r="390" s="3" customFormat="1"/>
    <row r="391" s="3" customFormat="1"/>
    <row r="392" s="3" customFormat="1"/>
    <row r="393" s="3" customFormat="1"/>
    <row r="394" s="3" customFormat="1"/>
    <row r="395" s="3" customFormat="1"/>
    <row r="396" s="3" customFormat="1"/>
    <row r="397" s="3" customFormat="1"/>
    <row r="398" s="3" customFormat="1"/>
    <row r="399" s="3" customFormat="1"/>
    <row r="400" s="3" customFormat="1"/>
    <row r="401" s="3" customFormat="1"/>
    <row r="402" s="3" customFormat="1"/>
    <row r="403" s="3" customFormat="1"/>
    <row r="404" s="3" customFormat="1"/>
    <row r="405" s="3" customFormat="1"/>
    <row r="406" s="3" customFormat="1"/>
    <row r="407" s="3" customFormat="1"/>
    <row r="408" s="3" customFormat="1"/>
    <row r="409" s="3" customFormat="1"/>
    <row r="410" s="3" customFormat="1"/>
    <row r="411" s="3" customFormat="1"/>
    <row r="412" s="3" customFormat="1"/>
    <row r="413" s="3" customFormat="1"/>
    <row r="414" s="3" customFormat="1"/>
    <row r="415" s="3" customFormat="1"/>
    <row r="416" s="3" customFormat="1"/>
    <row r="417" s="3" customFormat="1"/>
    <row r="418" s="3" customFormat="1"/>
    <row r="419" s="3" customFormat="1"/>
    <row r="420" s="3" customFormat="1"/>
    <row r="421" s="3" customFormat="1"/>
    <row r="422" s="3" customFormat="1"/>
    <row r="423" s="3" customFormat="1"/>
    <row r="424" s="3" customFormat="1"/>
    <row r="425" s="3" customFormat="1"/>
    <row r="426" s="3" customFormat="1"/>
    <row r="427" s="3" customFormat="1"/>
    <row r="428" s="3" customFormat="1"/>
    <row r="429" s="3" customFormat="1"/>
    <row r="430" s="3" customFormat="1"/>
    <row r="431" s="3" customFormat="1"/>
    <row r="432" s="3" customFormat="1"/>
    <row r="433" s="3" customFormat="1"/>
    <row r="434" s="3" customFormat="1"/>
  </sheetData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R431"/>
  <sheetViews>
    <sheetView zoomScale="60" zoomScaleNormal="60" zoomScaleSheetLayoutView="100" workbookViewId="0"/>
  </sheetViews>
  <sheetFormatPr defaultRowHeight="12.75"/>
  <cols>
    <col min="1" max="1" width="18.7109375" style="18" customWidth="1"/>
    <col min="2" max="2" width="16.7109375" style="18" customWidth="1"/>
    <col min="3" max="3" width="10.42578125" style="19" customWidth="1"/>
    <col min="4" max="4" width="14.85546875" style="18" customWidth="1"/>
    <col min="5" max="5" width="10" style="18" customWidth="1"/>
    <col min="6" max="6" width="13.85546875" style="19" customWidth="1"/>
    <col min="7" max="7" width="15" style="18" customWidth="1"/>
    <col min="8" max="16384" width="9.140625" style="18"/>
  </cols>
  <sheetData>
    <row r="1" spans="1:18" s="24" customFormat="1" ht="14.25">
      <c r="A1" s="28" t="s">
        <v>0</v>
      </c>
      <c r="B1" s="28" t="s">
        <v>1</v>
      </c>
      <c r="C1" s="27" t="s">
        <v>2</v>
      </c>
      <c r="D1" s="28" t="s">
        <v>3</v>
      </c>
      <c r="E1" s="28" t="s">
        <v>4</v>
      </c>
      <c r="F1" s="27" t="s">
        <v>5</v>
      </c>
      <c r="G1" s="26" t="s">
        <v>7</v>
      </c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8">
      <c r="A2" s="20" t="s">
        <v>26</v>
      </c>
      <c r="B2" s="22" t="s">
        <v>29</v>
      </c>
      <c r="C2" s="21">
        <v>1040</v>
      </c>
      <c r="D2" s="20" t="s">
        <v>22</v>
      </c>
      <c r="E2" s="20">
        <v>3</v>
      </c>
      <c r="F2" s="21">
        <f t="shared" ref="F2:F33" si="0">E2*C2</f>
        <v>3120</v>
      </c>
      <c r="G2" s="20" t="s">
        <v>27</v>
      </c>
    </row>
    <row r="3" spans="1:18">
      <c r="A3" s="23" t="s">
        <v>8</v>
      </c>
      <c r="B3" s="22" t="s">
        <v>29</v>
      </c>
      <c r="C3" s="21">
        <v>1265</v>
      </c>
      <c r="D3" s="20" t="s">
        <v>22</v>
      </c>
      <c r="E3" s="20">
        <v>3</v>
      </c>
      <c r="F3" s="21">
        <f t="shared" si="0"/>
        <v>3795</v>
      </c>
      <c r="G3" s="20" t="s">
        <v>12</v>
      </c>
    </row>
    <row r="4" spans="1:18">
      <c r="A4" s="20" t="s">
        <v>26</v>
      </c>
      <c r="B4" s="22" t="s">
        <v>29</v>
      </c>
      <c r="C4" s="21">
        <v>1040</v>
      </c>
      <c r="D4" s="20" t="s">
        <v>17</v>
      </c>
      <c r="E4" s="20">
        <v>5</v>
      </c>
      <c r="F4" s="21">
        <f t="shared" si="0"/>
        <v>5200</v>
      </c>
      <c r="G4" s="20" t="s">
        <v>15</v>
      </c>
    </row>
    <row r="5" spans="1:18">
      <c r="A5" s="20" t="s">
        <v>20</v>
      </c>
      <c r="B5" s="22" t="s">
        <v>29</v>
      </c>
      <c r="C5" s="21">
        <v>1447</v>
      </c>
      <c r="D5" s="20" t="s">
        <v>10</v>
      </c>
      <c r="E5" s="20">
        <v>5</v>
      </c>
      <c r="F5" s="21">
        <f t="shared" si="0"/>
        <v>7235</v>
      </c>
      <c r="G5" s="20" t="s">
        <v>23</v>
      </c>
    </row>
    <row r="6" spans="1:18">
      <c r="A6" s="20" t="s">
        <v>28</v>
      </c>
      <c r="B6" s="22" t="s">
        <v>29</v>
      </c>
      <c r="C6" s="21">
        <v>810</v>
      </c>
      <c r="D6" s="20" t="s">
        <v>10</v>
      </c>
      <c r="E6" s="20">
        <v>6</v>
      </c>
      <c r="F6" s="21">
        <f t="shared" si="0"/>
        <v>4860</v>
      </c>
      <c r="G6" s="20" t="s">
        <v>15</v>
      </c>
    </row>
    <row r="7" spans="1:18">
      <c r="A7" s="20" t="s">
        <v>28</v>
      </c>
      <c r="B7" s="22" t="s">
        <v>29</v>
      </c>
      <c r="C7" s="21">
        <v>810</v>
      </c>
      <c r="D7" s="20" t="s">
        <v>22</v>
      </c>
      <c r="E7" s="20">
        <v>6</v>
      </c>
      <c r="F7" s="21">
        <f t="shared" si="0"/>
        <v>4860</v>
      </c>
      <c r="G7" s="20" t="s">
        <v>13</v>
      </c>
    </row>
    <row r="8" spans="1:18">
      <c r="A8" s="20" t="s">
        <v>26</v>
      </c>
      <c r="B8" s="22" t="s">
        <v>29</v>
      </c>
      <c r="C8" s="21">
        <v>1040</v>
      </c>
      <c r="D8" s="20" t="s">
        <v>10</v>
      </c>
      <c r="E8" s="20">
        <v>7</v>
      </c>
      <c r="F8" s="21">
        <f t="shared" si="0"/>
        <v>7280</v>
      </c>
      <c r="G8" s="20" t="s">
        <v>15</v>
      </c>
    </row>
    <row r="9" spans="1:18">
      <c r="A9" s="20" t="s">
        <v>20</v>
      </c>
      <c r="B9" s="22" t="s">
        <v>29</v>
      </c>
      <c r="C9" s="21">
        <v>1447</v>
      </c>
      <c r="D9" s="20" t="s">
        <v>22</v>
      </c>
      <c r="E9" s="20">
        <v>8</v>
      </c>
      <c r="F9" s="21">
        <f t="shared" si="0"/>
        <v>11576</v>
      </c>
      <c r="G9" s="20" t="s">
        <v>19</v>
      </c>
    </row>
    <row r="10" spans="1:18">
      <c r="A10" s="23" t="s">
        <v>8</v>
      </c>
      <c r="B10" s="22" t="s">
        <v>29</v>
      </c>
      <c r="C10" s="21">
        <v>1265</v>
      </c>
      <c r="D10" s="20" t="s">
        <v>10</v>
      </c>
      <c r="E10" s="20">
        <v>8</v>
      </c>
      <c r="F10" s="21">
        <f t="shared" si="0"/>
        <v>10120</v>
      </c>
      <c r="G10" s="20" t="s">
        <v>15</v>
      </c>
    </row>
    <row r="11" spans="1:18">
      <c r="A11" s="20" t="s">
        <v>25</v>
      </c>
      <c r="B11" s="22" t="s">
        <v>29</v>
      </c>
      <c r="C11" s="21">
        <v>1104</v>
      </c>
      <c r="D11" s="20" t="s">
        <v>24</v>
      </c>
      <c r="E11" s="20">
        <v>8</v>
      </c>
      <c r="F11" s="21">
        <f t="shared" si="0"/>
        <v>8832</v>
      </c>
      <c r="G11" s="20" t="s">
        <v>15</v>
      </c>
    </row>
    <row r="12" spans="1:18">
      <c r="A12" s="20" t="s">
        <v>25</v>
      </c>
      <c r="B12" s="22" t="s">
        <v>29</v>
      </c>
      <c r="C12" s="21">
        <v>1104</v>
      </c>
      <c r="D12" s="20" t="s">
        <v>24</v>
      </c>
      <c r="E12" s="20">
        <v>8</v>
      </c>
      <c r="F12" s="21">
        <f t="shared" si="0"/>
        <v>8832</v>
      </c>
      <c r="G12" s="20" t="s">
        <v>15</v>
      </c>
    </row>
    <row r="13" spans="1:18">
      <c r="A13" s="23" t="s">
        <v>8</v>
      </c>
      <c r="B13" s="22" t="s">
        <v>29</v>
      </c>
      <c r="C13" s="21">
        <v>1265</v>
      </c>
      <c r="D13" s="20" t="s">
        <v>10</v>
      </c>
      <c r="E13" s="20">
        <v>9</v>
      </c>
      <c r="F13" s="21">
        <f t="shared" si="0"/>
        <v>11385</v>
      </c>
      <c r="G13" s="20" t="s">
        <v>19</v>
      </c>
    </row>
    <row r="14" spans="1:18">
      <c r="A14" s="20" t="s">
        <v>25</v>
      </c>
      <c r="B14" s="22" t="s">
        <v>29</v>
      </c>
      <c r="C14" s="21">
        <v>1104</v>
      </c>
      <c r="D14" s="20" t="s">
        <v>22</v>
      </c>
      <c r="E14" s="20">
        <v>10</v>
      </c>
      <c r="F14" s="21">
        <f t="shared" si="0"/>
        <v>11040</v>
      </c>
      <c r="G14" s="20" t="s">
        <v>19</v>
      </c>
    </row>
    <row r="15" spans="1:18">
      <c r="A15" s="23" t="s">
        <v>8</v>
      </c>
      <c r="B15" s="22" t="s">
        <v>29</v>
      </c>
      <c r="C15" s="21">
        <v>1265</v>
      </c>
      <c r="D15" s="20" t="s">
        <v>24</v>
      </c>
      <c r="E15" s="20">
        <v>10</v>
      </c>
      <c r="F15" s="21">
        <f t="shared" si="0"/>
        <v>12650</v>
      </c>
      <c r="G15" s="20" t="s">
        <v>13</v>
      </c>
    </row>
    <row r="16" spans="1:18">
      <c r="A16" s="20" t="s">
        <v>26</v>
      </c>
      <c r="B16" s="22" t="s">
        <v>29</v>
      </c>
      <c r="C16" s="21">
        <v>1040</v>
      </c>
      <c r="D16" s="20" t="s">
        <v>10</v>
      </c>
      <c r="E16" s="20">
        <v>10</v>
      </c>
      <c r="F16" s="21">
        <f t="shared" si="0"/>
        <v>10400</v>
      </c>
      <c r="G16" s="20" t="s">
        <v>23</v>
      </c>
    </row>
    <row r="17" spans="1:7">
      <c r="A17" s="20" t="s">
        <v>28</v>
      </c>
      <c r="B17" s="22" t="s">
        <v>29</v>
      </c>
      <c r="C17" s="21">
        <v>810</v>
      </c>
      <c r="D17" s="20" t="s">
        <v>18</v>
      </c>
      <c r="E17" s="20">
        <v>11</v>
      </c>
      <c r="F17" s="21">
        <f t="shared" si="0"/>
        <v>8910</v>
      </c>
      <c r="G17" s="20" t="s">
        <v>15</v>
      </c>
    </row>
    <row r="18" spans="1:7">
      <c r="A18" s="23" t="s">
        <v>8</v>
      </c>
      <c r="B18" s="22" t="s">
        <v>29</v>
      </c>
      <c r="C18" s="21">
        <v>1265</v>
      </c>
      <c r="D18" s="20" t="s">
        <v>10</v>
      </c>
      <c r="E18" s="20">
        <v>11</v>
      </c>
      <c r="F18" s="21">
        <f t="shared" si="0"/>
        <v>13915</v>
      </c>
      <c r="G18" s="20" t="s">
        <v>16</v>
      </c>
    </row>
    <row r="19" spans="1:7">
      <c r="A19" s="20" t="s">
        <v>20</v>
      </c>
      <c r="B19" s="22" t="s">
        <v>29</v>
      </c>
      <c r="C19" s="21">
        <v>1447</v>
      </c>
      <c r="D19" s="20" t="s">
        <v>10</v>
      </c>
      <c r="E19" s="20">
        <v>12</v>
      </c>
      <c r="F19" s="21">
        <f t="shared" si="0"/>
        <v>17364</v>
      </c>
      <c r="G19" s="20" t="s">
        <v>16</v>
      </c>
    </row>
    <row r="20" spans="1:7">
      <c r="A20" s="20" t="s">
        <v>20</v>
      </c>
      <c r="B20" s="22" t="s">
        <v>29</v>
      </c>
      <c r="C20" s="21">
        <v>1447</v>
      </c>
      <c r="D20" s="20" t="s">
        <v>10</v>
      </c>
      <c r="E20" s="20">
        <v>14</v>
      </c>
      <c r="F20" s="21">
        <f t="shared" si="0"/>
        <v>20258</v>
      </c>
      <c r="G20" s="20" t="s">
        <v>27</v>
      </c>
    </row>
    <row r="21" spans="1:7">
      <c r="A21" s="20" t="s">
        <v>25</v>
      </c>
      <c r="B21" s="22" t="s">
        <v>29</v>
      </c>
      <c r="C21" s="21">
        <v>1104</v>
      </c>
      <c r="D21" s="20" t="s">
        <v>24</v>
      </c>
      <c r="E21" s="20">
        <v>14</v>
      </c>
      <c r="F21" s="21">
        <f t="shared" si="0"/>
        <v>15456</v>
      </c>
      <c r="G21" s="20" t="s">
        <v>15</v>
      </c>
    </row>
    <row r="22" spans="1:7">
      <c r="A22" s="20" t="s">
        <v>28</v>
      </c>
      <c r="B22" s="22" t="s">
        <v>29</v>
      </c>
      <c r="C22" s="21">
        <v>810</v>
      </c>
      <c r="D22" s="20" t="s">
        <v>24</v>
      </c>
      <c r="E22" s="20">
        <v>14</v>
      </c>
      <c r="F22" s="21">
        <f t="shared" si="0"/>
        <v>11340</v>
      </c>
      <c r="G22" s="20" t="s">
        <v>13</v>
      </c>
    </row>
    <row r="23" spans="1:7">
      <c r="A23" s="20" t="s">
        <v>28</v>
      </c>
      <c r="B23" s="22" t="s">
        <v>29</v>
      </c>
      <c r="C23" s="21">
        <v>810</v>
      </c>
      <c r="D23" s="20" t="s">
        <v>10</v>
      </c>
      <c r="E23" s="20">
        <v>14</v>
      </c>
      <c r="F23" s="21">
        <f t="shared" si="0"/>
        <v>11340</v>
      </c>
      <c r="G23" s="20" t="s">
        <v>23</v>
      </c>
    </row>
    <row r="24" spans="1:7">
      <c r="A24" s="20" t="s">
        <v>20</v>
      </c>
      <c r="B24" s="22" t="s">
        <v>29</v>
      </c>
      <c r="C24" s="21">
        <v>1447</v>
      </c>
      <c r="D24" s="20" t="s">
        <v>22</v>
      </c>
      <c r="E24" s="20">
        <v>15</v>
      </c>
      <c r="F24" s="21">
        <f t="shared" si="0"/>
        <v>21705</v>
      </c>
      <c r="G24" s="20" t="s">
        <v>15</v>
      </c>
    </row>
    <row r="25" spans="1:7">
      <c r="A25" s="20" t="s">
        <v>26</v>
      </c>
      <c r="B25" s="22" t="s">
        <v>29</v>
      </c>
      <c r="C25" s="21">
        <v>1040</v>
      </c>
      <c r="D25" s="20" t="s">
        <v>18</v>
      </c>
      <c r="E25" s="20">
        <v>15</v>
      </c>
      <c r="F25" s="21">
        <f t="shared" si="0"/>
        <v>15600</v>
      </c>
      <c r="G25" s="20" t="s">
        <v>15</v>
      </c>
    </row>
    <row r="26" spans="1:7">
      <c r="A26" s="20" t="s">
        <v>28</v>
      </c>
      <c r="B26" s="22" t="s">
        <v>29</v>
      </c>
      <c r="C26" s="21">
        <v>810</v>
      </c>
      <c r="D26" s="20" t="s">
        <v>10</v>
      </c>
      <c r="E26" s="20">
        <v>15</v>
      </c>
      <c r="F26" s="21">
        <f t="shared" si="0"/>
        <v>12150</v>
      </c>
      <c r="G26" s="20" t="s">
        <v>12</v>
      </c>
    </row>
    <row r="27" spans="1:7">
      <c r="A27" s="20" t="s">
        <v>20</v>
      </c>
      <c r="B27" s="22" t="s">
        <v>29</v>
      </c>
      <c r="C27" s="21">
        <v>1447</v>
      </c>
      <c r="D27" s="20" t="s">
        <v>17</v>
      </c>
      <c r="E27" s="20">
        <v>15</v>
      </c>
      <c r="F27" s="21">
        <f t="shared" si="0"/>
        <v>21705</v>
      </c>
      <c r="G27" s="20" t="s">
        <v>16</v>
      </c>
    </row>
    <row r="28" spans="1:7">
      <c r="A28" s="20" t="s">
        <v>20</v>
      </c>
      <c r="B28" s="22" t="s">
        <v>29</v>
      </c>
      <c r="C28" s="21">
        <v>1447</v>
      </c>
      <c r="D28" s="20" t="s">
        <v>17</v>
      </c>
      <c r="E28" s="20">
        <v>15</v>
      </c>
      <c r="F28" s="21">
        <f t="shared" si="0"/>
        <v>21705</v>
      </c>
      <c r="G28" s="20" t="s">
        <v>13</v>
      </c>
    </row>
    <row r="29" spans="1:7">
      <c r="A29" s="23" t="s">
        <v>8</v>
      </c>
      <c r="B29" s="22" t="s">
        <v>29</v>
      </c>
      <c r="C29" s="21">
        <v>1265</v>
      </c>
      <c r="D29" s="20" t="s">
        <v>10</v>
      </c>
      <c r="E29" s="20">
        <v>16</v>
      </c>
      <c r="F29" s="21">
        <f t="shared" si="0"/>
        <v>20240</v>
      </c>
      <c r="G29" s="20" t="s">
        <v>19</v>
      </c>
    </row>
    <row r="30" spans="1:7">
      <c r="A30" s="23" t="s">
        <v>8</v>
      </c>
      <c r="B30" s="22" t="s">
        <v>29</v>
      </c>
      <c r="C30" s="21">
        <v>1265</v>
      </c>
      <c r="D30" s="20" t="s">
        <v>22</v>
      </c>
      <c r="E30" s="20">
        <v>16</v>
      </c>
      <c r="F30" s="21">
        <f t="shared" si="0"/>
        <v>20240</v>
      </c>
      <c r="G30" s="20" t="s">
        <v>12</v>
      </c>
    </row>
    <row r="31" spans="1:7">
      <c r="A31" s="20" t="s">
        <v>20</v>
      </c>
      <c r="B31" s="22" t="s">
        <v>29</v>
      </c>
      <c r="C31" s="21">
        <v>1447</v>
      </c>
      <c r="D31" s="20" t="s">
        <v>10</v>
      </c>
      <c r="E31" s="20">
        <v>17</v>
      </c>
      <c r="F31" s="21">
        <f t="shared" si="0"/>
        <v>24599</v>
      </c>
      <c r="G31" s="20" t="s">
        <v>15</v>
      </c>
    </row>
    <row r="32" spans="1:7">
      <c r="A32" s="20" t="s">
        <v>28</v>
      </c>
      <c r="B32" s="22" t="s">
        <v>29</v>
      </c>
      <c r="C32" s="21">
        <v>810</v>
      </c>
      <c r="D32" s="20" t="s">
        <v>10</v>
      </c>
      <c r="E32" s="20">
        <v>17</v>
      </c>
      <c r="F32" s="21">
        <f t="shared" si="0"/>
        <v>13770</v>
      </c>
      <c r="G32" s="20" t="s">
        <v>23</v>
      </c>
    </row>
    <row r="33" spans="1:7">
      <c r="A33" s="20" t="s">
        <v>28</v>
      </c>
      <c r="B33" s="22" t="s">
        <v>29</v>
      </c>
      <c r="C33" s="21">
        <v>810</v>
      </c>
      <c r="D33" s="20" t="s">
        <v>10</v>
      </c>
      <c r="E33" s="20">
        <v>18</v>
      </c>
      <c r="F33" s="21">
        <f t="shared" si="0"/>
        <v>14580</v>
      </c>
      <c r="G33" s="20" t="s">
        <v>15</v>
      </c>
    </row>
    <row r="34" spans="1:7">
      <c r="A34" s="20" t="s">
        <v>20</v>
      </c>
      <c r="B34" s="22" t="s">
        <v>29</v>
      </c>
      <c r="C34" s="21">
        <v>1447</v>
      </c>
      <c r="D34" s="20" t="s">
        <v>10</v>
      </c>
      <c r="E34" s="20">
        <v>18</v>
      </c>
      <c r="F34" s="21">
        <f t="shared" ref="F34:F65" si="1">E34*C34</f>
        <v>26046</v>
      </c>
      <c r="G34" s="20" t="s">
        <v>12</v>
      </c>
    </row>
    <row r="35" spans="1:7">
      <c r="A35" s="20" t="s">
        <v>28</v>
      </c>
      <c r="B35" s="22" t="s">
        <v>29</v>
      </c>
      <c r="C35" s="21">
        <v>810</v>
      </c>
      <c r="D35" s="20" t="s">
        <v>22</v>
      </c>
      <c r="E35" s="20">
        <v>18</v>
      </c>
      <c r="F35" s="21">
        <f t="shared" si="1"/>
        <v>14580</v>
      </c>
      <c r="G35" s="20" t="s">
        <v>16</v>
      </c>
    </row>
    <row r="36" spans="1:7">
      <c r="A36" s="20" t="s">
        <v>28</v>
      </c>
      <c r="B36" s="22" t="s">
        <v>29</v>
      </c>
      <c r="C36" s="21">
        <v>810</v>
      </c>
      <c r="D36" s="20" t="s">
        <v>10</v>
      </c>
      <c r="E36" s="20">
        <v>18</v>
      </c>
      <c r="F36" s="21">
        <f t="shared" si="1"/>
        <v>14580</v>
      </c>
      <c r="G36" s="20" t="s">
        <v>23</v>
      </c>
    </row>
    <row r="37" spans="1:7">
      <c r="A37" s="20" t="s">
        <v>20</v>
      </c>
      <c r="B37" s="22" t="s">
        <v>29</v>
      </c>
      <c r="C37" s="21">
        <v>1447</v>
      </c>
      <c r="D37" s="20" t="s">
        <v>10</v>
      </c>
      <c r="E37" s="20">
        <v>19</v>
      </c>
      <c r="F37" s="21">
        <f t="shared" si="1"/>
        <v>27493</v>
      </c>
      <c r="G37" s="20" t="s">
        <v>23</v>
      </c>
    </row>
    <row r="38" spans="1:7">
      <c r="A38" s="23" t="s">
        <v>8</v>
      </c>
      <c r="B38" s="22" t="s">
        <v>29</v>
      </c>
      <c r="C38" s="21">
        <v>1265</v>
      </c>
      <c r="D38" s="20" t="s">
        <v>10</v>
      </c>
      <c r="E38" s="20">
        <v>20</v>
      </c>
      <c r="F38" s="21">
        <f t="shared" si="1"/>
        <v>25300</v>
      </c>
      <c r="G38" s="20" t="s">
        <v>15</v>
      </c>
    </row>
    <row r="39" spans="1:7">
      <c r="A39" s="23" t="s">
        <v>8</v>
      </c>
      <c r="B39" s="22" t="s">
        <v>29</v>
      </c>
      <c r="C39" s="21">
        <v>1265</v>
      </c>
      <c r="D39" s="20" t="s">
        <v>22</v>
      </c>
      <c r="E39" s="20">
        <v>20</v>
      </c>
      <c r="F39" s="21">
        <f t="shared" si="1"/>
        <v>25300</v>
      </c>
      <c r="G39" s="20" t="s">
        <v>13</v>
      </c>
    </row>
    <row r="40" spans="1:7">
      <c r="A40" s="23" t="s">
        <v>8</v>
      </c>
      <c r="B40" s="22" t="s">
        <v>29</v>
      </c>
      <c r="C40" s="21">
        <v>1265</v>
      </c>
      <c r="D40" s="20" t="s">
        <v>24</v>
      </c>
      <c r="E40" s="20">
        <v>21</v>
      </c>
      <c r="F40" s="21">
        <f t="shared" si="1"/>
        <v>26565</v>
      </c>
      <c r="G40" s="20" t="s">
        <v>13</v>
      </c>
    </row>
    <row r="41" spans="1:7">
      <c r="A41" s="20" t="s">
        <v>28</v>
      </c>
      <c r="B41" s="22" t="s">
        <v>29</v>
      </c>
      <c r="C41" s="21">
        <v>810</v>
      </c>
      <c r="D41" s="20" t="s">
        <v>22</v>
      </c>
      <c r="E41" s="20">
        <v>23</v>
      </c>
      <c r="F41" s="21">
        <f t="shared" si="1"/>
        <v>18630</v>
      </c>
      <c r="G41" s="20" t="s">
        <v>15</v>
      </c>
    </row>
    <row r="42" spans="1:7">
      <c r="A42" s="20" t="s">
        <v>28</v>
      </c>
      <c r="B42" s="22" t="s">
        <v>29</v>
      </c>
      <c r="C42" s="21">
        <v>810</v>
      </c>
      <c r="D42" s="20" t="s">
        <v>18</v>
      </c>
      <c r="E42" s="20">
        <v>25</v>
      </c>
      <c r="F42" s="21">
        <f t="shared" si="1"/>
        <v>20250</v>
      </c>
      <c r="G42" s="20" t="s">
        <v>19</v>
      </c>
    </row>
    <row r="43" spans="1:7">
      <c r="A43" s="20" t="s">
        <v>20</v>
      </c>
      <c r="B43" s="22" t="s">
        <v>29</v>
      </c>
      <c r="C43" s="21">
        <v>1447</v>
      </c>
      <c r="D43" s="20" t="s">
        <v>10</v>
      </c>
      <c r="E43" s="20">
        <v>25</v>
      </c>
      <c r="F43" s="21">
        <f t="shared" si="1"/>
        <v>36175</v>
      </c>
      <c r="G43" s="20" t="s">
        <v>12</v>
      </c>
    </row>
    <row r="44" spans="1:7">
      <c r="A44" s="20" t="s">
        <v>28</v>
      </c>
      <c r="B44" s="22" t="s">
        <v>29</v>
      </c>
      <c r="C44" s="21">
        <v>810</v>
      </c>
      <c r="D44" s="20" t="s">
        <v>22</v>
      </c>
      <c r="E44" s="20">
        <v>25</v>
      </c>
      <c r="F44" s="21">
        <f t="shared" si="1"/>
        <v>20250</v>
      </c>
      <c r="G44" s="20" t="s">
        <v>13</v>
      </c>
    </row>
    <row r="45" spans="1:7">
      <c r="A45" s="20" t="s">
        <v>25</v>
      </c>
      <c r="B45" s="22" t="s">
        <v>29</v>
      </c>
      <c r="C45" s="21">
        <v>1104</v>
      </c>
      <c r="D45" s="20" t="s">
        <v>22</v>
      </c>
      <c r="E45" s="20">
        <v>27</v>
      </c>
      <c r="F45" s="21">
        <f t="shared" si="1"/>
        <v>29808</v>
      </c>
      <c r="G45" s="20" t="s">
        <v>12</v>
      </c>
    </row>
    <row r="46" spans="1:7">
      <c r="A46" s="20" t="s">
        <v>28</v>
      </c>
      <c r="B46" s="22" t="s">
        <v>29</v>
      </c>
      <c r="C46" s="21">
        <v>810</v>
      </c>
      <c r="D46" s="20" t="s">
        <v>24</v>
      </c>
      <c r="E46" s="20">
        <v>28</v>
      </c>
      <c r="F46" s="21">
        <f t="shared" si="1"/>
        <v>22680</v>
      </c>
      <c r="G46" s="20" t="s">
        <v>19</v>
      </c>
    </row>
    <row r="47" spans="1:7">
      <c r="A47" s="20" t="s">
        <v>20</v>
      </c>
      <c r="B47" s="22" t="s">
        <v>29</v>
      </c>
      <c r="C47" s="21">
        <v>1447</v>
      </c>
      <c r="D47" s="20" t="s">
        <v>17</v>
      </c>
      <c r="E47" s="20">
        <v>28</v>
      </c>
      <c r="F47" s="21">
        <f t="shared" si="1"/>
        <v>40516</v>
      </c>
      <c r="G47" s="20" t="s">
        <v>27</v>
      </c>
    </row>
    <row r="48" spans="1:7">
      <c r="A48" s="20" t="s">
        <v>20</v>
      </c>
      <c r="B48" s="22" t="s">
        <v>29</v>
      </c>
      <c r="C48" s="21">
        <v>1447</v>
      </c>
      <c r="D48" s="20" t="s">
        <v>10</v>
      </c>
      <c r="E48" s="20">
        <v>28</v>
      </c>
      <c r="F48" s="21">
        <f t="shared" si="1"/>
        <v>40516</v>
      </c>
      <c r="G48" s="20" t="s">
        <v>13</v>
      </c>
    </row>
    <row r="49" spans="1:7">
      <c r="A49" s="20" t="s">
        <v>20</v>
      </c>
      <c r="B49" s="22" t="s">
        <v>29</v>
      </c>
      <c r="C49" s="21">
        <v>1447</v>
      </c>
      <c r="D49" s="20" t="s">
        <v>10</v>
      </c>
      <c r="E49" s="20">
        <v>28</v>
      </c>
      <c r="F49" s="21">
        <f t="shared" si="1"/>
        <v>40516</v>
      </c>
      <c r="G49" s="20" t="s">
        <v>13</v>
      </c>
    </row>
    <row r="50" spans="1:7">
      <c r="A50" s="20" t="s">
        <v>20</v>
      </c>
      <c r="B50" s="22" t="s">
        <v>29</v>
      </c>
      <c r="C50" s="21">
        <v>1447</v>
      </c>
      <c r="D50" s="20" t="s">
        <v>22</v>
      </c>
      <c r="E50" s="20">
        <v>28</v>
      </c>
      <c r="F50" s="21">
        <f t="shared" si="1"/>
        <v>40516</v>
      </c>
      <c r="G50" s="20" t="s">
        <v>13</v>
      </c>
    </row>
    <row r="51" spans="1:7">
      <c r="A51" s="20" t="s">
        <v>25</v>
      </c>
      <c r="B51" s="22" t="s">
        <v>29</v>
      </c>
      <c r="C51" s="21">
        <v>1104</v>
      </c>
      <c r="D51" s="20" t="s">
        <v>22</v>
      </c>
      <c r="E51" s="20">
        <v>29</v>
      </c>
      <c r="F51" s="21">
        <f t="shared" si="1"/>
        <v>32016</v>
      </c>
      <c r="G51" s="20" t="s">
        <v>13</v>
      </c>
    </row>
    <row r="52" spans="1:7">
      <c r="A52" s="20" t="s">
        <v>20</v>
      </c>
      <c r="B52" s="22" t="s">
        <v>29</v>
      </c>
      <c r="C52" s="21">
        <v>1447</v>
      </c>
      <c r="D52" s="20" t="s">
        <v>10</v>
      </c>
      <c r="E52" s="20">
        <v>31</v>
      </c>
      <c r="F52" s="21">
        <f t="shared" si="1"/>
        <v>44857</v>
      </c>
      <c r="G52" s="20" t="s">
        <v>19</v>
      </c>
    </row>
    <row r="53" spans="1:7">
      <c r="A53" s="20" t="s">
        <v>20</v>
      </c>
      <c r="B53" s="22" t="s">
        <v>29</v>
      </c>
      <c r="C53" s="21">
        <v>1447</v>
      </c>
      <c r="D53" s="20" t="s">
        <v>10</v>
      </c>
      <c r="E53" s="20">
        <v>31</v>
      </c>
      <c r="F53" s="21">
        <f t="shared" si="1"/>
        <v>44857</v>
      </c>
      <c r="G53" s="20" t="s">
        <v>16</v>
      </c>
    </row>
    <row r="54" spans="1:7">
      <c r="A54" s="20" t="s">
        <v>28</v>
      </c>
      <c r="B54" s="22" t="s">
        <v>29</v>
      </c>
      <c r="C54" s="21">
        <v>810</v>
      </c>
      <c r="D54" s="20" t="s">
        <v>10</v>
      </c>
      <c r="E54" s="20">
        <v>32</v>
      </c>
      <c r="F54" s="21">
        <f t="shared" si="1"/>
        <v>25920</v>
      </c>
      <c r="G54" s="20" t="s">
        <v>23</v>
      </c>
    </row>
    <row r="55" spans="1:7">
      <c r="A55" s="23" t="s">
        <v>8</v>
      </c>
      <c r="B55" s="22" t="s">
        <v>29</v>
      </c>
      <c r="C55" s="21">
        <v>1265</v>
      </c>
      <c r="D55" s="20" t="s">
        <v>10</v>
      </c>
      <c r="E55" s="20">
        <v>33</v>
      </c>
      <c r="F55" s="21">
        <f t="shared" si="1"/>
        <v>41745</v>
      </c>
      <c r="G55" s="20" t="s">
        <v>13</v>
      </c>
    </row>
    <row r="56" spans="1:7">
      <c r="A56" s="20" t="s">
        <v>25</v>
      </c>
      <c r="B56" s="22" t="s">
        <v>29</v>
      </c>
      <c r="C56" s="21">
        <v>1104</v>
      </c>
      <c r="D56" s="20" t="s">
        <v>22</v>
      </c>
      <c r="E56" s="20">
        <v>33</v>
      </c>
      <c r="F56" s="21">
        <f t="shared" si="1"/>
        <v>36432</v>
      </c>
      <c r="G56" s="20" t="s">
        <v>13</v>
      </c>
    </row>
    <row r="57" spans="1:7">
      <c r="A57" s="20" t="s">
        <v>20</v>
      </c>
      <c r="B57" s="22" t="s">
        <v>29</v>
      </c>
      <c r="C57" s="21">
        <v>1447</v>
      </c>
      <c r="D57" s="20" t="s">
        <v>10</v>
      </c>
      <c r="E57" s="20">
        <v>34</v>
      </c>
      <c r="F57" s="21">
        <f t="shared" si="1"/>
        <v>49198</v>
      </c>
      <c r="G57" s="20" t="s">
        <v>12</v>
      </c>
    </row>
    <row r="58" spans="1:7">
      <c r="A58" s="20" t="s">
        <v>26</v>
      </c>
      <c r="B58" s="22" t="s">
        <v>29</v>
      </c>
      <c r="C58" s="21">
        <v>1040</v>
      </c>
      <c r="D58" s="20" t="s">
        <v>10</v>
      </c>
      <c r="E58" s="20">
        <v>35</v>
      </c>
      <c r="F58" s="21">
        <f t="shared" si="1"/>
        <v>36400</v>
      </c>
      <c r="G58" s="20" t="s">
        <v>15</v>
      </c>
    </row>
    <row r="59" spans="1:7">
      <c r="A59" s="23" t="s">
        <v>8</v>
      </c>
      <c r="B59" s="22" t="s">
        <v>29</v>
      </c>
      <c r="C59" s="21">
        <v>1265</v>
      </c>
      <c r="D59" s="20" t="s">
        <v>10</v>
      </c>
      <c r="E59" s="20">
        <v>37</v>
      </c>
      <c r="F59" s="21">
        <f t="shared" si="1"/>
        <v>46805</v>
      </c>
      <c r="G59" s="20" t="s">
        <v>12</v>
      </c>
    </row>
    <row r="60" spans="1:7">
      <c r="A60" s="20" t="s">
        <v>20</v>
      </c>
      <c r="B60" s="22" t="s">
        <v>29</v>
      </c>
      <c r="C60" s="21">
        <v>1447</v>
      </c>
      <c r="D60" s="20" t="s">
        <v>10</v>
      </c>
      <c r="E60" s="20">
        <v>37</v>
      </c>
      <c r="F60" s="21">
        <f t="shared" si="1"/>
        <v>53539</v>
      </c>
      <c r="G60" s="20" t="s">
        <v>16</v>
      </c>
    </row>
    <row r="61" spans="1:7">
      <c r="A61" s="20" t="s">
        <v>28</v>
      </c>
      <c r="B61" s="22" t="s">
        <v>29</v>
      </c>
      <c r="C61" s="21">
        <v>810</v>
      </c>
      <c r="D61" s="20" t="s">
        <v>10</v>
      </c>
      <c r="E61" s="20">
        <v>37</v>
      </c>
      <c r="F61" s="21">
        <f t="shared" si="1"/>
        <v>29970</v>
      </c>
      <c r="G61" s="20" t="s">
        <v>23</v>
      </c>
    </row>
    <row r="62" spans="1:7">
      <c r="A62" s="20" t="s">
        <v>28</v>
      </c>
      <c r="B62" s="22" t="s">
        <v>29</v>
      </c>
      <c r="C62" s="21">
        <v>810</v>
      </c>
      <c r="D62" s="20" t="s">
        <v>24</v>
      </c>
      <c r="E62" s="20">
        <v>38</v>
      </c>
      <c r="F62" s="21">
        <f t="shared" si="1"/>
        <v>30780</v>
      </c>
      <c r="G62" s="20" t="s">
        <v>15</v>
      </c>
    </row>
    <row r="63" spans="1:7">
      <c r="A63" s="20" t="s">
        <v>20</v>
      </c>
      <c r="B63" s="22" t="s">
        <v>29</v>
      </c>
      <c r="C63" s="21">
        <v>1447</v>
      </c>
      <c r="D63" s="20" t="s">
        <v>22</v>
      </c>
      <c r="E63" s="20">
        <v>38</v>
      </c>
      <c r="F63" s="21">
        <f t="shared" si="1"/>
        <v>54986</v>
      </c>
      <c r="G63" s="20" t="s">
        <v>13</v>
      </c>
    </row>
    <row r="64" spans="1:7">
      <c r="A64" s="20" t="s">
        <v>28</v>
      </c>
      <c r="B64" s="22" t="s">
        <v>29</v>
      </c>
      <c r="C64" s="21">
        <v>810</v>
      </c>
      <c r="D64" s="20" t="s">
        <v>10</v>
      </c>
      <c r="E64" s="20">
        <v>39</v>
      </c>
      <c r="F64" s="21">
        <f t="shared" si="1"/>
        <v>31590</v>
      </c>
      <c r="G64" s="20" t="s">
        <v>27</v>
      </c>
    </row>
    <row r="65" spans="1:7">
      <c r="A65" s="20" t="s">
        <v>20</v>
      </c>
      <c r="B65" s="22" t="s">
        <v>29</v>
      </c>
      <c r="C65" s="21">
        <v>1447</v>
      </c>
      <c r="D65" s="20" t="s">
        <v>10</v>
      </c>
      <c r="E65" s="20">
        <v>39</v>
      </c>
      <c r="F65" s="21">
        <f t="shared" si="1"/>
        <v>56433</v>
      </c>
      <c r="G65" s="20" t="s">
        <v>12</v>
      </c>
    </row>
    <row r="66" spans="1:7">
      <c r="A66" s="23" t="s">
        <v>8</v>
      </c>
      <c r="B66" s="22" t="s">
        <v>29</v>
      </c>
      <c r="C66" s="21">
        <v>1265</v>
      </c>
      <c r="D66" s="20" t="s">
        <v>22</v>
      </c>
      <c r="E66" s="20">
        <v>40</v>
      </c>
      <c r="F66" s="21">
        <f t="shared" ref="F66:F97" si="2">E66*C66</f>
        <v>50600</v>
      </c>
      <c r="G66" s="20" t="s">
        <v>13</v>
      </c>
    </row>
    <row r="67" spans="1:7">
      <c r="A67" s="20" t="s">
        <v>20</v>
      </c>
      <c r="B67" s="22" t="s">
        <v>29</v>
      </c>
      <c r="C67" s="21">
        <v>1447</v>
      </c>
      <c r="D67" s="20" t="s">
        <v>22</v>
      </c>
      <c r="E67" s="20">
        <v>40</v>
      </c>
      <c r="F67" s="21">
        <f t="shared" si="2"/>
        <v>57880</v>
      </c>
      <c r="G67" s="20" t="s">
        <v>13</v>
      </c>
    </row>
    <row r="68" spans="1:7">
      <c r="A68" s="23" t="s">
        <v>8</v>
      </c>
      <c r="B68" s="22" t="s">
        <v>29</v>
      </c>
      <c r="C68" s="21">
        <v>1265</v>
      </c>
      <c r="D68" s="20" t="s">
        <v>24</v>
      </c>
      <c r="E68" s="20">
        <v>41</v>
      </c>
      <c r="F68" s="21">
        <f t="shared" si="2"/>
        <v>51865</v>
      </c>
      <c r="G68" s="20" t="s">
        <v>15</v>
      </c>
    </row>
    <row r="69" spans="1:7">
      <c r="A69" s="20" t="s">
        <v>25</v>
      </c>
      <c r="B69" s="22" t="s">
        <v>29</v>
      </c>
      <c r="C69" s="21">
        <v>1104</v>
      </c>
      <c r="D69" s="20" t="s">
        <v>22</v>
      </c>
      <c r="E69" s="20">
        <v>41</v>
      </c>
      <c r="F69" s="21">
        <f t="shared" si="2"/>
        <v>45264</v>
      </c>
      <c r="G69" s="20" t="s">
        <v>13</v>
      </c>
    </row>
    <row r="70" spans="1:7">
      <c r="A70" s="20" t="s">
        <v>26</v>
      </c>
      <c r="B70" s="22" t="s">
        <v>29</v>
      </c>
      <c r="C70" s="21">
        <v>1040</v>
      </c>
      <c r="D70" s="20" t="s">
        <v>17</v>
      </c>
      <c r="E70" s="20">
        <v>42</v>
      </c>
      <c r="F70" s="21">
        <f t="shared" si="2"/>
        <v>43680</v>
      </c>
      <c r="G70" s="20" t="s">
        <v>15</v>
      </c>
    </row>
    <row r="71" spans="1:7">
      <c r="A71" s="20" t="s">
        <v>26</v>
      </c>
      <c r="B71" s="22" t="s">
        <v>29</v>
      </c>
      <c r="C71" s="21">
        <v>1040</v>
      </c>
      <c r="D71" s="20" t="s">
        <v>22</v>
      </c>
      <c r="E71" s="20">
        <v>42</v>
      </c>
      <c r="F71" s="21">
        <f t="shared" si="2"/>
        <v>43680</v>
      </c>
      <c r="G71" s="20" t="s">
        <v>13</v>
      </c>
    </row>
    <row r="72" spans="1:7">
      <c r="A72" s="20" t="s">
        <v>28</v>
      </c>
      <c r="B72" s="22" t="s">
        <v>29</v>
      </c>
      <c r="C72" s="21">
        <v>810</v>
      </c>
      <c r="D72" s="20" t="s">
        <v>24</v>
      </c>
      <c r="E72" s="20">
        <v>42</v>
      </c>
      <c r="F72" s="21">
        <f t="shared" si="2"/>
        <v>34020</v>
      </c>
      <c r="G72" s="20" t="s">
        <v>23</v>
      </c>
    </row>
    <row r="73" spans="1:7">
      <c r="A73" s="20" t="s">
        <v>20</v>
      </c>
      <c r="B73" s="22" t="s">
        <v>29</v>
      </c>
      <c r="C73" s="21">
        <v>1447</v>
      </c>
      <c r="D73" s="20" t="s">
        <v>10</v>
      </c>
      <c r="E73" s="20">
        <v>43</v>
      </c>
      <c r="F73" s="21">
        <f t="shared" si="2"/>
        <v>62221</v>
      </c>
      <c r="G73" s="20" t="s">
        <v>19</v>
      </c>
    </row>
    <row r="74" spans="1:7">
      <c r="A74" s="23" t="s">
        <v>8</v>
      </c>
      <c r="B74" s="22" t="s">
        <v>29</v>
      </c>
      <c r="C74" s="21">
        <v>1265</v>
      </c>
      <c r="D74" s="20" t="s">
        <v>24</v>
      </c>
      <c r="E74" s="20">
        <v>43</v>
      </c>
      <c r="F74" s="21">
        <f t="shared" si="2"/>
        <v>54395</v>
      </c>
      <c r="G74" s="20" t="s">
        <v>12</v>
      </c>
    </row>
    <row r="75" spans="1:7">
      <c r="A75" s="20" t="s">
        <v>26</v>
      </c>
      <c r="B75" s="22" t="s">
        <v>29</v>
      </c>
      <c r="C75" s="21">
        <v>1040</v>
      </c>
      <c r="D75" s="20" t="s">
        <v>10</v>
      </c>
      <c r="E75" s="20">
        <v>43</v>
      </c>
      <c r="F75" s="21">
        <f t="shared" si="2"/>
        <v>44720</v>
      </c>
      <c r="G75" s="20" t="s">
        <v>23</v>
      </c>
    </row>
    <row r="76" spans="1:7">
      <c r="A76" s="23" t="s">
        <v>8</v>
      </c>
      <c r="B76" s="22" t="s">
        <v>29</v>
      </c>
      <c r="C76" s="21">
        <v>1265</v>
      </c>
      <c r="D76" s="20" t="s">
        <v>10</v>
      </c>
      <c r="E76" s="20">
        <v>44</v>
      </c>
      <c r="F76" s="21">
        <f t="shared" si="2"/>
        <v>55660</v>
      </c>
      <c r="G76" s="20" t="s">
        <v>15</v>
      </c>
    </row>
    <row r="77" spans="1:7">
      <c r="A77" s="20" t="s">
        <v>28</v>
      </c>
      <c r="B77" s="22" t="s">
        <v>29</v>
      </c>
      <c r="C77" s="21">
        <v>810</v>
      </c>
      <c r="D77" s="20" t="s">
        <v>24</v>
      </c>
      <c r="E77" s="20">
        <v>45</v>
      </c>
      <c r="F77" s="21">
        <f t="shared" si="2"/>
        <v>36450</v>
      </c>
      <c r="G77" s="20" t="s">
        <v>12</v>
      </c>
    </row>
    <row r="78" spans="1:7">
      <c r="A78" s="20" t="s">
        <v>25</v>
      </c>
      <c r="B78" s="22" t="s">
        <v>29</v>
      </c>
      <c r="C78" s="21">
        <v>1104</v>
      </c>
      <c r="D78" s="20" t="s">
        <v>24</v>
      </c>
      <c r="E78" s="20">
        <v>48</v>
      </c>
      <c r="F78" s="21">
        <f t="shared" si="2"/>
        <v>52992</v>
      </c>
      <c r="G78" s="20" t="s">
        <v>19</v>
      </c>
    </row>
    <row r="79" spans="1:7">
      <c r="A79" s="20" t="s">
        <v>28</v>
      </c>
      <c r="B79" s="22" t="s">
        <v>29</v>
      </c>
      <c r="C79" s="21">
        <v>810</v>
      </c>
      <c r="D79" s="20" t="s">
        <v>22</v>
      </c>
      <c r="E79" s="20">
        <v>48</v>
      </c>
      <c r="F79" s="21">
        <f t="shared" si="2"/>
        <v>38880</v>
      </c>
      <c r="G79" s="20" t="s">
        <v>19</v>
      </c>
    </row>
    <row r="80" spans="1:7">
      <c r="A80" s="20" t="s">
        <v>20</v>
      </c>
      <c r="B80" s="22" t="s">
        <v>29</v>
      </c>
      <c r="C80" s="21">
        <v>1447</v>
      </c>
      <c r="D80" s="20" t="s">
        <v>10</v>
      </c>
      <c r="E80" s="20">
        <v>48</v>
      </c>
      <c r="F80" s="21">
        <f t="shared" si="2"/>
        <v>69456</v>
      </c>
      <c r="G80" s="20" t="s">
        <v>12</v>
      </c>
    </row>
    <row r="81" spans="1:7">
      <c r="A81" s="23" t="s">
        <v>8</v>
      </c>
      <c r="B81" s="22" t="s">
        <v>29</v>
      </c>
      <c r="C81" s="21">
        <v>1265</v>
      </c>
      <c r="D81" s="20" t="s">
        <v>22</v>
      </c>
      <c r="E81" s="20">
        <v>49</v>
      </c>
      <c r="F81" s="21">
        <f t="shared" si="2"/>
        <v>61985</v>
      </c>
      <c r="G81" s="20" t="s">
        <v>12</v>
      </c>
    </row>
    <row r="82" spans="1:7">
      <c r="A82" s="20" t="s">
        <v>28</v>
      </c>
      <c r="B82" s="22" t="s">
        <v>29</v>
      </c>
      <c r="C82" s="21">
        <v>810</v>
      </c>
      <c r="D82" s="20" t="s">
        <v>10</v>
      </c>
      <c r="E82" s="20">
        <v>50</v>
      </c>
      <c r="F82" s="21">
        <f t="shared" si="2"/>
        <v>40500</v>
      </c>
      <c r="G82" s="20" t="s">
        <v>19</v>
      </c>
    </row>
    <row r="83" spans="1:7">
      <c r="A83" s="20" t="s">
        <v>28</v>
      </c>
      <c r="B83" s="22" t="s">
        <v>29</v>
      </c>
      <c r="C83" s="21">
        <v>810</v>
      </c>
      <c r="D83" s="20" t="s">
        <v>10</v>
      </c>
      <c r="E83" s="20">
        <v>51</v>
      </c>
      <c r="F83" s="21">
        <f t="shared" si="2"/>
        <v>41310</v>
      </c>
      <c r="G83" s="20" t="s">
        <v>19</v>
      </c>
    </row>
    <row r="84" spans="1:7">
      <c r="A84" s="20" t="s">
        <v>20</v>
      </c>
      <c r="B84" s="22" t="s">
        <v>29</v>
      </c>
      <c r="C84" s="21">
        <v>1447</v>
      </c>
      <c r="D84" s="20" t="s">
        <v>10</v>
      </c>
      <c r="E84" s="20">
        <v>51</v>
      </c>
      <c r="F84" s="21">
        <f t="shared" si="2"/>
        <v>73797</v>
      </c>
      <c r="G84" s="20" t="s">
        <v>15</v>
      </c>
    </row>
    <row r="85" spans="1:7">
      <c r="A85" s="20" t="s">
        <v>25</v>
      </c>
      <c r="B85" s="22" t="s">
        <v>29</v>
      </c>
      <c r="C85" s="21">
        <v>1104</v>
      </c>
      <c r="D85" s="20" t="s">
        <v>22</v>
      </c>
      <c r="E85" s="20">
        <v>52</v>
      </c>
      <c r="F85" s="21">
        <f t="shared" si="2"/>
        <v>57408</v>
      </c>
      <c r="G85" s="20" t="s">
        <v>13</v>
      </c>
    </row>
    <row r="86" spans="1:7">
      <c r="A86" s="20" t="s">
        <v>20</v>
      </c>
      <c r="B86" s="22" t="s">
        <v>29</v>
      </c>
      <c r="C86" s="21">
        <v>1447</v>
      </c>
      <c r="D86" s="20" t="s">
        <v>22</v>
      </c>
      <c r="E86" s="20">
        <v>53</v>
      </c>
      <c r="F86" s="21">
        <f t="shared" si="2"/>
        <v>76691</v>
      </c>
      <c r="G86" s="20" t="s">
        <v>13</v>
      </c>
    </row>
    <row r="87" spans="1:7">
      <c r="A87" s="20" t="s">
        <v>25</v>
      </c>
      <c r="B87" s="22" t="s">
        <v>29</v>
      </c>
      <c r="C87" s="21">
        <v>1104</v>
      </c>
      <c r="D87" s="20" t="s">
        <v>22</v>
      </c>
      <c r="E87" s="20">
        <v>53</v>
      </c>
      <c r="F87" s="21">
        <f t="shared" si="2"/>
        <v>58512</v>
      </c>
      <c r="G87" s="20" t="s">
        <v>13</v>
      </c>
    </row>
    <row r="88" spans="1:7">
      <c r="A88" s="20" t="s">
        <v>28</v>
      </c>
      <c r="B88" s="22" t="s">
        <v>29</v>
      </c>
      <c r="C88" s="21">
        <v>810</v>
      </c>
      <c r="D88" s="20" t="s">
        <v>10</v>
      </c>
      <c r="E88" s="20">
        <v>54</v>
      </c>
      <c r="F88" s="21">
        <f t="shared" si="2"/>
        <v>43740</v>
      </c>
      <c r="G88" s="20" t="s">
        <v>19</v>
      </c>
    </row>
    <row r="89" spans="1:7">
      <c r="A89" s="20" t="s">
        <v>25</v>
      </c>
      <c r="B89" s="22" t="s">
        <v>29</v>
      </c>
      <c r="C89" s="21">
        <v>1104</v>
      </c>
      <c r="D89" s="20" t="s">
        <v>10</v>
      </c>
      <c r="E89" s="20">
        <v>54</v>
      </c>
      <c r="F89" s="21">
        <f t="shared" si="2"/>
        <v>59616</v>
      </c>
      <c r="G89" s="20" t="s">
        <v>12</v>
      </c>
    </row>
    <row r="90" spans="1:7">
      <c r="A90" s="20" t="s">
        <v>25</v>
      </c>
      <c r="B90" s="22" t="s">
        <v>29</v>
      </c>
      <c r="C90" s="21">
        <v>1104</v>
      </c>
      <c r="D90" s="20" t="s">
        <v>24</v>
      </c>
      <c r="E90" s="20">
        <v>55</v>
      </c>
      <c r="F90" s="21">
        <f t="shared" si="2"/>
        <v>60720</v>
      </c>
      <c r="G90" s="20" t="s">
        <v>19</v>
      </c>
    </row>
    <row r="91" spans="1:7">
      <c r="A91" s="20" t="s">
        <v>20</v>
      </c>
      <c r="B91" s="22" t="s">
        <v>29</v>
      </c>
      <c r="C91" s="21">
        <v>1447</v>
      </c>
      <c r="D91" s="20" t="s">
        <v>17</v>
      </c>
      <c r="E91" s="20">
        <v>55</v>
      </c>
      <c r="F91" s="21">
        <f t="shared" si="2"/>
        <v>79585</v>
      </c>
      <c r="G91" s="20" t="s">
        <v>27</v>
      </c>
    </row>
    <row r="92" spans="1:7">
      <c r="A92" s="23" t="s">
        <v>8</v>
      </c>
      <c r="B92" s="22" t="s">
        <v>29</v>
      </c>
      <c r="C92" s="21">
        <v>1265</v>
      </c>
      <c r="D92" s="20" t="s">
        <v>10</v>
      </c>
      <c r="E92" s="20">
        <v>56</v>
      </c>
      <c r="F92" s="21">
        <f t="shared" si="2"/>
        <v>70840</v>
      </c>
      <c r="G92" s="20" t="s">
        <v>19</v>
      </c>
    </row>
    <row r="93" spans="1:7">
      <c r="A93" s="20" t="s">
        <v>20</v>
      </c>
      <c r="B93" s="22" t="s">
        <v>29</v>
      </c>
      <c r="C93" s="21">
        <v>1447</v>
      </c>
      <c r="D93" s="20" t="s">
        <v>22</v>
      </c>
      <c r="E93" s="20">
        <v>56</v>
      </c>
      <c r="F93" s="21">
        <f t="shared" si="2"/>
        <v>81032</v>
      </c>
      <c r="G93" s="20" t="s">
        <v>27</v>
      </c>
    </row>
    <row r="94" spans="1:7">
      <c r="A94" s="20" t="s">
        <v>28</v>
      </c>
      <c r="B94" s="22" t="s">
        <v>29</v>
      </c>
      <c r="C94" s="21">
        <v>810</v>
      </c>
      <c r="D94" s="20" t="s">
        <v>10</v>
      </c>
      <c r="E94" s="20">
        <v>56</v>
      </c>
      <c r="F94" s="21">
        <f t="shared" si="2"/>
        <v>45360</v>
      </c>
      <c r="G94" s="20" t="s">
        <v>15</v>
      </c>
    </row>
    <row r="95" spans="1:7">
      <c r="A95" s="20" t="s">
        <v>26</v>
      </c>
      <c r="B95" s="22" t="s">
        <v>29</v>
      </c>
      <c r="C95" s="21">
        <v>1040</v>
      </c>
      <c r="D95" s="20" t="s">
        <v>10</v>
      </c>
      <c r="E95" s="20">
        <v>56</v>
      </c>
      <c r="F95" s="21">
        <f t="shared" si="2"/>
        <v>58240</v>
      </c>
      <c r="G95" s="20" t="s">
        <v>13</v>
      </c>
    </row>
    <row r="96" spans="1:7">
      <c r="A96" s="20" t="s">
        <v>28</v>
      </c>
      <c r="B96" s="22" t="s">
        <v>29</v>
      </c>
      <c r="C96" s="21">
        <v>810</v>
      </c>
      <c r="D96" s="20" t="s">
        <v>10</v>
      </c>
      <c r="E96" s="20">
        <v>56</v>
      </c>
      <c r="F96" s="21">
        <f t="shared" si="2"/>
        <v>45360</v>
      </c>
      <c r="G96" s="20" t="s">
        <v>13</v>
      </c>
    </row>
    <row r="97" spans="1:7">
      <c r="A97" s="20" t="s">
        <v>28</v>
      </c>
      <c r="B97" s="22" t="s">
        <v>29</v>
      </c>
      <c r="C97" s="21">
        <v>810</v>
      </c>
      <c r="D97" s="20" t="s">
        <v>24</v>
      </c>
      <c r="E97" s="20">
        <v>57</v>
      </c>
      <c r="F97" s="21">
        <f t="shared" si="2"/>
        <v>46170</v>
      </c>
      <c r="G97" s="20" t="s">
        <v>15</v>
      </c>
    </row>
    <row r="98" spans="1:7">
      <c r="A98" s="20" t="s">
        <v>26</v>
      </c>
      <c r="B98" s="22" t="s">
        <v>29</v>
      </c>
      <c r="C98" s="21">
        <v>1040</v>
      </c>
      <c r="D98" s="20" t="s">
        <v>10</v>
      </c>
      <c r="E98" s="20">
        <v>58</v>
      </c>
      <c r="F98" s="21">
        <f t="shared" ref="F98:F129" si="3">E98*C98</f>
        <v>60320</v>
      </c>
      <c r="G98" s="20" t="s">
        <v>27</v>
      </c>
    </row>
    <row r="99" spans="1:7">
      <c r="A99" s="23" t="s">
        <v>8</v>
      </c>
      <c r="B99" s="22" t="s">
        <v>29</v>
      </c>
      <c r="C99" s="21">
        <v>1265</v>
      </c>
      <c r="D99" s="20" t="s">
        <v>10</v>
      </c>
      <c r="E99" s="20">
        <v>58</v>
      </c>
      <c r="F99" s="21">
        <f t="shared" si="3"/>
        <v>73370</v>
      </c>
      <c r="G99" s="20" t="s">
        <v>15</v>
      </c>
    </row>
    <row r="100" spans="1:7">
      <c r="A100" s="23" t="s">
        <v>8</v>
      </c>
      <c r="B100" s="22" t="s">
        <v>29</v>
      </c>
      <c r="C100" s="21">
        <v>1265</v>
      </c>
      <c r="D100" s="20" t="s">
        <v>10</v>
      </c>
      <c r="E100" s="20">
        <v>58</v>
      </c>
      <c r="F100" s="21">
        <f t="shared" si="3"/>
        <v>73370</v>
      </c>
      <c r="G100" s="20" t="s">
        <v>12</v>
      </c>
    </row>
    <row r="101" spans="1:7">
      <c r="A101" s="20" t="s">
        <v>26</v>
      </c>
      <c r="B101" s="22" t="s">
        <v>29</v>
      </c>
      <c r="C101" s="21">
        <v>1040</v>
      </c>
      <c r="D101" s="20" t="s">
        <v>22</v>
      </c>
      <c r="E101" s="20">
        <v>60</v>
      </c>
      <c r="F101" s="21">
        <f t="shared" si="3"/>
        <v>62400</v>
      </c>
      <c r="G101" s="20" t="s">
        <v>23</v>
      </c>
    </row>
    <row r="102" spans="1:7">
      <c r="A102" s="20" t="s">
        <v>20</v>
      </c>
      <c r="B102" s="22" t="s">
        <v>29</v>
      </c>
      <c r="C102" s="21">
        <v>1447</v>
      </c>
      <c r="D102" s="20" t="s">
        <v>10</v>
      </c>
      <c r="E102" s="20">
        <v>61</v>
      </c>
      <c r="F102" s="21">
        <f t="shared" si="3"/>
        <v>88267</v>
      </c>
      <c r="G102" s="20" t="s">
        <v>12</v>
      </c>
    </row>
    <row r="103" spans="1:7">
      <c r="A103" s="20" t="s">
        <v>26</v>
      </c>
      <c r="B103" s="22" t="s">
        <v>29</v>
      </c>
      <c r="C103" s="21">
        <v>1040</v>
      </c>
      <c r="D103" s="20" t="s">
        <v>22</v>
      </c>
      <c r="E103" s="20">
        <v>61</v>
      </c>
      <c r="F103" s="21">
        <f t="shared" si="3"/>
        <v>63440</v>
      </c>
      <c r="G103" s="20" t="s">
        <v>13</v>
      </c>
    </row>
    <row r="104" spans="1:7">
      <c r="A104" s="23" t="s">
        <v>8</v>
      </c>
      <c r="B104" s="22" t="s">
        <v>29</v>
      </c>
      <c r="C104" s="21">
        <v>1265</v>
      </c>
      <c r="D104" s="20" t="s">
        <v>24</v>
      </c>
      <c r="E104" s="20">
        <v>61</v>
      </c>
      <c r="F104" s="21">
        <f t="shared" si="3"/>
        <v>77165</v>
      </c>
      <c r="G104" s="20" t="s">
        <v>23</v>
      </c>
    </row>
    <row r="105" spans="1:7">
      <c r="A105" s="20" t="s">
        <v>28</v>
      </c>
      <c r="B105" s="22" t="s">
        <v>29</v>
      </c>
      <c r="C105" s="21">
        <v>810</v>
      </c>
      <c r="D105" s="20" t="s">
        <v>10</v>
      </c>
      <c r="E105" s="20">
        <v>61</v>
      </c>
      <c r="F105" s="21">
        <f t="shared" si="3"/>
        <v>49410</v>
      </c>
      <c r="G105" s="20" t="s">
        <v>23</v>
      </c>
    </row>
    <row r="106" spans="1:7">
      <c r="A106" s="20" t="s">
        <v>20</v>
      </c>
      <c r="B106" s="22" t="s">
        <v>29</v>
      </c>
      <c r="C106" s="21">
        <v>1447</v>
      </c>
      <c r="D106" s="20" t="s">
        <v>10</v>
      </c>
      <c r="E106" s="20">
        <v>62</v>
      </c>
      <c r="F106" s="21">
        <f t="shared" si="3"/>
        <v>89714</v>
      </c>
      <c r="G106" s="20" t="s">
        <v>15</v>
      </c>
    </row>
    <row r="107" spans="1:7">
      <c r="A107" s="23" t="s">
        <v>8</v>
      </c>
      <c r="B107" s="22" t="s">
        <v>29</v>
      </c>
      <c r="C107" s="21">
        <v>1265</v>
      </c>
      <c r="D107" s="20" t="s">
        <v>24</v>
      </c>
      <c r="E107" s="20">
        <v>62</v>
      </c>
      <c r="F107" s="21">
        <f t="shared" si="3"/>
        <v>78430</v>
      </c>
      <c r="G107" s="20" t="s">
        <v>12</v>
      </c>
    </row>
    <row r="108" spans="1:7">
      <c r="A108" s="20" t="s">
        <v>26</v>
      </c>
      <c r="B108" s="22" t="s">
        <v>29</v>
      </c>
      <c r="C108" s="21">
        <v>1040</v>
      </c>
      <c r="D108" s="20" t="s">
        <v>10</v>
      </c>
      <c r="E108" s="20">
        <v>64</v>
      </c>
      <c r="F108" s="21">
        <f t="shared" si="3"/>
        <v>66560</v>
      </c>
      <c r="G108" s="20" t="s">
        <v>15</v>
      </c>
    </row>
    <row r="109" spans="1:7">
      <c r="A109" s="23" t="s">
        <v>8</v>
      </c>
      <c r="B109" s="22" t="s">
        <v>29</v>
      </c>
      <c r="C109" s="21">
        <v>1265</v>
      </c>
      <c r="D109" s="20" t="s">
        <v>24</v>
      </c>
      <c r="E109" s="20">
        <v>65</v>
      </c>
      <c r="F109" s="21">
        <f t="shared" si="3"/>
        <v>82225</v>
      </c>
      <c r="G109" s="20" t="s">
        <v>19</v>
      </c>
    </row>
    <row r="110" spans="1:7">
      <c r="A110" s="20" t="s">
        <v>26</v>
      </c>
      <c r="B110" s="22" t="s">
        <v>29</v>
      </c>
      <c r="C110" s="21">
        <v>1040</v>
      </c>
      <c r="D110" s="20" t="s">
        <v>22</v>
      </c>
      <c r="E110" s="20">
        <v>66</v>
      </c>
      <c r="F110" s="21">
        <f t="shared" si="3"/>
        <v>68640</v>
      </c>
      <c r="G110" s="20" t="s">
        <v>27</v>
      </c>
    </row>
    <row r="111" spans="1:7">
      <c r="A111" s="20" t="s">
        <v>20</v>
      </c>
      <c r="B111" s="22" t="s">
        <v>29</v>
      </c>
      <c r="C111" s="21">
        <v>1447</v>
      </c>
      <c r="D111" s="20" t="s">
        <v>10</v>
      </c>
      <c r="E111" s="20">
        <v>66</v>
      </c>
      <c r="F111" s="21">
        <f t="shared" si="3"/>
        <v>95502</v>
      </c>
      <c r="G111" s="20" t="s">
        <v>15</v>
      </c>
    </row>
    <row r="112" spans="1:7">
      <c r="A112" s="23" t="s">
        <v>8</v>
      </c>
      <c r="B112" s="22" t="s">
        <v>29</v>
      </c>
      <c r="C112" s="21">
        <v>1265</v>
      </c>
      <c r="D112" s="20" t="s">
        <v>22</v>
      </c>
      <c r="E112" s="20">
        <v>66</v>
      </c>
      <c r="F112" s="21">
        <f t="shared" si="3"/>
        <v>83490</v>
      </c>
      <c r="G112" s="20" t="s">
        <v>13</v>
      </c>
    </row>
    <row r="113" spans="1:7">
      <c r="A113" s="20" t="s">
        <v>20</v>
      </c>
      <c r="B113" s="22" t="s">
        <v>29</v>
      </c>
      <c r="C113" s="21">
        <v>1447</v>
      </c>
      <c r="D113" s="20" t="s">
        <v>10</v>
      </c>
      <c r="E113" s="20">
        <v>66</v>
      </c>
      <c r="F113" s="21">
        <f t="shared" si="3"/>
        <v>95502</v>
      </c>
      <c r="G113" s="20" t="s">
        <v>23</v>
      </c>
    </row>
    <row r="114" spans="1:7">
      <c r="A114" s="20" t="s">
        <v>28</v>
      </c>
      <c r="B114" s="22" t="s">
        <v>29</v>
      </c>
      <c r="C114" s="21">
        <v>810</v>
      </c>
      <c r="D114" s="20" t="s">
        <v>10</v>
      </c>
      <c r="E114" s="20">
        <v>67</v>
      </c>
      <c r="F114" s="21">
        <f t="shared" si="3"/>
        <v>54270</v>
      </c>
      <c r="G114" s="20" t="s">
        <v>27</v>
      </c>
    </row>
    <row r="115" spans="1:7">
      <c r="A115" s="20" t="s">
        <v>28</v>
      </c>
      <c r="B115" s="22" t="s">
        <v>29</v>
      </c>
      <c r="C115" s="21">
        <v>810</v>
      </c>
      <c r="D115" s="20" t="s">
        <v>10</v>
      </c>
      <c r="E115" s="20">
        <v>67</v>
      </c>
      <c r="F115" s="21">
        <f t="shared" si="3"/>
        <v>54270</v>
      </c>
      <c r="G115" s="20" t="s">
        <v>15</v>
      </c>
    </row>
    <row r="116" spans="1:7">
      <c r="A116" s="20" t="s">
        <v>26</v>
      </c>
      <c r="B116" s="22" t="s">
        <v>29</v>
      </c>
      <c r="C116" s="21">
        <v>1040</v>
      </c>
      <c r="D116" s="20" t="s">
        <v>22</v>
      </c>
      <c r="E116" s="20">
        <v>68</v>
      </c>
      <c r="F116" s="21">
        <f t="shared" si="3"/>
        <v>70720</v>
      </c>
      <c r="G116" s="20" t="s">
        <v>12</v>
      </c>
    </row>
    <row r="117" spans="1:7">
      <c r="A117" s="23" t="s">
        <v>8</v>
      </c>
      <c r="B117" s="22" t="s">
        <v>29</v>
      </c>
      <c r="C117" s="21">
        <v>1265</v>
      </c>
      <c r="D117" s="20" t="s">
        <v>24</v>
      </c>
      <c r="E117" s="20">
        <v>68</v>
      </c>
      <c r="F117" s="21">
        <f t="shared" si="3"/>
        <v>86020</v>
      </c>
      <c r="G117" s="20" t="s">
        <v>13</v>
      </c>
    </row>
    <row r="118" spans="1:7">
      <c r="A118" s="20" t="s">
        <v>26</v>
      </c>
      <c r="B118" s="22" t="s">
        <v>29</v>
      </c>
      <c r="C118" s="21">
        <v>1040</v>
      </c>
      <c r="D118" s="20" t="s">
        <v>10</v>
      </c>
      <c r="E118" s="20">
        <v>69</v>
      </c>
      <c r="F118" s="21">
        <f t="shared" si="3"/>
        <v>71760</v>
      </c>
      <c r="G118" s="20" t="s">
        <v>12</v>
      </c>
    </row>
    <row r="119" spans="1:7">
      <c r="A119" s="23" t="s">
        <v>8</v>
      </c>
      <c r="B119" s="22" t="s">
        <v>29</v>
      </c>
      <c r="C119" s="21">
        <v>1265</v>
      </c>
      <c r="D119" s="20" t="s">
        <v>10</v>
      </c>
      <c r="E119" s="20">
        <v>69</v>
      </c>
      <c r="F119" s="21">
        <f t="shared" si="3"/>
        <v>87285</v>
      </c>
      <c r="G119" s="20" t="s">
        <v>16</v>
      </c>
    </row>
    <row r="120" spans="1:7">
      <c r="A120" s="20" t="s">
        <v>20</v>
      </c>
      <c r="B120" s="22" t="s">
        <v>29</v>
      </c>
      <c r="C120" s="21">
        <v>1447</v>
      </c>
      <c r="D120" s="20" t="s">
        <v>10</v>
      </c>
      <c r="E120" s="20">
        <v>69</v>
      </c>
      <c r="F120" s="21">
        <f t="shared" si="3"/>
        <v>99843</v>
      </c>
      <c r="G120" s="20" t="s">
        <v>13</v>
      </c>
    </row>
    <row r="121" spans="1:7">
      <c r="A121" s="20" t="s">
        <v>26</v>
      </c>
      <c r="B121" s="22" t="s">
        <v>29</v>
      </c>
      <c r="C121" s="21">
        <v>1040</v>
      </c>
      <c r="D121" s="20" t="s">
        <v>10</v>
      </c>
      <c r="E121" s="20">
        <v>69</v>
      </c>
      <c r="F121" s="21">
        <f t="shared" si="3"/>
        <v>71760</v>
      </c>
      <c r="G121" s="20" t="s">
        <v>13</v>
      </c>
    </row>
    <row r="122" spans="1:7">
      <c r="A122" s="23" t="s">
        <v>8</v>
      </c>
      <c r="B122" s="22" t="s">
        <v>29</v>
      </c>
      <c r="C122" s="21">
        <v>1265</v>
      </c>
      <c r="D122" s="20" t="s">
        <v>10</v>
      </c>
      <c r="E122" s="20">
        <v>70</v>
      </c>
      <c r="F122" s="21">
        <f t="shared" si="3"/>
        <v>88550</v>
      </c>
      <c r="G122" s="20" t="s">
        <v>19</v>
      </c>
    </row>
    <row r="123" spans="1:7">
      <c r="A123" s="23" t="s">
        <v>8</v>
      </c>
      <c r="B123" s="22" t="s">
        <v>29</v>
      </c>
      <c r="C123" s="21">
        <v>1265</v>
      </c>
      <c r="D123" s="20" t="s">
        <v>24</v>
      </c>
      <c r="E123" s="20">
        <v>70</v>
      </c>
      <c r="F123" s="21">
        <f t="shared" si="3"/>
        <v>88550</v>
      </c>
      <c r="G123" s="20" t="s">
        <v>15</v>
      </c>
    </row>
    <row r="124" spans="1:7">
      <c r="A124" s="23" t="s">
        <v>8</v>
      </c>
      <c r="B124" s="22" t="s">
        <v>29</v>
      </c>
      <c r="C124" s="21">
        <v>1265</v>
      </c>
      <c r="D124" s="20" t="s">
        <v>24</v>
      </c>
      <c r="E124" s="20">
        <v>70</v>
      </c>
      <c r="F124" s="21">
        <f t="shared" si="3"/>
        <v>88550</v>
      </c>
      <c r="G124" s="20" t="s">
        <v>12</v>
      </c>
    </row>
    <row r="125" spans="1:7">
      <c r="A125" s="20" t="s">
        <v>26</v>
      </c>
      <c r="B125" s="22" t="s">
        <v>29</v>
      </c>
      <c r="C125" s="21">
        <v>1040</v>
      </c>
      <c r="D125" s="20" t="s">
        <v>10</v>
      </c>
      <c r="E125" s="20">
        <v>71</v>
      </c>
      <c r="F125" s="21">
        <f t="shared" si="3"/>
        <v>73840</v>
      </c>
      <c r="G125" s="20" t="s">
        <v>19</v>
      </c>
    </row>
    <row r="126" spans="1:7">
      <c r="A126" s="20" t="s">
        <v>26</v>
      </c>
      <c r="B126" s="22" t="s">
        <v>29</v>
      </c>
      <c r="C126" s="21">
        <v>1040</v>
      </c>
      <c r="D126" s="20" t="s">
        <v>17</v>
      </c>
      <c r="E126" s="20">
        <v>71</v>
      </c>
      <c r="F126" s="21">
        <f t="shared" si="3"/>
        <v>73840</v>
      </c>
      <c r="G126" s="20" t="s">
        <v>15</v>
      </c>
    </row>
    <row r="127" spans="1:7">
      <c r="A127" s="20" t="s">
        <v>20</v>
      </c>
      <c r="B127" s="22" t="s">
        <v>29</v>
      </c>
      <c r="C127" s="21">
        <v>1447</v>
      </c>
      <c r="D127" s="20" t="s">
        <v>10</v>
      </c>
      <c r="E127" s="20">
        <v>72</v>
      </c>
      <c r="F127" s="21">
        <f t="shared" si="3"/>
        <v>104184</v>
      </c>
      <c r="G127" s="20" t="s">
        <v>23</v>
      </c>
    </row>
    <row r="128" spans="1:7">
      <c r="A128" s="20" t="s">
        <v>20</v>
      </c>
      <c r="B128" s="22" t="s">
        <v>29</v>
      </c>
      <c r="C128" s="21">
        <v>1447</v>
      </c>
      <c r="D128" s="20" t="s">
        <v>17</v>
      </c>
      <c r="E128" s="20">
        <v>74</v>
      </c>
      <c r="F128" s="21">
        <f t="shared" si="3"/>
        <v>107078</v>
      </c>
      <c r="G128" s="20" t="s">
        <v>13</v>
      </c>
    </row>
    <row r="129" spans="1:7">
      <c r="A129" s="20" t="s">
        <v>25</v>
      </c>
      <c r="B129" s="22" t="s">
        <v>29</v>
      </c>
      <c r="C129" s="21">
        <v>1104</v>
      </c>
      <c r="D129" s="20" t="s">
        <v>18</v>
      </c>
      <c r="E129" s="20">
        <v>75</v>
      </c>
      <c r="F129" s="21">
        <f t="shared" si="3"/>
        <v>82800</v>
      </c>
      <c r="G129" s="20" t="s">
        <v>19</v>
      </c>
    </row>
    <row r="130" spans="1:7">
      <c r="A130" s="20" t="s">
        <v>28</v>
      </c>
      <c r="B130" s="22" t="s">
        <v>29</v>
      </c>
      <c r="C130" s="21">
        <v>810</v>
      </c>
      <c r="D130" s="20" t="s">
        <v>22</v>
      </c>
      <c r="E130" s="20">
        <v>77</v>
      </c>
      <c r="F130" s="21">
        <f t="shared" ref="F130:F161" si="4">E130*C130</f>
        <v>62370</v>
      </c>
      <c r="G130" s="20" t="s">
        <v>13</v>
      </c>
    </row>
    <row r="131" spans="1:7">
      <c r="A131" s="23" t="s">
        <v>8</v>
      </c>
      <c r="B131" s="22" t="s">
        <v>29</v>
      </c>
      <c r="C131" s="21">
        <v>1265</v>
      </c>
      <c r="D131" s="20" t="s">
        <v>10</v>
      </c>
      <c r="E131" s="20">
        <v>77</v>
      </c>
      <c r="F131" s="21">
        <f t="shared" si="4"/>
        <v>97405</v>
      </c>
      <c r="G131" s="20" t="s">
        <v>23</v>
      </c>
    </row>
    <row r="132" spans="1:7">
      <c r="A132" s="20" t="s">
        <v>20</v>
      </c>
      <c r="B132" s="22" t="s">
        <v>29</v>
      </c>
      <c r="C132" s="21">
        <v>1447</v>
      </c>
      <c r="D132" s="20" t="s">
        <v>10</v>
      </c>
      <c r="E132" s="20">
        <v>78</v>
      </c>
      <c r="F132" s="21">
        <f t="shared" si="4"/>
        <v>112866</v>
      </c>
      <c r="G132" s="20" t="s">
        <v>19</v>
      </c>
    </row>
    <row r="133" spans="1:7">
      <c r="A133" s="20" t="s">
        <v>28</v>
      </c>
      <c r="B133" s="22" t="s">
        <v>29</v>
      </c>
      <c r="C133" s="21">
        <v>810</v>
      </c>
      <c r="D133" s="20" t="s">
        <v>24</v>
      </c>
      <c r="E133" s="20">
        <v>78</v>
      </c>
      <c r="F133" s="21">
        <f t="shared" si="4"/>
        <v>63180</v>
      </c>
      <c r="G133" s="20" t="s">
        <v>23</v>
      </c>
    </row>
    <row r="134" spans="1:7">
      <c r="A134" s="23" t="s">
        <v>8</v>
      </c>
      <c r="B134" s="22" t="s">
        <v>29</v>
      </c>
      <c r="C134" s="21">
        <v>1265</v>
      </c>
      <c r="D134" s="20" t="s">
        <v>22</v>
      </c>
      <c r="E134" s="20">
        <v>81</v>
      </c>
      <c r="F134" s="21">
        <f t="shared" si="4"/>
        <v>102465</v>
      </c>
      <c r="G134" s="20" t="s">
        <v>12</v>
      </c>
    </row>
    <row r="135" spans="1:7">
      <c r="A135" s="20" t="s">
        <v>25</v>
      </c>
      <c r="B135" s="22" t="s">
        <v>29</v>
      </c>
      <c r="C135" s="21">
        <v>1104</v>
      </c>
      <c r="D135" s="20" t="s">
        <v>24</v>
      </c>
      <c r="E135" s="20">
        <v>81</v>
      </c>
      <c r="F135" s="21">
        <f t="shared" si="4"/>
        <v>89424</v>
      </c>
      <c r="G135" s="20" t="s">
        <v>23</v>
      </c>
    </row>
    <row r="136" spans="1:7">
      <c r="A136" s="23" t="s">
        <v>8</v>
      </c>
      <c r="B136" s="22" t="s">
        <v>29</v>
      </c>
      <c r="C136" s="21">
        <v>1265</v>
      </c>
      <c r="D136" s="20" t="s">
        <v>22</v>
      </c>
      <c r="E136" s="20">
        <v>82</v>
      </c>
      <c r="F136" s="21">
        <f t="shared" si="4"/>
        <v>103730</v>
      </c>
      <c r="G136" s="20" t="s">
        <v>12</v>
      </c>
    </row>
    <row r="137" spans="1:7">
      <c r="A137" s="20" t="s">
        <v>26</v>
      </c>
      <c r="B137" s="22" t="s">
        <v>29</v>
      </c>
      <c r="C137" s="21">
        <v>1040</v>
      </c>
      <c r="D137" s="20" t="s">
        <v>18</v>
      </c>
      <c r="E137" s="20">
        <v>83</v>
      </c>
      <c r="F137" s="21">
        <f t="shared" si="4"/>
        <v>86320</v>
      </c>
      <c r="G137" s="20" t="s">
        <v>19</v>
      </c>
    </row>
    <row r="138" spans="1:7">
      <c r="A138" s="20" t="s">
        <v>25</v>
      </c>
      <c r="B138" s="22" t="s">
        <v>29</v>
      </c>
      <c r="C138" s="21">
        <v>1104</v>
      </c>
      <c r="D138" s="20" t="s">
        <v>24</v>
      </c>
      <c r="E138" s="20">
        <v>84</v>
      </c>
      <c r="F138" s="21">
        <f t="shared" si="4"/>
        <v>92736</v>
      </c>
      <c r="G138" s="20" t="s">
        <v>23</v>
      </c>
    </row>
    <row r="139" spans="1:7">
      <c r="A139" s="20" t="s">
        <v>25</v>
      </c>
      <c r="B139" s="22" t="s">
        <v>29</v>
      </c>
      <c r="C139" s="21">
        <v>1104</v>
      </c>
      <c r="D139" s="20" t="s">
        <v>24</v>
      </c>
      <c r="E139" s="20">
        <v>84</v>
      </c>
      <c r="F139" s="21">
        <f t="shared" si="4"/>
        <v>92736</v>
      </c>
      <c r="G139" s="20" t="s">
        <v>23</v>
      </c>
    </row>
    <row r="140" spans="1:7">
      <c r="A140" s="20" t="s">
        <v>20</v>
      </c>
      <c r="B140" s="22" t="s">
        <v>29</v>
      </c>
      <c r="C140" s="21">
        <v>1447</v>
      </c>
      <c r="D140" s="20" t="s">
        <v>22</v>
      </c>
      <c r="E140" s="20">
        <v>85</v>
      </c>
      <c r="F140" s="21">
        <f t="shared" si="4"/>
        <v>122995</v>
      </c>
      <c r="G140" s="20" t="s">
        <v>27</v>
      </c>
    </row>
    <row r="141" spans="1:7">
      <c r="A141" s="20" t="s">
        <v>25</v>
      </c>
      <c r="B141" s="22" t="s">
        <v>29</v>
      </c>
      <c r="C141" s="21">
        <v>1104</v>
      </c>
      <c r="D141" s="20" t="s">
        <v>22</v>
      </c>
      <c r="E141" s="20">
        <v>85</v>
      </c>
      <c r="F141" s="21">
        <f t="shared" si="4"/>
        <v>93840</v>
      </c>
      <c r="G141" s="20" t="s">
        <v>12</v>
      </c>
    </row>
    <row r="142" spans="1:7">
      <c r="A142" s="20" t="s">
        <v>28</v>
      </c>
      <c r="B142" s="22" t="s">
        <v>29</v>
      </c>
      <c r="C142" s="21">
        <v>810</v>
      </c>
      <c r="D142" s="20" t="s">
        <v>24</v>
      </c>
      <c r="E142" s="20">
        <v>87</v>
      </c>
      <c r="F142" s="21">
        <f t="shared" si="4"/>
        <v>70470</v>
      </c>
      <c r="G142" s="20" t="s">
        <v>15</v>
      </c>
    </row>
    <row r="143" spans="1:7">
      <c r="A143" s="20" t="s">
        <v>20</v>
      </c>
      <c r="B143" s="22" t="s">
        <v>29</v>
      </c>
      <c r="C143" s="21">
        <v>1447</v>
      </c>
      <c r="D143" s="20" t="s">
        <v>17</v>
      </c>
      <c r="E143" s="20">
        <v>88</v>
      </c>
      <c r="F143" s="21">
        <f t="shared" si="4"/>
        <v>127336</v>
      </c>
      <c r="G143" s="20" t="s">
        <v>12</v>
      </c>
    </row>
    <row r="144" spans="1:7">
      <c r="A144" s="20" t="s">
        <v>20</v>
      </c>
      <c r="B144" s="22" t="s">
        <v>29</v>
      </c>
      <c r="C144" s="21">
        <v>1447</v>
      </c>
      <c r="D144" s="20" t="s">
        <v>10</v>
      </c>
      <c r="E144" s="20">
        <v>91</v>
      </c>
      <c r="F144" s="21">
        <f t="shared" si="4"/>
        <v>131677</v>
      </c>
      <c r="G144" s="20" t="s">
        <v>19</v>
      </c>
    </row>
    <row r="145" spans="1:7">
      <c r="A145" s="20" t="s">
        <v>28</v>
      </c>
      <c r="B145" s="22" t="s">
        <v>29</v>
      </c>
      <c r="C145" s="21">
        <v>810</v>
      </c>
      <c r="D145" s="20" t="s">
        <v>10</v>
      </c>
      <c r="E145" s="20">
        <v>91</v>
      </c>
      <c r="F145" s="21">
        <f t="shared" si="4"/>
        <v>73710</v>
      </c>
      <c r="G145" s="20" t="s">
        <v>12</v>
      </c>
    </row>
    <row r="146" spans="1:7">
      <c r="A146" s="20" t="s">
        <v>20</v>
      </c>
      <c r="B146" s="22" t="s">
        <v>29</v>
      </c>
      <c r="C146" s="21">
        <v>1447</v>
      </c>
      <c r="D146" s="20" t="s">
        <v>22</v>
      </c>
      <c r="E146" s="20">
        <v>92</v>
      </c>
      <c r="F146" s="21">
        <f t="shared" si="4"/>
        <v>133124</v>
      </c>
      <c r="G146" s="20" t="s">
        <v>12</v>
      </c>
    </row>
    <row r="147" spans="1:7">
      <c r="A147" s="20" t="s">
        <v>20</v>
      </c>
      <c r="B147" s="22" t="s">
        <v>29</v>
      </c>
      <c r="C147" s="21">
        <v>1447</v>
      </c>
      <c r="D147" s="20" t="s">
        <v>22</v>
      </c>
      <c r="E147" s="20">
        <v>93</v>
      </c>
      <c r="F147" s="21">
        <f t="shared" si="4"/>
        <v>134571</v>
      </c>
      <c r="G147" s="20" t="s">
        <v>12</v>
      </c>
    </row>
    <row r="148" spans="1:7">
      <c r="A148" s="20" t="s">
        <v>28</v>
      </c>
      <c r="B148" s="22" t="s">
        <v>29</v>
      </c>
      <c r="C148" s="21">
        <v>810</v>
      </c>
      <c r="D148" s="20" t="s">
        <v>22</v>
      </c>
      <c r="E148" s="20">
        <v>93</v>
      </c>
      <c r="F148" s="21">
        <f t="shared" si="4"/>
        <v>75330</v>
      </c>
      <c r="G148" s="20" t="s">
        <v>13</v>
      </c>
    </row>
    <row r="149" spans="1:7">
      <c r="A149" s="20" t="s">
        <v>28</v>
      </c>
      <c r="B149" s="22" t="s">
        <v>29</v>
      </c>
      <c r="C149" s="21">
        <v>810</v>
      </c>
      <c r="D149" s="20" t="s">
        <v>18</v>
      </c>
      <c r="E149" s="20">
        <v>93</v>
      </c>
      <c r="F149" s="21">
        <f t="shared" si="4"/>
        <v>75330</v>
      </c>
      <c r="G149" s="20" t="s">
        <v>23</v>
      </c>
    </row>
    <row r="150" spans="1:7">
      <c r="A150" s="20" t="s">
        <v>20</v>
      </c>
      <c r="B150" s="22" t="s">
        <v>29</v>
      </c>
      <c r="C150" s="21">
        <v>1447</v>
      </c>
      <c r="D150" s="20" t="s">
        <v>10</v>
      </c>
      <c r="E150" s="20">
        <v>94</v>
      </c>
      <c r="F150" s="21">
        <f t="shared" si="4"/>
        <v>136018</v>
      </c>
      <c r="G150" s="20" t="s">
        <v>13</v>
      </c>
    </row>
    <row r="151" spans="1:7">
      <c r="A151" s="20" t="s">
        <v>28</v>
      </c>
      <c r="B151" s="22" t="s">
        <v>29</v>
      </c>
      <c r="C151" s="21">
        <v>810</v>
      </c>
      <c r="D151" s="20" t="s">
        <v>10</v>
      </c>
      <c r="E151" s="20">
        <v>94</v>
      </c>
      <c r="F151" s="21">
        <f t="shared" si="4"/>
        <v>76140</v>
      </c>
      <c r="G151" s="20" t="s">
        <v>23</v>
      </c>
    </row>
    <row r="152" spans="1:7">
      <c r="A152" s="20" t="s">
        <v>28</v>
      </c>
      <c r="B152" s="22" t="s">
        <v>29</v>
      </c>
      <c r="C152" s="21">
        <v>810</v>
      </c>
      <c r="D152" s="20" t="s">
        <v>24</v>
      </c>
      <c r="E152" s="20">
        <v>95</v>
      </c>
      <c r="F152" s="21">
        <f t="shared" si="4"/>
        <v>76950</v>
      </c>
      <c r="G152" s="20" t="s">
        <v>19</v>
      </c>
    </row>
    <row r="153" spans="1:7">
      <c r="A153" s="20" t="s">
        <v>20</v>
      </c>
      <c r="B153" s="22" t="s">
        <v>29</v>
      </c>
      <c r="C153" s="21">
        <v>1447</v>
      </c>
      <c r="D153" s="20" t="s">
        <v>17</v>
      </c>
      <c r="E153" s="20">
        <v>95</v>
      </c>
      <c r="F153" s="21">
        <f t="shared" si="4"/>
        <v>137465</v>
      </c>
      <c r="G153" s="20" t="s">
        <v>12</v>
      </c>
    </row>
    <row r="154" spans="1:7">
      <c r="A154" s="20" t="s">
        <v>28</v>
      </c>
      <c r="B154" s="22" t="s">
        <v>29</v>
      </c>
      <c r="C154" s="21">
        <v>810</v>
      </c>
      <c r="D154" s="20" t="s">
        <v>24</v>
      </c>
      <c r="E154" s="20">
        <v>95</v>
      </c>
      <c r="F154" s="21">
        <f t="shared" si="4"/>
        <v>76950</v>
      </c>
      <c r="G154" s="20" t="s">
        <v>13</v>
      </c>
    </row>
    <row r="155" spans="1:7">
      <c r="A155" s="20" t="s">
        <v>26</v>
      </c>
      <c r="B155" s="22" t="s">
        <v>29</v>
      </c>
      <c r="C155" s="21">
        <v>1040</v>
      </c>
      <c r="D155" s="20" t="s">
        <v>22</v>
      </c>
      <c r="E155" s="20">
        <v>96</v>
      </c>
      <c r="F155" s="21">
        <f t="shared" si="4"/>
        <v>99840</v>
      </c>
      <c r="G155" s="20" t="s">
        <v>19</v>
      </c>
    </row>
    <row r="156" spans="1:7">
      <c r="A156" s="20" t="s">
        <v>25</v>
      </c>
      <c r="B156" s="22" t="s">
        <v>29</v>
      </c>
      <c r="C156" s="21">
        <v>1104</v>
      </c>
      <c r="D156" s="20" t="s">
        <v>22</v>
      </c>
      <c r="E156" s="20">
        <v>96</v>
      </c>
      <c r="F156" s="21">
        <f t="shared" si="4"/>
        <v>105984</v>
      </c>
      <c r="G156" s="20" t="s">
        <v>12</v>
      </c>
    </row>
    <row r="157" spans="1:7">
      <c r="A157" s="23" t="s">
        <v>8</v>
      </c>
      <c r="B157" s="22" t="s">
        <v>29</v>
      </c>
      <c r="C157" s="21">
        <v>1265</v>
      </c>
      <c r="D157" s="20" t="s">
        <v>10</v>
      </c>
      <c r="E157" s="20">
        <v>96</v>
      </c>
      <c r="F157" s="21">
        <f t="shared" si="4"/>
        <v>121440</v>
      </c>
      <c r="G157" s="20" t="s">
        <v>13</v>
      </c>
    </row>
    <row r="158" spans="1:7">
      <c r="A158" s="20" t="s">
        <v>20</v>
      </c>
      <c r="B158" s="22" t="s">
        <v>29</v>
      </c>
      <c r="C158" s="21">
        <v>1447</v>
      </c>
      <c r="D158" s="20" t="s">
        <v>10</v>
      </c>
      <c r="E158" s="20">
        <v>96</v>
      </c>
      <c r="F158" s="21">
        <f t="shared" si="4"/>
        <v>138912</v>
      </c>
      <c r="G158" s="20" t="s">
        <v>23</v>
      </c>
    </row>
    <row r="159" spans="1:7">
      <c r="A159" s="23" t="s">
        <v>8</v>
      </c>
      <c r="B159" s="22" t="s">
        <v>29</v>
      </c>
      <c r="C159" s="21">
        <v>1265</v>
      </c>
      <c r="D159" s="20" t="s">
        <v>22</v>
      </c>
      <c r="E159" s="20">
        <v>97</v>
      </c>
      <c r="F159" s="21">
        <f t="shared" si="4"/>
        <v>122705</v>
      </c>
      <c r="G159" s="20" t="s">
        <v>13</v>
      </c>
    </row>
    <row r="160" spans="1:7">
      <c r="A160" s="20" t="s">
        <v>28</v>
      </c>
      <c r="B160" s="22" t="s">
        <v>29</v>
      </c>
      <c r="C160" s="21">
        <v>810</v>
      </c>
      <c r="D160" s="20" t="s">
        <v>10</v>
      </c>
      <c r="E160" s="20">
        <v>97</v>
      </c>
      <c r="F160" s="21">
        <f t="shared" si="4"/>
        <v>78570</v>
      </c>
      <c r="G160" s="20" t="s">
        <v>13</v>
      </c>
    </row>
    <row r="161" spans="1:7">
      <c r="A161" s="20" t="s">
        <v>26</v>
      </c>
      <c r="B161" s="22" t="s">
        <v>29</v>
      </c>
      <c r="C161" s="21">
        <v>1040</v>
      </c>
      <c r="D161" s="20" t="s">
        <v>24</v>
      </c>
      <c r="E161" s="20">
        <v>98</v>
      </c>
      <c r="F161" s="21">
        <f t="shared" si="4"/>
        <v>101920</v>
      </c>
      <c r="G161" s="20" t="s">
        <v>15</v>
      </c>
    </row>
    <row r="162" spans="1:7">
      <c r="A162" s="20" t="s">
        <v>28</v>
      </c>
      <c r="B162" s="22" t="s">
        <v>29</v>
      </c>
      <c r="C162" s="21">
        <v>810</v>
      </c>
      <c r="D162" s="20" t="s">
        <v>10</v>
      </c>
      <c r="E162" s="20">
        <v>99</v>
      </c>
      <c r="F162" s="21">
        <f t="shared" ref="F162" si="5">E162*C162</f>
        <v>80190</v>
      </c>
      <c r="G162" s="20" t="s">
        <v>13</v>
      </c>
    </row>
    <row r="163" spans="1:7">
      <c r="F163" s="18"/>
    </row>
    <row r="164" spans="1:7">
      <c r="F164" s="18"/>
    </row>
    <row r="165" spans="1:7">
      <c r="F165" s="18"/>
    </row>
    <row r="166" spans="1:7">
      <c r="F166" s="18"/>
    </row>
    <row r="167" spans="1:7">
      <c r="F167" s="18"/>
    </row>
    <row r="168" spans="1:7">
      <c r="F168" s="18"/>
    </row>
    <row r="169" spans="1:7">
      <c r="F169" s="18"/>
    </row>
    <row r="170" spans="1:7">
      <c r="F170" s="18"/>
    </row>
    <row r="171" spans="1:7">
      <c r="F171" s="18"/>
    </row>
    <row r="172" spans="1:7">
      <c r="F172" s="18"/>
    </row>
    <row r="173" spans="1:7">
      <c r="F173" s="18"/>
    </row>
    <row r="174" spans="1:7">
      <c r="F174" s="18"/>
    </row>
    <row r="175" spans="1:7">
      <c r="F175" s="18"/>
    </row>
    <row r="176" spans="1:7">
      <c r="F176" s="18"/>
    </row>
    <row r="177" s="18" customFormat="1"/>
    <row r="178" s="18" customFormat="1"/>
    <row r="179" s="18" customFormat="1"/>
    <row r="180" s="18" customFormat="1"/>
    <row r="181" s="18" customFormat="1"/>
    <row r="182" s="18" customFormat="1"/>
    <row r="183" s="18" customFormat="1"/>
    <row r="184" s="18" customFormat="1"/>
    <row r="185" s="18" customFormat="1"/>
    <row r="186" s="18" customFormat="1"/>
    <row r="187" s="18" customFormat="1"/>
    <row r="188" s="18" customFormat="1"/>
    <row r="189" s="18" customFormat="1"/>
    <row r="190" s="18" customFormat="1"/>
    <row r="191" s="18" customFormat="1"/>
    <row r="192" s="18" customFormat="1"/>
    <row r="193" s="18" customFormat="1"/>
    <row r="194" s="18" customFormat="1"/>
    <row r="195" s="18" customFormat="1"/>
    <row r="196" s="18" customFormat="1"/>
    <row r="197" s="18" customFormat="1"/>
    <row r="198" s="18" customFormat="1"/>
    <row r="199" s="18" customFormat="1"/>
    <row r="200" s="18" customFormat="1"/>
    <row r="201" s="18" customFormat="1"/>
    <row r="202" s="18" customFormat="1"/>
    <row r="203" s="18" customFormat="1"/>
    <row r="204" s="18" customFormat="1"/>
    <row r="205" s="18" customFormat="1"/>
    <row r="206" s="18" customFormat="1"/>
    <row r="207" s="18" customFormat="1"/>
    <row r="208" s="18" customFormat="1"/>
    <row r="209" s="18" customFormat="1"/>
    <row r="210" s="18" customFormat="1"/>
    <row r="211" s="18" customFormat="1"/>
    <row r="212" s="18" customFormat="1"/>
    <row r="213" s="18" customFormat="1"/>
    <row r="214" s="18" customFormat="1"/>
    <row r="215" s="18" customFormat="1"/>
    <row r="216" s="18" customFormat="1"/>
    <row r="217" s="18" customFormat="1"/>
    <row r="218" s="18" customFormat="1"/>
    <row r="219" s="18" customFormat="1"/>
    <row r="220" s="18" customFormat="1"/>
    <row r="221" s="18" customFormat="1"/>
    <row r="222" s="18" customFormat="1"/>
    <row r="223" s="18" customFormat="1"/>
    <row r="224" s="18" customFormat="1"/>
    <row r="225" s="18" customFormat="1"/>
    <row r="226" s="18" customFormat="1"/>
    <row r="227" s="18" customFormat="1"/>
    <row r="228" s="18" customFormat="1"/>
    <row r="229" s="18" customFormat="1"/>
    <row r="230" s="18" customFormat="1"/>
    <row r="231" s="18" customFormat="1"/>
    <row r="232" s="18" customFormat="1"/>
    <row r="233" s="18" customFormat="1"/>
    <row r="234" s="18" customFormat="1"/>
    <row r="235" s="18" customFormat="1"/>
    <row r="236" s="18" customFormat="1"/>
    <row r="237" s="18" customFormat="1"/>
    <row r="238" s="18" customFormat="1"/>
    <row r="239" s="18" customFormat="1"/>
    <row r="240" s="18" customFormat="1"/>
    <row r="241" s="18" customFormat="1"/>
    <row r="242" s="18" customFormat="1"/>
    <row r="243" s="18" customFormat="1"/>
    <row r="244" s="18" customFormat="1"/>
    <row r="245" s="18" customFormat="1"/>
    <row r="246" s="18" customFormat="1"/>
    <row r="247" s="18" customFormat="1"/>
    <row r="248" s="18" customFormat="1"/>
    <row r="249" s="18" customFormat="1"/>
    <row r="250" s="18" customFormat="1"/>
    <row r="251" s="18" customFormat="1"/>
    <row r="252" s="18" customFormat="1"/>
    <row r="253" s="18" customFormat="1"/>
    <row r="254" s="18" customFormat="1"/>
    <row r="255" s="18" customFormat="1"/>
    <row r="256" s="18" customFormat="1"/>
    <row r="257" s="18" customFormat="1"/>
    <row r="258" s="18" customFormat="1"/>
    <row r="259" s="18" customFormat="1"/>
    <row r="260" s="18" customFormat="1"/>
    <row r="261" s="18" customFormat="1"/>
    <row r="262" s="18" customFormat="1"/>
    <row r="263" s="18" customFormat="1"/>
    <row r="264" s="18" customFormat="1"/>
    <row r="265" s="18" customFormat="1"/>
    <row r="266" s="18" customFormat="1"/>
    <row r="267" s="18" customFormat="1"/>
    <row r="268" s="18" customFormat="1"/>
    <row r="269" s="18" customFormat="1"/>
    <row r="270" s="18" customFormat="1"/>
    <row r="271" s="18" customFormat="1"/>
    <row r="272" s="18" customFormat="1"/>
    <row r="273" s="18" customFormat="1"/>
    <row r="274" s="18" customFormat="1"/>
    <row r="275" s="18" customFormat="1"/>
    <row r="276" s="18" customFormat="1"/>
    <row r="277" s="18" customFormat="1"/>
    <row r="278" s="18" customFormat="1"/>
    <row r="279" s="18" customFormat="1"/>
    <row r="280" s="18" customFormat="1"/>
    <row r="281" s="18" customFormat="1"/>
    <row r="282" s="18" customFormat="1"/>
    <row r="283" s="18" customFormat="1"/>
    <row r="284" s="18" customFormat="1"/>
    <row r="285" s="18" customFormat="1"/>
    <row r="286" s="18" customFormat="1"/>
    <row r="287" s="18" customFormat="1"/>
    <row r="288" s="18" customFormat="1"/>
    <row r="289" s="18" customFormat="1"/>
    <row r="290" s="18" customFormat="1"/>
    <row r="291" s="18" customFormat="1"/>
    <row r="292" s="18" customFormat="1"/>
    <row r="293" s="18" customFormat="1"/>
    <row r="294" s="18" customFormat="1"/>
    <row r="295" s="18" customFormat="1"/>
    <row r="296" s="18" customFormat="1"/>
    <row r="297" s="18" customFormat="1"/>
    <row r="298" s="18" customFormat="1"/>
    <row r="299" s="18" customFormat="1"/>
    <row r="300" s="18" customFormat="1"/>
    <row r="301" s="18" customFormat="1"/>
    <row r="302" s="18" customFormat="1"/>
    <row r="303" s="18" customFormat="1"/>
    <row r="304" s="18" customFormat="1"/>
    <row r="305" s="18" customFormat="1"/>
    <row r="306" s="18" customFormat="1"/>
    <row r="307" s="18" customFormat="1"/>
    <row r="308" s="18" customFormat="1"/>
    <row r="309" s="18" customFormat="1"/>
    <row r="310" s="18" customFormat="1"/>
    <row r="311" s="18" customFormat="1"/>
    <row r="312" s="18" customFormat="1"/>
    <row r="313" s="18" customFormat="1"/>
    <row r="314" s="18" customFormat="1"/>
    <row r="315" s="18" customFormat="1"/>
    <row r="316" s="18" customFormat="1"/>
    <row r="317" s="18" customFormat="1"/>
    <row r="318" s="18" customFormat="1"/>
    <row r="319" s="18" customFormat="1"/>
    <row r="320" s="18" customFormat="1"/>
    <row r="321" s="18" customFormat="1"/>
    <row r="322" s="18" customFormat="1"/>
    <row r="323" s="18" customFormat="1"/>
    <row r="324" s="18" customFormat="1"/>
    <row r="325" s="18" customFormat="1"/>
    <row r="326" s="18" customFormat="1"/>
    <row r="327" s="18" customFormat="1"/>
    <row r="328" s="18" customFormat="1"/>
    <row r="329" s="18" customFormat="1"/>
    <row r="330" s="18" customFormat="1"/>
    <row r="331" s="18" customFormat="1"/>
    <row r="332" s="18" customFormat="1"/>
    <row r="333" s="18" customFormat="1"/>
    <row r="334" s="18" customFormat="1"/>
    <row r="335" s="18" customFormat="1"/>
    <row r="336" s="18" customFormat="1"/>
    <row r="337" s="18" customFormat="1"/>
    <row r="338" s="18" customFormat="1"/>
    <row r="339" s="18" customFormat="1"/>
    <row r="340" s="18" customFormat="1"/>
    <row r="341" s="18" customFormat="1"/>
    <row r="342" s="18" customFormat="1"/>
    <row r="343" s="18" customFormat="1"/>
    <row r="344" s="18" customFormat="1"/>
    <row r="345" s="18" customFormat="1"/>
    <row r="346" s="18" customFormat="1"/>
    <row r="347" s="18" customFormat="1"/>
    <row r="348" s="18" customFormat="1"/>
    <row r="349" s="18" customFormat="1"/>
    <row r="350" s="18" customFormat="1"/>
    <row r="351" s="18" customFormat="1"/>
    <row r="352" s="18" customFormat="1"/>
    <row r="353" s="18" customFormat="1"/>
    <row r="354" s="18" customFormat="1"/>
    <row r="355" s="18" customFormat="1"/>
    <row r="356" s="18" customFormat="1"/>
    <row r="357" s="18" customFormat="1"/>
    <row r="358" s="18" customFormat="1"/>
    <row r="359" s="18" customFormat="1"/>
    <row r="360" s="18" customFormat="1"/>
    <row r="361" s="18" customFormat="1"/>
    <row r="362" s="18" customFormat="1"/>
    <row r="363" s="18" customFormat="1"/>
    <row r="364" s="18" customFormat="1"/>
    <row r="365" s="18" customFormat="1"/>
    <row r="366" s="18" customFormat="1"/>
    <row r="367" s="18" customFormat="1"/>
    <row r="368" s="18" customFormat="1"/>
    <row r="369" s="18" customFormat="1"/>
    <row r="370" s="18" customFormat="1"/>
    <row r="371" s="18" customFormat="1"/>
    <row r="372" s="18" customFormat="1"/>
    <row r="373" s="18" customFormat="1"/>
    <row r="374" s="18" customFormat="1"/>
    <row r="375" s="18" customFormat="1"/>
    <row r="376" s="18" customFormat="1"/>
    <row r="377" s="18" customFormat="1"/>
    <row r="378" s="18" customFormat="1"/>
    <row r="379" s="18" customFormat="1"/>
    <row r="380" s="18" customFormat="1"/>
    <row r="381" s="18" customFormat="1"/>
    <row r="382" s="18" customFormat="1"/>
    <row r="383" s="18" customFormat="1"/>
    <row r="384" s="18" customFormat="1"/>
    <row r="385" s="18" customFormat="1"/>
    <row r="386" s="18" customFormat="1"/>
    <row r="387" s="18" customFormat="1"/>
    <row r="388" s="18" customFormat="1"/>
    <row r="389" s="18" customFormat="1"/>
    <row r="390" s="18" customFormat="1"/>
    <row r="391" s="18" customFormat="1"/>
    <row r="392" s="18" customFormat="1"/>
    <row r="393" s="18" customFormat="1"/>
    <row r="394" s="18" customFormat="1"/>
    <row r="395" s="18" customFormat="1"/>
    <row r="396" s="18" customFormat="1"/>
    <row r="397" s="18" customFormat="1"/>
    <row r="398" s="18" customFormat="1"/>
    <row r="399" s="18" customFormat="1"/>
    <row r="400" s="18" customFormat="1"/>
    <row r="401" s="18" customFormat="1"/>
    <row r="402" s="18" customFormat="1"/>
    <row r="403" s="18" customFormat="1"/>
    <row r="404" s="18" customFormat="1"/>
    <row r="405" s="18" customFormat="1"/>
    <row r="406" s="18" customFormat="1"/>
    <row r="407" s="18" customFormat="1"/>
    <row r="408" s="18" customFormat="1"/>
    <row r="409" s="18" customFormat="1"/>
    <row r="410" s="18" customFormat="1"/>
    <row r="411" s="18" customFormat="1"/>
    <row r="412" s="18" customFormat="1"/>
    <row r="413" s="18" customFormat="1"/>
    <row r="414" s="18" customFormat="1"/>
    <row r="415" s="18" customFormat="1"/>
    <row r="416" s="18" customFormat="1"/>
    <row r="417" s="18" customFormat="1"/>
    <row r="418" s="18" customFormat="1"/>
    <row r="419" s="18" customFormat="1"/>
    <row r="420" s="18" customFormat="1"/>
    <row r="421" s="18" customFormat="1"/>
    <row r="422" s="18" customFormat="1"/>
    <row r="423" s="18" customFormat="1"/>
    <row r="424" s="18" customFormat="1"/>
    <row r="425" s="18" customFormat="1"/>
    <row r="426" s="18" customFormat="1"/>
    <row r="427" s="18" customFormat="1"/>
    <row r="428" s="18" customFormat="1"/>
    <row r="429" s="18" customFormat="1"/>
    <row r="430" s="18" customFormat="1"/>
    <row r="431" s="18" customFormat="1"/>
  </sheetData>
  <pageMargins left="0.75" right="0.75" top="1" bottom="1" header="0.5" footer="0.5"/>
  <pageSetup paperSize="9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R433"/>
  <sheetViews>
    <sheetView zoomScaleNormal="100" zoomScaleSheetLayoutView="100" workbookViewId="0"/>
  </sheetViews>
  <sheetFormatPr defaultRowHeight="12.75"/>
  <cols>
    <col min="1" max="1" width="18.7109375" style="18" customWidth="1"/>
    <col min="2" max="2" width="16.7109375" style="18" customWidth="1"/>
    <col min="3" max="3" width="10.42578125" style="19" customWidth="1"/>
    <col min="4" max="4" width="14.85546875" style="18" customWidth="1"/>
    <col min="5" max="5" width="10" style="18" customWidth="1"/>
    <col min="6" max="6" width="13.85546875" style="19" customWidth="1"/>
    <col min="7" max="7" width="15" style="18" customWidth="1"/>
    <col min="8" max="16384" width="9.140625" style="18"/>
  </cols>
  <sheetData>
    <row r="1" spans="1:18" s="24" customFormat="1" ht="14.25">
      <c r="A1" s="31" t="s">
        <v>0</v>
      </c>
      <c r="B1" s="31" t="s">
        <v>1</v>
      </c>
      <c r="C1" s="30" t="s">
        <v>2</v>
      </c>
      <c r="D1" s="31" t="s">
        <v>3</v>
      </c>
      <c r="E1" s="31" t="s">
        <v>4</v>
      </c>
      <c r="F1" s="30" t="s">
        <v>5</v>
      </c>
      <c r="G1" s="29" t="s">
        <v>7</v>
      </c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8">
      <c r="A2" s="23" t="s">
        <v>8</v>
      </c>
      <c r="B2" s="22" t="s">
        <v>30</v>
      </c>
      <c r="C2" s="21">
        <v>1265</v>
      </c>
      <c r="D2" s="20" t="s">
        <v>22</v>
      </c>
      <c r="E2" s="20">
        <v>20</v>
      </c>
      <c r="F2" s="21">
        <f t="shared" ref="F2:F33" si="0">E2*C2</f>
        <v>25300</v>
      </c>
      <c r="G2" s="20" t="s">
        <v>13</v>
      </c>
    </row>
    <row r="3" spans="1:18">
      <c r="A3" s="23" t="s">
        <v>8</v>
      </c>
      <c r="B3" s="22" t="s">
        <v>30</v>
      </c>
      <c r="C3" s="21">
        <v>1265</v>
      </c>
      <c r="D3" s="20" t="s">
        <v>22</v>
      </c>
      <c r="E3" s="20">
        <v>3</v>
      </c>
      <c r="F3" s="21">
        <f t="shared" si="0"/>
        <v>3795</v>
      </c>
      <c r="G3" s="20" t="s">
        <v>12</v>
      </c>
    </row>
    <row r="4" spans="1:18">
      <c r="A4" s="23" t="s">
        <v>8</v>
      </c>
      <c r="B4" s="22" t="s">
        <v>30</v>
      </c>
      <c r="C4" s="21">
        <v>1265</v>
      </c>
      <c r="D4" s="20" t="s">
        <v>22</v>
      </c>
      <c r="E4" s="20">
        <v>16</v>
      </c>
      <c r="F4" s="21">
        <f t="shared" si="0"/>
        <v>20240</v>
      </c>
      <c r="G4" s="20" t="s">
        <v>12</v>
      </c>
    </row>
    <row r="5" spans="1:18">
      <c r="A5" s="23" t="s">
        <v>8</v>
      </c>
      <c r="B5" s="22" t="s">
        <v>30</v>
      </c>
      <c r="C5" s="21">
        <v>1265</v>
      </c>
      <c r="D5" s="20" t="s">
        <v>22</v>
      </c>
      <c r="E5" s="20">
        <v>97</v>
      </c>
      <c r="F5" s="21">
        <f t="shared" si="0"/>
        <v>122705</v>
      </c>
      <c r="G5" s="20" t="s">
        <v>13</v>
      </c>
    </row>
    <row r="6" spans="1:18">
      <c r="A6" s="23" t="s">
        <v>8</v>
      </c>
      <c r="B6" s="22" t="s">
        <v>30</v>
      </c>
      <c r="C6" s="21">
        <v>1265</v>
      </c>
      <c r="D6" s="20" t="s">
        <v>22</v>
      </c>
      <c r="E6" s="20">
        <v>81</v>
      </c>
      <c r="F6" s="21">
        <f t="shared" si="0"/>
        <v>102465</v>
      </c>
      <c r="G6" s="20" t="s">
        <v>12</v>
      </c>
    </row>
    <row r="7" spans="1:18">
      <c r="A7" s="23" t="s">
        <v>8</v>
      </c>
      <c r="B7" s="22" t="s">
        <v>30</v>
      </c>
      <c r="C7" s="21">
        <v>1265</v>
      </c>
      <c r="D7" s="20" t="s">
        <v>22</v>
      </c>
      <c r="E7" s="20">
        <v>40</v>
      </c>
      <c r="F7" s="21">
        <f t="shared" si="0"/>
        <v>50600</v>
      </c>
      <c r="G7" s="20" t="s">
        <v>13</v>
      </c>
    </row>
    <row r="8" spans="1:18">
      <c r="A8" s="23" t="s">
        <v>8</v>
      </c>
      <c r="B8" s="22" t="s">
        <v>30</v>
      </c>
      <c r="C8" s="21">
        <v>1265</v>
      </c>
      <c r="D8" s="20" t="s">
        <v>22</v>
      </c>
      <c r="E8" s="20">
        <v>82</v>
      </c>
      <c r="F8" s="21">
        <f t="shared" si="0"/>
        <v>103730</v>
      </c>
      <c r="G8" s="20" t="s">
        <v>12</v>
      </c>
    </row>
    <row r="9" spans="1:18">
      <c r="A9" s="23" t="s">
        <v>8</v>
      </c>
      <c r="B9" s="22" t="s">
        <v>30</v>
      </c>
      <c r="C9" s="21">
        <v>1265</v>
      </c>
      <c r="D9" s="20" t="s">
        <v>22</v>
      </c>
      <c r="E9" s="20">
        <v>66</v>
      </c>
      <c r="F9" s="21">
        <f t="shared" si="0"/>
        <v>83490</v>
      </c>
      <c r="G9" s="20" t="s">
        <v>13</v>
      </c>
    </row>
    <row r="10" spans="1:18">
      <c r="A10" s="23" t="s">
        <v>8</v>
      </c>
      <c r="B10" s="22" t="s">
        <v>30</v>
      </c>
      <c r="C10" s="21">
        <v>1265</v>
      </c>
      <c r="D10" s="20" t="s">
        <v>22</v>
      </c>
      <c r="E10" s="20">
        <v>49</v>
      </c>
      <c r="F10" s="21">
        <f t="shared" si="0"/>
        <v>61985</v>
      </c>
      <c r="G10" s="20" t="s">
        <v>12</v>
      </c>
    </row>
    <row r="11" spans="1:18">
      <c r="A11" s="20" t="s">
        <v>20</v>
      </c>
      <c r="B11" s="22" t="s">
        <v>30</v>
      </c>
      <c r="C11" s="21">
        <v>1447</v>
      </c>
      <c r="D11" s="20" t="s">
        <v>22</v>
      </c>
      <c r="E11" s="20">
        <v>38</v>
      </c>
      <c r="F11" s="21">
        <f t="shared" si="0"/>
        <v>54986</v>
      </c>
      <c r="G11" s="20" t="s">
        <v>13</v>
      </c>
    </row>
    <row r="12" spans="1:18">
      <c r="A12" s="20" t="s">
        <v>20</v>
      </c>
      <c r="B12" s="22" t="s">
        <v>30</v>
      </c>
      <c r="C12" s="21">
        <v>1447</v>
      </c>
      <c r="D12" s="20" t="s">
        <v>22</v>
      </c>
      <c r="E12" s="20">
        <v>93</v>
      </c>
      <c r="F12" s="21">
        <f t="shared" si="0"/>
        <v>134571</v>
      </c>
      <c r="G12" s="20" t="s">
        <v>12</v>
      </c>
    </row>
    <row r="13" spans="1:18">
      <c r="A13" s="20" t="s">
        <v>20</v>
      </c>
      <c r="B13" s="22" t="s">
        <v>30</v>
      </c>
      <c r="C13" s="21">
        <v>1447</v>
      </c>
      <c r="D13" s="20" t="s">
        <v>22</v>
      </c>
      <c r="E13" s="20">
        <v>28</v>
      </c>
      <c r="F13" s="21">
        <f t="shared" si="0"/>
        <v>40516</v>
      </c>
      <c r="G13" s="20" t="s">
        <v>13</v>
      </c>
    </row>
    <row r="14" spans="1:18">
      <c r="A14" s="20" t="s">
        <v>20</v>
      </c>
      <c r="B14" s="22" t="s">
        <v>30</v>
      </c>
      <c r="C14" s="21">
        <v>1447</v>
      </c>
      <c r="D14" s="20" t="s">
        <v>22</v>
      </c>
      <c r="E14" s="20">
        <v>8</v>
      </c>
      <c r="F14" s="21">
        <f t="shared" si="0"/>
        <v>11576</v>
      </c>
      <c r="G14" s="20" t="s">
        <v>19</v>
      </c>
    </row>
    <row r="15" spans="1:18">
      <c r="A15" s="20" t="s">
        <v>20</v>
      </c>
      <c r="B15" s="22" t="s">
        <v>30</v>
      </c>
      <c r="C15" s="21">
        <v>1447</v>
      </c>
      <c r="D15" s="20" t="s">
        <v>22</v>
      </c>
      <c r="E15" s="20">
        <v>56</v>
      </c>
      <c r="F15" s="21">
        <f t="shared" si="0"/>
        <v>81032</v>
      </c>
      <c r="G15" s="20" t="s">
        <v>27</v>
      </c>
    </row>
    <row r="16" spans="1:18">
      <c r="A16" s="20" t="s">
        <v>20</v>
      </c>
      <c r="B16" s="22" t="s">
        <v>30</v>
      </c>
      <c r="C16" s="21">
        <v>1447</v>
      </c>
      <c r="D16" s="20" t="s">
        <v>22</v>
      </c>
      <c r="E16" s="20">
        <v>85</v>
      </c>
      <c r="F16" s="21">
        <f t="shared" si="0"/>
        <v>122995</v>
      </c>
      <c r="G16" s="20" t="s">
        <v>27</v>
      </c>
    </row>
    <row r="17" spans="1:7">
      <c r="A17" s="20" t="s">
        <v>20</v>
      </c>
      <c r="B17" s="22" t="s">
        <v>30</v>
      </c>
      <c r="C17" s="21">
        <v>1447</v>
      </c>
      <c r="D17" s="20" t="s">
        <v>22</v>
      </c>
      <c r="E17" s="20">
        <v>15</v>
      </c>
      <c r="F17" s="21">
        <f t="shared" si="0"/>
        <v>21705</v>
      </c>
      <c r="G17" s="20" t="s">
        <v>15</v>
      </c>
    </row>
    <row r="18" spans="1:7">
      <c r="A18" s="20" t="s">
        <v>20</v>
      </c>
      <c r="B18" s="22" t="s">
        <v>30</v>
      </c>
      <c r="C18" s="21">
        <v>1447</v>
      </c>
      <c r="D18" s="20" t="s">
        <v>22</v>
      </c>
      <c r="E18" s="20">
        <v>40</v>
      </c>
      <c r="F18" s="21">
        <f t="shared" si="0"/>
        <v>57880</v>
      </c>
      <c r="G18" s="20" t="s">
        <v>13</v>
      </c>
    </row>
    <row r="19" spans="1:7">
      <c r="A19" s="20" t="s">
        <v>20</v>
      </c>
      <c r="B19" s="22" t="s">
        <v>30</v>
      </c>
      <c r="C19" s="21">
        <v>1447</v>
      </c>
      <c r="D19" s="20" t="s">
        <v>22</v>
      </c>
      <c r="E19" s="20">
        <v>92</v>
      </c>
      <c r="F19" s="21">
        <f t="shared" si="0"/>
        <v>133124</v>
      </c>
      <c r="G19" s="20" t="s">
        <v>12</v>
      </c>
    </row>
    <row r="20" spans="1:7">
      <c r="A20" s="20" t="s">
        <v>20</v>
      </c>
      <c r="B20" s="22" t="s">
        <v>30</v>
      </c>
      <c r="C20" s="21">
        <v>1447</v>
      </c>
      <c r="D20" s="20" t="s">
        <v>22</v>
      </c>
      <c r="E20" s="20">
        <v>53</v>
      </c>
      <c r="F20" s="21">
        <f t="shared" si="0"/>
        <v>76691</v>
      </c>
      <c r="G20" s="20" t="s">
        <v>13</v>
      </c>
    </row>
    <row r="21" spans="1:7">
      <c r="A21" s="20" t="s">
        <v>25</v>
      </c>
      <c r="B21" s="22" t="s">
        <v>30</v>
      </c>
      <c r="C21" s="21">
        <v>1104</v>
      </c>
      <c r="D21" s="20" t="s">
        <v>22</v>
      </c>
      <c r="E21" s="20">
        <v>96</v>
      </c>
      <c r="F21" s="21">
        <f t="shared" si="0"/>
        <v>105984</v>
      </c>
      <c r="G21" s="20" t="s">
        <v>12</v>
      </c>
    </row>
    <row r="22" spans="1:7">
      <c r="A22" s="20" t="s">
        <v>25</v>
      </c>
      <c r="B22" s="22" t="s">
        <v>30</v>
      </c>
      <c r="C22" s="21">
        <v>1104</v>
      </c>
      <c r="D22" s="20" t="s">
        <v>22</v>
      </c>
      <c r="E22" s="20">
        <v>52</v>
      </c>
      <c r="F22" s="21">
        <f t="shared" si="0"/>
        <v>57408</v>
      </c>
      <c r="G22" s="20" t="s">
        <v>13</v>
      </c>
    </row>
    <row r="23" spans="1:7">
      <c r="A23" s="20" t="s">
        <v>25</v>
      </c>
      <c r="B23" s="22" t="s">
        <v>30</v>
      </c>
      <c r="C23" s="21">
        <v>1104</v>
      </c>
      <c r="D23" s="20" t="s">
        <v>22</v>
      </c>
      <c r="E23" s="20">
        <v>29</v>
      </c>
      <c r="F23" s="21">
        <f t="shared" si="0"/>
        <v>32016</v>
      </c>
      <c r="G23" s="20" t="s">
        <v>13</v>
      </c>
    </row>
    <row r="24" spans="1:7">
      <c r="A24" s="20" t="s">
        <v>25</v>
      </c>
      <c r="B24" s="22" t="s">
        <v>30</v>
      </c>
      <c r="C24" s="21">
        <v>1104</v>
      </c>
      <c r="D24" s="20" t="s">
        <v>22</v>
      </c>
      <c r="E24" s="20">
        <v>10</v>
      </c>
      <c r="F24" s="21">
        <f t="shared" si="0"/>
        <v>11040</v>
      </c>
      <c r="G24" s="20" t="s">
        <v>19</v>
      </c>
    </row>
    <row r="25" spans="1:7">
      <c r="A25" s="20" t="s">
        <v>25</v>
      </c>
      <c r="B25" s="22" t="s">
        <v>30</v>
      </c>
      <c r="C25" s="21">
        <v>1104</v>
      </c>
      <c r="D25" s="20" t="s">
        <v>22</v>
      </c>
      <c r="E25" s="20">
        <v>85</v>
      </c>
      <c r="F25" s="21">
        <f t="shared" si="0"/>
        <v>93840</v>
      </c>
      <c r="G25" s="20" t="s">
        <v>12</v>
      </c>
    </row>
    <row r="26" spans="1:7">
      <c r="A26" s="20" t="s">
        <v>25</v>
      </c>
      <c r="B26" s="22" t="s">
        <v>30</v>
      </c>
      <c r="C26" s="21">
        <v>1104</v>
      </c>
      <c r="D26" s="20" t="s">
        <v>22</v>
      </c>
      <c r="E26" s="20">
        <v>33</v>
      </c>
      <c r="F26" s="21">
        <f t="shared" si="0"/>
        <v>36432</v>
      </c>
      <c r="G26" s="20" t="s">
        <v>13</v>
      </c>
    </row>
    <row r="27" spans="1:7">
      <c r="A27" s="20" t="s">
        <v>25</v>
      </c>
      <c r="B27" s="22" t="s">
        <v>30</v>
      </c>
      <c r="C27" s="21">
        <v>1104</v>
      </c>
      <c r="D27" s="20" t="s">
        <v>22</v>
      </c>
      <c r="E27" s="20">
        <v>27</v>
      </c>
      <c r="F27" s="21">
        <f t="shared" si="0"/>
        <v>29808</v>
      </c>
      <c r="G27" s="20" t="s">
        <v>12</v>
      </c>
    </row>
    <row r="28" spans="1:7">
      <c r="A28" s="20" t="s">
        <v>25</v>
      </c>
      <c r="B28" s="22" t="s">
        <v>30</v>
      </c>
      <c r="C28" s="21">
        <v>1104</v>
      </c>
      <c r="D28" s="20" t="s">
        <v>22</v>
      </c>
      <c r="E28" s="20">
        <v>53</v>
      </c>
      <c r="F28" s="21">
        <f t="shared" si="0"/>
        <v>58512</v>
      </c>
      <c r="G28" s="20" t="s">
        <v>13</v>
      </c>
    </row>
    <row r="29" spans="1:7">
      <c r="A29" s="20" t="s">
        <v>25</v>
      </c>
      <c r="B29" s="22" t="s">
        <v>30</v>
      </c>
      <c r="C29" s="21">
        <v>1104</v>
      </c>
      <c r="D29" s="20" t="s">
        <v>22</v>
      </c>
      <c r="E29" s="20">
        <v>41</v>
      </c>
      <c r="F29" s="21">
        <f t="shared" si="0"/>
        <v>45264</v>
      </c>
      <c r="G29" s="20" t="s">
        <v>13</v>
      </c>
    </row>
    <row r="30" spans="1:7">
      <c r="A30" s="20" t="s">
        <v>26</v>
      </c>
      <c r="B30" s="22" t="s">
        <v>30</v>
      </c>
      <c r="C30" s="21">
        <v>1040</v>
      </c>
      <c r="D30" s="20" t="s">
        <v>22</v>
      </c>
      <c r="E30" s="20">
        <v>66</v>
      </c>
      <c r="F30" s="21">
        <f t="shared" si="0"/>
        <v>68640</v>
      </c>
      <c r="G30" s="20" t="s">
        <v>27</v>
      </c>
    </row>
    <row r="31" spans="1:7">
      <c r="A31" s="20" t="s">
        <v>26</v>
      </c>
      <c r="B31" s="22" t="s">
        <v>30</v>
      </c>
      <c r="C31" s="21">
        <v>1040</v>
      </c>
      <c r="D31" s="20" t="s">
        <v>22</v>
      </c>
      <c r="E31" s="20">
        <v>42</v>
      </c>
      <c r="F31" s="21">
        <f t="shared" si="0"/>
        <v>43680</v>
      </c>
      <c r="G31" s="20" t="s">
        <v>13</v>
      </c>
    </row>
    <row r="32" spans="1:7">
      <c r="A32" s="20" t="s">
        <v>26</v>
      </c>
      <c r="B32" s="22" t="s">
        <v>30</v>
      </c>
      <c r="C32" s="21">
        <v>1040</v>
      </c>
      <c r="D32" s="20" t="s">
        <v>22</v>
      </c>
      <c r="E32" s="20">
        <v>3</v>
      </c>
      <c r="F32" s="21">
        <f t="shared" si="0"/>
        <v>3120</v>
      </c>
      <c r="G32" s="20" t="s">
        <v>27</v>
      </c>
    </row>
    <row r="33" spans="1:7">
      <c r="A33" s="20" t="s">
        <v>26</v>
      </c>
      <c r="B33" s="22" t="s">
        <v>30</v>
      </c>
      <c r="C33" s="21">
        <v>1040</v>
      </c>
      <c r="D33" s="20" t="s">
        <v>22</v>
      </c>
      <c r="E33" s="20">
        <v>61</v>
      </c>
      <c r="F33" s="21">
        <f t="shared" si="0"/>
        <v>63440</v>
      </c>
      <c r="G33" s="20" t="s">
        <v>13</v>
      </c>
    </row>
    <row r="34" spans="1:7">
      <c r="A34" s="20" t="s">
        <v>26</v>
      </c>
      <c r="B34" s="22" t="s">
        <v>30</v>
      </c>
      <c r="C34" s="21">
        <v>1040</v>
      </c>
      <c r="D34" s="20" t="s">
        <v>22</v>
      </c>
      <c r="E34" s="20">
        <v>96</v>
      </c>
      <c r="F34" s="21">
        <f t="shared" ref="F34:F65" si="1">E34*C34</f>
        <v>99840</v>
      </c>
      <c r="G34" s="20" t="s">
        <v>19</v>
      </c>
    </row>
    <row r="35" spans="1:7">
      <c r="A35" s="20" t="s">
        <v>26</v>
      </c>
      <c r="B35" s="22" t="s">
        <v>30</v>
      </c>
      <c r="C35" s="21">
        <v>1040</v>
      </c>
      <c r="D35" s="20" t="s">
        <v>22</v>
      </c>
      <c r="E35" s="20">
        <v>60</v>
      </c>
      <c r="F35" s="21">
        <f t="shared" si="1"/>
        <v>62400</v>
      </c>
      <c r="G35" s="20" t="s">
        <v>23</v>
      </c>
    </row>
    <row r="36" spans="1:7">
      <c r="A36" s="20" t="s">
        <v>26</v>
      </c>
      <c r="B36" s="22" t="s">
        <v>30</v>
      </c>
      <c r="C36" s="21">
        <v>1040</v>
      </c>
      <c r="D36" s="20" t="s">
        <v>22</v>
      </c>
      <c r="E36" s="20">
        <v>68</v>
      </c>
      <c r="F36" s="21">
        <f t="shared" si="1"/>
        <v>70720</v>
      </c>
      <c r="G36" s="20" t="s">
        <v>12</v>
      </c>
    </row>
    <row r="37" spans="1:7">
      <c r="A37" s="20" t="s">
        <v>28</v>
      </c>
      <c r="B37" s="22" t="s">
        <v>30</v>
      </c>
      <c r="C37" s="21">
        <v>810</v>
      </c>
      <c r="D37" s="20" t="s">
        <v>22</v>
      </c>
      <c r="E37" s="20">
        <v>18</v>
      </c>
      <c r="F37" s="21">
        <f t="shared" si="1"/>
        <v>14580</v>
      </c>
      <c r="G37" s="20" t="s">
        <v>16</v>
      </c>
    </row>
    <row r="38" spans="1:7">
      <c r="A38" s="20" t="s">
        <v>28</v>
      </c>
      <c r="B38" s="22" t="s">
        <v>30</v>
      </c>
      <c r="C38" s="21">
        <v>810</v>
      </c>
      <c r="D38" s="20" t="s">
        <v>22</v>
      </c>
      <c r="E38" s="20">
        <v>23</v>
      </c>
      <c r="F38" s="21">
        <f t="shared" si="1"/>
        <v>18630</v>
      </c>
      <c r="G38" s="20" t="s">
        <v>15</v>
      </c>
    </row>
    <row r="39" spans="1:7">
      <c r="A39" s="20" t="s">
        <v>28</v>
      </c>
      <c r="B39" s="22" t="s">
        <v>30</v>
      </c>
      <c r="C39" s="21">
        <v>810</v>
      </c>
      <c r="D39" s="20" t="s">
        <v>22</v>
      </c>
      <c r="E39" s="20">
        <v>48</v>
      </c>
      <c r="F39" s="21">
        <f t="shared" si="1"/>
        <v>38880</v>
      </c>
      <c r="G39" s="20" t="s">
        <v>19</v>
      </c>
    </row>
    <row r="40" spans="1:7">
      <c r="A40" s="20" t="s">
        <v>28</v>
      </c>
      <c r="B40" s="22" t="s">
        <v>30</v>
      </c>
      <c r="C40" s="21">
        <v>810</v>
      </c>
      <c r="D40" s="20" t="s">
        <v>22</v>
      </c>
      <c r="E40" s="20">
        <v>25</v>
      </c>
      <c r="F40" s="21">
        <f t="shared" si="1"/>
        <v>20250</v>
      </c>
      <c r="G40" s="20" t="s">
        <v>13</v>
      </c>
    </row>
    <row r="41" spans="1:7">
      <c r="A41" s="20" t="s">
        <v>28</v>
      </c>
      <c r="B41" s="22" t="s">
        <v>30</v>
      </c>
      <c r="C41" s="21">
        <v>810</v>
      </c>
      <c r="D41" s="20" t="s">
        <v>22</v>
      </c>
      <c r="E41" s="20">
        <v>93</v>
      </c>
      <c r="F41" s="21">
        <f t="shared" si="1"/>
        <v>75330</v>
      </c>
      <c r="G41" s="20" t="s">
        <v>13</v>
      </c>
    </row>
    <row r="42" spans="1:7">
      <c r="A42" s="20" t="s">
        <v>28</v>
      </c>
      <c r="B42" s="22" t="s">
        <v>30</v>
      </c>
      <c r="C42" s="21">
        <v>810</v>
      </c>
      <c r="D42" s="20" t="s">
        <v>22</v>
      </c>
      <c r="E42" s="20">
        <v>6</v>
      </c>
      <c r="F42" s="21">
        <f t="shared" si="1"/>
        <v>4860</v>
      </c>
      <c r="G42" s="20" t="s">
        <v>13</v>
      </c>
    </row>
    <row r="43" spans="1:7">
      <c r="A43" s="20" t="s">
        <v>28</v>
      </c>
      <c r="B43" s="22" t="s">
        <v>30</v>
      </c>
      <c r="C43" s="21">
        <v>810</v>
      </c>
      <c r="D43" s="20" t="s">
        <v>22</v>
      </c>
      <c r="E43" s="20">
        <v>77</v>
      </c>
      <c r="F43" s="21">
        <f t="shared" si="1"/>
        <v>62370</v>
      </c>
      <c r="G43" s="20" t="s">
        <v>13</v>
      </c>
    </row>
    <row r="44" spans="1:7">
      <c r="A44" s="20" t="s">
        <v>25</v>
      </c>
      <c r="B44" s="22" t="s">
        <v>30</v>
      </c>
      <c r="C44" s="21">
        <v>1104</v>
      </c>
      <c r="D44" s="20" t="s">
        <v>18</v>
      </c>
      <c r="E44" s="20">
        <v>75</v>
      </c>
      <c r="F44" s="21">
        <f t="shared" si="1"/>
        <v>82800</v>
      </c>
      <c r="G44" s="20" t="s">
        <v>19</v>
      </c>
    </row>
    <row r="45" spans="1:7">
      <c r="A45" s="20" t="s">
        <v>26</v>
      </c>
      <c r="B45" s="22" t="s">
        <v>30</v>
      </c>
      <c r="C45" s="21">
        <v>1040</v>
      </c>
      <c r="D45" s="20" t="s">
        <v>18</v>
      </c>
      <c r="E45" s="20">
        <v>15</v>
      </c>
      <c r="F45" s="21">
        <f t="shared" si="1"/>
        <v>15600</v>
      </c>
      <c r="G45" s="20" t="s">
        <v>15</v>
      </c>
    </row>
    <row r="46" spans="1:7">
      <c r="A46" s="20" t="s">
        <v>26</v>
      </c>
      <c r="B46" s="22" t="s">
        <v>30</v>
      </c>
      <c r="C46" s="21">
        <v>1040</v>
      </c>
      <c r="D46" s="20" t="s">
        <v>18</v>
      </c>
      <c r="E46" s="20">
        <v>83</v>
      </c>
      <c r="F46" s="21">
        <f t="shared" si="1"/>
        <v>86320</v>
      </c>
      <c r="G46" s="20" t="s">
        <v>19</v>
      </c>
    </row>
    <row r="47" spans="1:7">
      <c r="A47" s="20" t="s">
        <v>28</v>
      </c>
      <c r="B47" s="22" t="s">
        <v>30</v>
      </c>
      <c r="C47" s="21">
        <v>810</v>
      </c>
      <c r="D47" s="20" t="s">
        <v>18</v>
      </c>
      <c r="E47" s="20">
        <v>93</v>
      </c>
      <c r="F47" s="21">
        <f t="shared" si="1"/>
        <v>75330</v>
      </c>
      <c r="G47" s="20" t="s">
        <v>23</v>
      </c>
    </row>
    <row r="48" spans="1:7">
      <c r="A48" s="20" t="s">
        <v>28</v>
      </c>
      <c r="B48" s="22" t="s">
        <v>30</v>
      </c>
      <c r="C48" s="21">
        <v>810</v>
      </c>
      <c r="D48" s="20" t="s">
        <v>18</v>
      </c>
      <c r="E48" s="20">
        <v>11</v>
      </c>
      <c r="F48" s="21">
        <f t="shared" si="1"/>
        <v>8910</v>
      </c>
      <c r="G48" s="20" t="s">
        <v>15</v>
      </c>
    </row>
    <row r="49" spans="1:7">
      <c r="A49" s="20" t="s">
        <v>28</v>
      </c>
      <c r="B49" s="22" t="s">
        <v>30</v>
      </c>
      <c r="C49" s="21">
        <v>810</v>
      </c>
      <c r="D49" s="20" t="s">
        <v>18</v>
      </c>
      <c r="E49" s="20">
        <v>25</v>
      </c>
      <c r="F49" s="21">
        <f t="shared" si="1"/>
        <v>20250</v>
      </c>
      <c r="G49" s="20" t="s">
        <v>19</v>
      </c>
    </row>
    <row r="50" spans="1:7">
      <c r="A50" s="23" t="s">
        <v>8</v>
      </c>
      <c r="B50" s="22" t="s">
        <v>30</v>
      </c>
      <c r="C50" s="21">
        <v>1265</v>
      </c>
      <c r="D50" s="20" t="s">
        <v>24</v>
      </c>
      <c r="E50" s="20">
        <v>41</v>
      </c>
      <c r="F50" s="21">
        <f t="shared" si="1"/>
        <v>51865</v>
      </c>
      <c r="G50" s="20" t="s">
        <v>15</v>
      </c>
    </row>
    <row r="51" spans="1:7">
      <c r="A51" s="23" t="s">
        <v>8</v>
      </c>
      <c r="B51" s="22" t="s">
        <v>30</v>
      </c>
      <c r="C51" s="21">
        <v>1265</v>
      </c>
      <c r="D51" s="20" t="s">
        <v>24</v>
      </c>
      <c r="E51" s="20">
        <v>62</v>
      </c>
      <c r="F51" s="21">
        <f t="shared" si="1"/>
        <v>78430</v>
      </c>
      <c r="G51" s="20" t="s">
        <v>12</v>
      </c>
    </row>
    <row r="52" spans="1:7">
      <c r="A52" s="23" t="s">
        <v>8</v>
      </c>
      <c r="B52" s="22" t="s">
        <v>30</v>
      </c>
      <c r="C52" s="21">
        <v>1265</v>
      </c>
      <c r="D52" s="20" t="s">
        <v>24</v>
      </c>
      <c r="E52" s="20">
        <v>68</v>
      </c>
      <c r="F52" s="21">
        <f t="shared" si="1"/>
        <v>86020</v>
      </c>
      <c r="G52" s="20" t="s">
        <v>13</v>
      </c>
    </row>
    <row r="53" spans="1:7">
      <c r="A53" s="23" t="s">
        <v>8</v>
      </c>
      <c r="B53" s="22" t="s">
        <v>30</v>
      </c>
      <c r="C53" s="21">
        <v>1265</v>
      </c>
      <c r="D53" s="20" t="s">
        <v>24</v>
      </c>
      <c r="E53" s="20">
        <v>70</v>
      </c>
      <c r="F53" s="21">
        <f t="shared" si="1"/>
        <v>88550</v>
      </c>
      <c r="G53" s="20" t="s">
        <v>15</v>
      </c>
    </row>
    <row r="54" spans="1:7">
      <c r="A54" s="23" t="s">
        <v>8</v>
      </c>
      <c r="B54" s="22" t="s">
        <v>30</v>
      </c>
      <c r="C54" s="21">
        <v>1265</v>
      </c>
      <c r="D54" s="20" t="s">
        <v>24</v>
      </c>
      <c r="E54" s="20">
        <v>70</v>
      </c>
      <c r="F54" s="21">
        <f t="shared" si="1"/>
        <v>88550</v>
      </c>
      <c r="G54" s="20" t="s">
        <v>12</v>
      </c>
    </row>
    <row r="55" spans="1:7">
      <c r="A55" s="23" t="s">
        <v>8</v>
      </c>
      <c r="B55" s="22" t="s">
        <v>30</v>
      </c>
      <c r="C55" s="21">
        <v>1265</v>
      </c>
      <c r="D55" s="20" t="s">
        <v>24</v>
      </c>
      <c r="E55" s="20">
        <v>10</v>
      </c>
      <c r="F55" s="21">
        <f t="shared" si="1"/>
        <v>12650</v>
      </c>
      <c r="G55" s="20" t="s">
        <v>13</v>
      </c>
    </row>
    <row r="56" spans="1:7">
      <c r="A56" s="23" t="s">
        <v>8</v>
      </c>
      <c r="B56" s="22" t="s">
        <v>30</v>
      </c>
      <c r="C56" s="21">
        <v>1265</v>
      </c>
      <c r="D56" s="20" t="s">
        <v>24</v>
      </c>
      <c r="E56" s="20">
        <v>65</v>
      </c>
      <c r="F56" s="21">
        <f t="shared" si="1"/>
        <v>82225</v>
      </c>
      <c r="G56" s="20" t="s">
        <v>19</v>
      </c>
    </row>
    <row r="57" spans="1:7">
      <c r="A57" s="23" t="s">
        <v>8</v>
      </c>
      <c r="B57" s="22" t="s">
        <v>30</v>
      </c>
      <c r="C57" s="21">
        <v>1265</v>
      </c>
      <c r="D57" s="20" t="s">
        <v>24</v>
      </c>
      <c r="E57" s="20">
        <v>61</v>
      </c>
      <c r="F57" s="21">
        <f t="shared" si="1"/>
        <v>77165</v>
      </c>
      <c r="G57" s="20" t="s">
        <v>23</v>
      </c>
    </row>
    <row r="58" spans="1:7">
      <c r="A58" s="23" t="s">
        <v>8</v>
      </c>
      <c r="B58" s="22" t="s">
        <v>30</v>
      </c>
      <c r="C58" s="21">
        <v>1265</v>
      </c>
      <c r="D58" s="20" t="s">
        <v>24</v>
      </c>
      <c r="E58" s="20">
        <v>43</v>
      </c>
      <c r="F58" s="21">
        <f t="shared" si="1"/>
        <v>54395</v>
      </c>
      <c r="G58" s="20" t="s">
        <v>12</v>
      </c>
    </row>
    <row r="59" spans="1:7">
      <c r="A59" s="23" t="s">
        <v>8</v>
      </c>
      <c r="B59" s="22" t="s">
        <v>30</v>
      </c>
      <c r="C59" s="21">
        <v>1265</v>
      </c>
      <c r="D59" s="20" t="s">
        <v>24</v>
      </c>
      <c r="E59" s="20">
        <v>21</v>
      </c>
      <c r="F59" s="21">
        <f t="shared" si="1"/>
        <v>26565</v>
      </c>
      <c r="G59" s="20" t="s">
        <v>13</v>
      </c>
    </row>
    <row r="60" spans="1:7">
      <c r="A60" s="20" t="s">
        <v>25</v>
      </c>
      <c r="B60" s="22" t="s">
        <v>30</v>
      </c>
      <c r="C60" s="21">
        <v>1104</v>
      </c>
      <c r="D60" s="20" t="s">
        <v>24</v>
      </c>
      <c r="E60" s="20">
        <v>55</v>
      </c>
      <c r="F60" s="21">
        <f t="shared" si="1"/>
        <v>60720</v>
      </c>
      <c r="G60" s="20" t="s">
        <v>19</v>
      </c>
    </row>
    <row r="61" spans="1:7">
      <c r="A61" s="20" t="s">
        <v>25</v>
      </c>
      <c r="B61" s="22" t="s">
        <v>30</v>
      </c>
      <c r="C61" s="21">
        <v>1104</v>
      </c>
      <c r="D61" s="20" t="s">
        <v>24</v>
      </c>
      <c r="E61" s="20">
        <v>81</v>
      </c>
      <c r="F61" s="21">
        <f t="shared" si="1"/>
        <v>89424</v>
      </c>
      <c r="G61" s="20" t="s">
        <v>23</v>
      </c>
    </row>
    <row r="62" spans="1:7">
      <c r="A62" s="20" t="s">
        <v>25</v>
      </c>
      <c r="B62" s="22" t="s">
        <v>30</v>
      </c>
      <c r="C62" s="21">
        <v>1104</v>
      </c>
      <c r="D62" s="20" t="s">
        <v>24</v>
      </c>
      <c r="E62" s="20">
        <v>8</v>
      </c>
      <c r="F62" s="21">
        <f t="shared" si="1"/>
        <v>8832</v>
      </c>
      <c r="G62" s="20" t="s">
        <v>15</v>
      </c>
    </row>
    <row r="63" spans="1:7">
      <c r="A63" s="20" t="s">
        <v>25</v>
      </c>
      <c r="B63" s="22" t="s">
        <v>30</v>
      </c>
      <c r="C63" s="21">
        <v>1104</v>
      </c>
      <c r="D63" s="20" t="s">
        <v>24</v>
      </c>
      <c r="E63" s="20">
        <v>48</v>
      </c>
      <c r="F63" s="21">
        <f t="shared" si="1"/>
        <v>52992</v>
      </c>
      <c r="G63" s="20" t="s">
        <v>19</v>
      </c>
    </row>
    <row r="64" spans="1:7">
      <c r="A64" s="20" t="s">
        <v>25</v>
      </c>
      <c r="B64" s="22" t="s">
        <v>30</v>
      </c>
      <c r="C64" s="21">
        <v>1104</v>
      </c>
      <c r="D64" s="20" t="s">
        <v>24</v>
      </c>
      <c r="E64" s="20">
        <v>84</v>
      </c>
      <c r="F64" s="21">
        <f t="shared" si="1"/>
        <v>92736</v>
      </c>
      <c r="G64" s="20" t="s">
        <v>23</v>
      </c>
    </row>
    <row r="65" spans="1:7">
      <c r="A65" s="20" t="s">
        <v>25</v>
      </c>
      <c r="B65" s="22" t="s">
        <v>30</v>
      </c>
      <c r="C65" s="21">
        <v>1104</v>
      </c>
      <c r="D65" s="20" t="s">
        <v>24</v>
      </c>
      <c r="E65" s="20">
        <v>8</v>
      </c>
      <c r="F65" s="21">
        <f t="shared" si="1"/>
        <v>8832</v>
      </c>
      <c r="G65" s="20" t="s">
        <v>15</v>
      </c>
    </row>
    <row r="66" spans="1:7">
      <c r="A66" s="20" t="s">
        <v>25</v>
      </c>
      <c r="B66" s="22" t="s">
        <v>30</v>
      </c>
      <c r="C66" s="21">
        <v>1104</v>
      </c>
      <c r="D66" s="20" t="s">
        <v>24</v>
      </c>
      <c r="E66" s="20">
        <v>84</v>
      </c>
      <c r="F66" s="21">
        <f t="shared" ref="F66:F97" si="2">E66*C66</f>
        <v>92736</v>
      </c>
      <c r="G66" s="20" t="s">
        <v>23</v>
      </c>
    </row>
    <row r="67" spans="1:7">
      <c r="A67" s="20" t="s">
        <v>25</v>
      </c>
      <c r="B67" s="22" t="s">
        <v>30</v>
      </c>
      <c r="C67" s="21">
        <v>1104</v>
      </c>
      <c r="D67" s="20" t="s">
        <v>24</v>
      </c>
      <c r="E67" s="20">
        <v>14</v>
      </c>
      <c r="F67" s="21">
        <f t="shared" si="2"/>
        <v>15456</v>
      </c>
      <c r="G67" s="20" t="s">
        <v>15</v>
      </c>
    </row>
    <row r="68" spans="1:7">
      <c r="A68" s="20" t="s">
        <v>26</v>
      </c>
      <c r="B68" s="22" t="s">
        <v>30</v>
      </c>
      <c r="C68" s="21">
        <v>1040</v>
      </c>
      <c r="D68" s="20" t="s">
        <v>24</v>
      </c>
      <c r="E68" s="20">
        <v>98</v>
      </c>
      <c r="F68" s="21">
        <f t="shared" si="2"/>
        <v>101920</v>
      </c>
      <c r="G68" s="20" t="s">
        <v>15</v>
      </c>
    </row>
    <row r="69" spans="1:7">
      <c r="A69" s="20" t="s">
        <v>28</v>
      </c>
      <c r="B69" s="22" t="s">
        <v>30</v>
      </c>
      <c r="C69" s="21">
        <v>810</v>
      </c>
      <c r="D69" s="20" t="s">
        <v>24</v>
      </c>
      <c r="E69" s="20">
        <v>14</v>
      </c>
      <c r="F69" s="21">
        <f t="shared" si="2"/>
        <v>11340</v>
      </c>
      <c r="G69" s="20" t="s">
        <v>13</v>
      </c>
    </row>
    <row r="70" spans="1:7">
      <c r="A70" s="20" t="s">
        <v>28</v>
      </c>
      <c r="B70" s="22" t="s">
        <v>30</v>
      </c>
      <c r="C70" s="21">
        <v>810</v>
      </c>
      <c r="D70" s="20" t="s">
        <v>24</v>
      </c>
      <c r="E70" s="20">
        <v>95</v>
      </c>
      <c r="F70" s="21">
        <f t="shared" si="2"/>
        <v>76950</v>
      </c>
      <c r="G70" s="20" t="s">
        <v>19</v>
      </c>
    </row>
    <row r="71" spans="1:7">
      <c r="A71" s="20" t="s">
        <v>28</v>
      </c>
      <c r="B71" s="22" t="s">
        <v>30</v>
      </c>
      <c r="C71" s="21">
        <v>810</v>
      </c>
      <c r="D71" s="20" t="s">
        <v>24</v>
      </c>
      <c r="E71" s="20">
        <v>42</v>
      </c>
      <c r="F71" s="21">
        <f t="shared" si="2"/>
        <v>34020</v>
      </c>
      <c r="G71" s="20" t="s">
        <v>23</v>
      </c>
    </row>
    <row r="72" spans="1:7">
      <c r="A72" s="20" t="s">
        <v>28</v>
      </c>
      <c r="B72" s="22" t="s">
        <v>30</v>
      </c>
      <c r="C72" s="21">
        <v>810</v>
      </c>
      <c r="D72" s="20" t="s">
        <v>24</v>
      </c>
      <c r="E72" s="20">
        <v>87</v>
      </c>
      <c r="F72" s="21">
        <f t="shared" si="2"/>
        <v>70470</v>
      </c>
      <c r="G72" s="20" t="s">
        <v>15</v>
      </c>
    </row>
    <row r="73" spans="1:7">
      <c r="A73" s="20" t="s">
        <v>28</v>
      </c>
      <c r="B73" s="22" t="s">
        <v>30</v>
      </c>
      <c r="C73" s="21">
        <v>810</v>
      </c>
      <c r="D73" s="20" t="s">
        <v>24</v>
      </c>
      <c r="E73" s="20">
        <v>45</v>
      </c>
      <c r="F73" s="21">
        <f t="shared" si="2"/>
        <v>36450</v>
      </c>
      <c r="G73" s="20" t="s">
        <v>12</v>
      </c>
    </row>
    <row r="74" spans="1:7">
      <c r="A74" s="20" t="s">
        <v>28</v>
      </c>
      <c r="B74" s="22" t="s">
        <v>30</v>
      </c>
      <c r="C74" s="21">
        <v>810</v>
      </c>
      <c r="D74" s="20" t="s">
        <v>24</v>
      </c>
      <c r="E74" s="20">
        <v>95</v>
      </c>
      <c r="F74" s="21">
        <f t="shared" si="2"/>
        <v>76950</v>
      </c>
      <c r="G74" s="20" t="s">
        <v>13</v>
      </c>
    </row>
    <row r="75" spans="1:7">
      <c r="A75" s="20" t="s">
        <v>28</v>
      </c>
      <c r="B75" s="22" t="s">
        <v>30</v>
      </c>
      <c r="C75" s="21">
        <v>810</v>
      </c>
      <c r="D75" s="20" t="s">
        <v>24</v>
      </c>
      <c r="E75" s="20">
        <v>38</v>
      </c>
      <c r="F75" s="21">
        <f t="shared" si="2"/>
        <v>30780</v>
      </c>
      <c r="G75" s="20" t="s">
        <v>15</v>
      </c>
    </row>
    <row r="76" spans="1:7">
      <c r="A76" s="20" t="s">
        <v>28</v>
      </c>
      <c r="B76" s="22" t="s">
        <v>30</v>
      </c>
      <c r="C76" s="21">
        <v>810</v>
      </c>
      <c r="D76" s="20" t="s">
        <v>24</v>
      </c>
      <c r="E76" s="20">
        <v>28</v>
      </c>
      <c r="F76" s="21">
        <f t="shared" si="2"/>
        <v>22680</v>
      </c>
      <c r="G76" s="20" t="s">
        <v>19</v>
      </c>
    </row>
    <row r="77" spans="1:7">
      <c r="A77" s="20" t="s">
        <v>28</v>
      </c>
      <c r="B77" s="22" t="s">
        <v>30</v>
      </c>
      <c r="C77" s="21">
        <v>810</v>
      </c>
      <c r="D77" s="20" t="s">
        <v>24</v>
      </c>
      <c r="E77" s="20">
        <v>78</v>
      </c>
      <c r="F77" s="21">
        <f t="shared" si="2"/>
        <v>63180</v>
      </c>
      <c r="G77" s="20" t="s">
        <v>23</v>
      </c>
    </row>
    <row r="78" spans="1:7">
      <c r="A78" s="20" t="s">
        <v>28</v>
      </c>
      <c r="B78" s="22" t="s">
        <v>30</v>
      </c>
      <c r="C78" s="21">
        <v>810</v>
      </c>
      <c r="D78" s="20" t="s">
        <v>24</v>
      </c>
      <c r="E78" s="20">
        <v>57</v>
      </c>
      <c r="F78" s="21">
        <f t="shared" si="2"/>
        <v>46170</v>
      </c>
      <c r="G78" s="20" t="s">
        <v>15</v>
      </c>
    </row>
    <row r="79" spans="1:7">
      <c r="A79" s="23" t="s">
        <v>8</v>
      </c>
      <c r="B79" s="22" t="s">
        <v>30</v>
      </c>
      <c r="C79" s="21">
        <v>1265</v>
      </c>
      <c r="D79" s="20" t="s">
        <v>10</v>
      </c>
      <c r="E79" s="20">
        <v>70</v>
      </c>
      <c r="F79" s="21">
        <f t="shared" si="2"/>
        <v>88550</v>
      </c>
      <c r="G79" s="20" t="s">
        <v>19</v>
      </c>
    </row>
    <row r="80" spans="1:7">
      <c r="A80" s="23" t="s">
        <v>8</v>
      </c>
      <c r="B80" s="22" t="s">
        <v>30</v>
      </c>
      <c r="C80" s="21">
        <v>1265</v>
      </c>
      <c r="D80" s="20" t="s">
        <v>10</v>
      </c>
      <c r="E80" s="20">
        <v>11</v>
      </c>
      <c r="F80" s="21">
        <f t="shared" si="2"/>
        <v>13915</v>
      </c>
      <c r="G80" s="20" t="s">
        <v>16</v>
      </c>
    </row>
    <row r="81" spans="1:7">
      <c r="A81" s="23" t="s">
        <v>8</v>
      </c>
      <c r="B81" s="22" t="s">
        <v>30</v>
      </c>
      <c r="C81" s="21">
        <v>1265</v>
      </c>
      <c r="D81" s="20" t="s">
        <v>10</v>
      </c>
      <c r="E81" s="20">
        <v>58</v>
      </c>
      <c r="F81" s="21">
        <f t="shared" si="2"/>
        <v>73370</v>
      </c>
      <c r="G81" s="20" t="s">
        <v>15</v>
      </c>
    </row>
    <row r="82" spans="1:7">
      <c r="A82" s="23" t="s">
        <v>8</v>
      </c>
      <c r="B82" s="22" t="s">
        <v>30</v>
      </c>
      <c r="C82" s="21">
        <v>1265</v>
      </c>
      <c r="D82" s="20" t="s">
        <v>10</v>
      </c>
      <c r="E82" s="20">
        <v>20</v>
      </c>
      <c r="F82" s="21">
        <f t="shared" si="2"/>
        <v>25300</v>
      </c>
      <c r="G82" s="20" t="s">
        <v>15</v>
      </c>
    </row>
    <row r="83" spans="1:7">
      <c r="A83" s="23" t="s">
        <v>8</v>
      </c>
      <c r="B83" s="22" t="s">
        <v>30</v>
      </c>
      <c r="C83" s="21">
        <v>1265</v>
      </c>
      <c r="D83" s="20" t="s">
        <v>10</v>
      </c>
      <c r="E83" s="20">
        <v>58</v>
      </c>
      <c r="F83" s="21">
        <f t="shared" si="2"/>
        <v>73370</v>
      </c>
      <c r="G83" s="20" t="s">
        <v>12</v>
      </c>
    </row>
    <row r="84" spans="1:7">
      <c r="A84" s="23" t="s">
        <v>8</v>
      </c>
      <c r="B84" s="22" t="s">
        <v>30</v>
      </c>
      <c r="C84" s="21">
        <v>1265</v>
      </c>
      <c r="D84" s="20" t="s">
        <v>10</v>
      </c>
      <c r="E84" s="20">
        <v>33</v>
      </c>
      <c r="F84" s="21">
        <f t="shared" si="2"/>
        <v>41745</v>
      </c>
      <c r="G84" s="20" t="s">
        <v>13</v>
      </c>
    </row>
    <row r="85" spans="1:7">
      <c r="A85" s="23" t="s">
        <v>8</v>
      </c>
      <c r="B85" s="22" t="s">
        <v>30</v>
      </c>
      <c r="C85" s="21">
        <v>1265</v>
      </c>
      <c r="D85" s="20" t="s">
        <v>10</v>
      </c>
      <c r="E85" s="20">
        <v>16</v>
      </c>
      <c r="F85" s="21">
        <f t="shared" si="2"/>
        <v>20240</v>
      </c>
      <c r="G85" s="20" t="s">
        <v>19</v>
      </c>
    </row>
    <row r="86" spans="1:7">
      <c r="A86" s="23" t="s">
        <v>8</v>
      </c>
      <c r="B86" s="22" t="s">
        <v>30</v>
      </c>
      <c r="C86" s="21">
        <v>1265</v>
      </c>
      <c r="D86" s="20" t="s">
        <v>10</v>
      </c>
      <c r="E86" s="20">
        <v>77</v>
      </c>
      <c r="F86" s="21">
        <f t="shared" si="2"/>
        <v>97405</v>
      </c>
      <c r="G86" s="20" t="s">
        <v>23</v>
      </c>
    </row>
    <row r="87" spans="1:7">
      <c r="A87" s="23" t="s">
        <v>8</v>
      </c>
      <c r="B87" s="22" t="s">
        <v>30</v>
      </c>
      <c r="C87" s="21">
        <v>1265</v>
      </c>
      <c r="D87" s="20" t="s">
        <v>10</v>
      </c>
      <c r="E87" s="20">
        <v>0</v>
      </c>
      <c r="F87" s="21">
        <f t="shared" si="2"/>
        <v>0</v>
      </c>
      <c r="G87" s="20" t="s">
        <v>13</v>
      </c>
    </row>
    <row r="88" spans="1:7">
      <c r="A88" s="23" t="s">
        <v>8</v>
      </c>
      <c r="B88" s="22" t="s">
        <v>30</v>
      </c>
      <c r="C88" s="21">
        <v>1265</v>
      </c>
      <c r="D88" s="20" t="s">
        <v>10</v>
      </c>
      <c r="E88" s="20">
        <v>56</v>
      </c>
      <c r="F88" s="21">
        <f t="shared" si="2"/>
        <v>70840</v>
      </c>
      <c r="G88" s="20" t="s">
        <v>19</v>
      </c>
    </row>
    <row r="89" spans="1:7">
      <c r="A89" s="23" t="s">
        <v>8</v>
      </c>
      <c r="B89" s="22" t="s">
        <v>30</v>
      </c>
      <c r="C89" s="21">
        <v>1265</v>
      </c>
      <c r="D89" s="20" t="s">
        <v>10</v>
      </c>
      <c r="E89" s="20">
        <v>69</v>
      </c>
      <c r="F89" s="21">
        <f t="shared" si="2"/>
        <v>87285</v>
      </c>
      <c r="G89" s="20" t="s">
        <v>16</v>
      </c>
    </row>
    <row r="90" spans="1:7">
      <c r="A90" s="23" t="s">
        <v>8</v>
      </c>
      <c r="B90" s="22" t="s">
        <v>30</v>
      </c>
      <c r="C90" s="21">
        <v>1265</v>
      </c>
      <c r="D90" s="20" t="s">
        <v>10</v>
      </c>
      <c r="E90" s="20">
        <v>44</v>
      </c>
      <c r="F90" s="21">
        <f t="shared" si="2"/>
        <v>55660</v>
      </c>
      <c r="G90" s="20" t="s">
        <v>15</v>
      </c>
    </row>
    <row r="91" spans="1:7">
      <c r="A91" s="23" t="s">
        <v>8</v>
      </c>
      <c r="B91" s="22" t="s">
        <v>30</v>
      </c>
      <c r="C91" s="21">
        <v>1265</v>
      </c>
      <c r="D91" s="20" t="s">
        <v>10</v>
      </c>
      <c r="E91" s="20">
        <v>8</v>
      </c>
      <c r="F91" s="21">
        <f t="shared" si="2"/>
        <v>10120</v>
      </c>
      <c r="G91" s="20" t="s">
        <v>15</v>
      </c>
    </row>
    <row r="92" spans="1:7">
      <c r="A92" s="23" t="s">
        <v>8</v>
      </c>
      <c r="B92" s="22" t="s">
        <v>30</v>
      </c>
      <c r="C92" s="21">
        <v>1265</v>
      </c>
      <c r="D92" s="20" t="s">
        <v>10</v>
      </c>
      <c r="E92" s="20">
        <v>37</v>
      </c>
      <c r="F92" s="21">
        <f t="shared" si="2"/>
        <v>46805</v>
      </c>
      <c r="G92" s="20" t="s">
        <v>12</v>
      </c>
    </row>
    <row r="93" spans="1:7">
      <c r="A93" s="23" t="s">
        <v>8</v>
      </c>
      <c r="B93" s="22" t="s">
        <v>30</v>
      </c>
      <c r="C93" s="21">
        <v>1265</v>
      </c>
      <c r="D93" s="20" t="s">
        <v>10</v>
      </c>
      <c r="E93" s="20">
        <v>96</v>
      </c>
      <c r="F93" s="21">
        <f t="shared" si="2"/>
        <v>121440</v>
      </c>
      <c r="G93" s="20" t="s">
        <v>13</v>
      </c>
    </row>
    <row r="94" spans="1:7">
      <c r="A94" s="23" t="s">
        <v>8</v>
      </c>
      <c r="B94" s="22" t="s">
        <v>30</v>
      </c>
      <c r="C94" s="21">
        <v>1265</v>
      </c>
      <c r="D94" s="20" t="s">
        <v>10</v>
      </c>
      <c r="E94" s="20">
        <v>9</v>
      </c>
      <c r="F94" s="21">
        <f t="shared" si="2"/>
        <v>11385</v>
      </c>
      <c r="G94" s="20" t="s">
        <v>19</v>
      </c>
    </row>
    <row r="95" spans="1:7">
      <c r="A95" s="20" t="s">
        <v>20</v>
      </c>
      <c r="B95" s="22" t="s">
        <v>30</v>
      </c>
      <c r="C95" s="21">
        <v>1447</v>
      </c>
      <c r="D95" s="20" t="s">
        <v>10</v>
      </c>
      <c r="E95" s="20">
        <v>48</v>
      </c>
      <c r="F95" s="21">
        <f t="shared" si="2"/>
        <v>69456</v>
      </c>
      <c r="G95" s="20" t="s">
        <v>12</v>
      </c>
    </row>
    <row r="96" spans="1:7">
      <c r="A96" s="20" t="s">
        <v>20</v>
      </c>
      <c r="B96" s="22" t="s">
        <v>30</v>
      </c>
      <c r="C96" s="21">
        <v>1447</v>
      </c>
      <c r="D96" s="20" t="s">
        <v>10</v>
      </c>
      <c r="E96" s="20">
        <v>28</v>
      </c>
      <c r="F96" s="21">
        <f t="shared" si="2"/>
        <v>40516</v>
      </c>
      <c r="G96" s="20" t="s">
        <v>13</v>
      </c>
    </row>
    <row r="97" spans="1:7">
      <c r="A97" s="20" t="s">
        <v>20</v>
      </c>
      <c r="B97" s="22" t="s">
        <v>30</v>
      </c>
      <c r="C97" s="21">
        <v>1447</v>
      </c>
      <c r="D97" s="20" t="s">
        <v>10</v>
      </c>
      <c r="E97" s="20">
        <v>28</v>
      </c>
      <c r="F97" s="21">
        <f t="shared" si="2"/>
        <v>40516</v>
      </c>
      <c r="G97" s="20" t="s">
        <v>13</v>
      </c>
    </row>
    <row r="98" spans="1:7">
      <c r="A98" s="20" t="s">
        <v>20</v>
      </c>
      <c r="B98" s="22" t="s">
        <v>30</v>
      </c>
      <c r="C98" s="21">
        <v>1447</v>
      </c>
      <c r="D98" s="20" t="s">
        <v>10</v>
      </c>
      <c r="E98" s="20">
        <v>37</v>
      </c>
      <c r="F98" s="21">
        <f t="shared" ref="F98:F129" si="3">E98*C98</f>
        <v>53539</v>
      </c>
      <c r="G98" s="20" t="s">
        <v>16</v>
      </c>
    </row>
    <row r="99" spans="1:7">
      <c r="A99" s="20" t="s">
        <v>20</v>
      </c>
      <c r="B99" s="22" t="s">
        <v>30</v>
      </c>
      <c r="C99" s="21">
        <v>1447</v>
      </c>
      <c r="D99" s="20" t="s">
        <v>10</v>
      </c>
      <c r="E99" s="20">
        <v>39</v>
      </c>
      <c r="F99" s="21">
        <f t="shared" si="3"/>
        <v>56433</v>
      </c>
      <c r="G99" s="20" t="s">
        <v>12</v>
      </c>
    </row>
    <row r="100" spans="1:7">
      <c r="A100" s="20" t="s">
        <v>20</v>
      </c>
      <c r="B100" s="22" t="s">
        <v>30</v>
      </c>
      <c r="C100" s="21">
        <v>1447</v>
      </c>
      <c r="D100" s="20" t="s">
        <v>10</v>
      </c>
      <c r="E100" s="20">
        <v>94</v>
      </c>
      <c r="F100" s="21">
        <f t="shared" si="3"/>
        <v>136018</v>
      </c>
      <c r="G100" s="20" t="s">
        <v>13</v>
      </c>
    </row>
    <row r="101" spans="1:7">
      <c r="A101" s="20" t="s">
        <v>20</v>
      </c>
      <c r="B101" s="22" t="s">
        <v>30</v>
      </c>
      <c r="C101" s="21">
        <v>1447</v>
      </c>
      <c r="D101" s="20" t="s">
        <v>10</v>
      </c>
      <c r="E101" s="20">
        <v>31</v>
      </c>
      <c r="F101" s="21">
        <f t="shared" si="3"/>
        <v>44857</v>
      </c>
      <c r="G101" s="20" t="s">
        <v>19</v>
      </c>
    </row>
    <row r="102" spans="1:7">
      <c r="A102" s="20" t="s">
        <v>20</v>
      </c>
      <c r="B102" s="22" t="s">
        <v>30</v>
      </c>
      <c r="C102" s="21">
        <v>1447</v>
      </c>
      <c r="D102" s="20" t="s">
        <v>10</v>
      </c>
      <c r="E102" s="20">
        <v>5</v>
      </c>
      <c r="F102" s="21">
        <f t="shared" si="3"/>
        <v>7235</v>
      </c>
      <c r="G102" s="20" t="s">
        <v>23</v>
      </c>
    </row>
    <row r="103" spans="1:7">
      <c r="A103" s="20" t="s">
        <v>20</v>
      </c>
      <c r="B103" s="22" t="s">
        <v>30</v>
      </c>
      <c r="C103" s="21">
        <v>1447</v>
      </c>
      <c r="D103" s="20" t="s">
        <v>10</v>
      </c>
      <c r="E103" s="20">
        <v>18</v>
      </c>
      <c r="F103" s="21">
        <f t="shared" si="3"/>
        <v>26046</v>
      </c>
      <c r="G103" s="20" t="s">
        <v>12</v>
      </c>
    </row>
    <row r="104" spans="1:7">
      <c r="A104" s="20" t="s">
        <v>20</v>
      </c>
      <c r="B104" s="22" t="s">
        <v>30</v>
      </c>
      <c r="C104" s="21">
        <v>1447</v>
      </c>
      <c r="D104" s="20" t="s">
        <v>10</v>
      </c>
      <c r="E104" s="20">
        <v>43</v>
      </c>
      <c r="F104" s="21">
        <f t="shared" si="3"/>
        <v>62221</v>
      </c>
      <c r="G104" s="20" t="s">
        <v>19</v>
      </c>
    </row>
    <row r="105" spans="1:7">
      <c r="A105" s="20" t="s">
        <v>20</v>
      </c>
      <c r="B105" s="22" t="s">
        <v>30</v>
      </c>
      <c r="C105" s="21">
        <v>1447</v>
      </c>
      <c r="D105" s="20" t="s">
        <v>10</v>
      </c>
      <c r="E105" s="20">
        <v>96</v>
      </c>
      <c r="F105" s="21">
        <f t="shared" si="3"/>
        <v>138912</v>
      </c>
      <c r="G105" s="20" t="s">
        <v>23</v>
      </c>
    </row>
    <row r="106" spans="1:7">
      <c r="A106" s="20" t="s">
        <v>20</v>
      </c>
      <c r="B106" s="22" t="s">
        <v>30</v>
      </c>
      <c r="C106" s="21">
        <v>1447</v>
      </c>
      <c r="D106" s="20" t="s">
        <v>10</v>
      </c>
      <c r="E106" s="20">
        <v>17</v>
      </c>
      <c r="F106" s="21">
        <f t="shared" si="3"/>
        <v>24599</v>
      </c>
      <c r="G106" s="20" t="s">
        <v>15</v>
      </c>
    </row>
    <row r="107" spans="1:7">
      <c r="A107" s="20" t="s">
        <v>20</v>
      </c>
      <c r="B107" s="22" t="s">
        <v>30</v>
      </c>
      <c r="C107" s="21">
        <v>1447</v>
      </c>
      <c r="D107" s="20" t="s">
        <v>10</v>
      </c>
      <c r="E107" s="20">
        <v>14</v>
      </c>
      <c r="F107" s="21">
        <f t="shared" si="3"/>
        <v>20258</v>
      </c>
      <c r="G107" s="20" t="s">
        <v>27</v>
      </c>
    </row>
    <row r="108" spans="1:7">
      <c r="A108" s="20" t="s">
        <v>20</v>
      </c>
      <c r="B108" s="22" t="s">
        <v>30</v>
      </c>
      <c r="C108" s="21">
        <v>1447</v>
      </c>
      <c r="D108" s="20" t="s">
        <v>10</v>
      </c>
      <c r="E108" s="20">
        <v>61</v>
      </c>
      <c r="F108" s="21">
        <f t="shared" si="3"/>
        <v>88267</v>
      </c>
      <c r="G108" s="20" t="s">
        <v>12</v>
      </c>
    </row>
    <row r="109" spans="1:7">
      <c r="A109" s="20" t="s">
        <v>20</v>
      </c>
      <c r="B109" s="22" t="s">
        <v>30</v>
      </c>
      <c r="C109" s="21">
        <v>1447</v>
      </c>
      <c r="D109" s="20" t="s">
        <v>10</v>
      </c>
      <c r="E109" s="20">
        <v>12</v>
      </c>
      <c r="F109" s="21">
        <f t="shared" si="3"/>
        <v>17364</v>
      </c>
      <c r="G109" s="20" t="s">
        <v>16</v>
      </c>
    </row>
    <row r="110" spans="1:7">
      <c r="A110" s="20" t="s">
        <v>20</v>
      </c>
      <c r="B110" s="22" t="s">
        <v>30</v>
      </c>
      <c r="C110" s="21">
        <v>1447</v>
      </c>
      <c r="D110" s="20" t="s">
        <v>10</v>
      </c>
      <c r="E110" s="20">
        <v>34</v>
      </c>
      <c r="F110" s="21">
        <f t="shared" si="3"/>
        <v>49198</v>
      </c>
      <c r="G110" s="20" t="s">
        <v>12</v>
      </c>
    </row>
    <row r="111" spans="1:7">
      <c r="A111" s="20" t="s">
        <v>20</v>
      </c>
      <c r="B111" s="22" t="s">
        <v>30</v>
      </c>
      <c r="C111" s="21">
        <v>1447</v>
      </c>
      <c r="D111" s="20" t="s">
        <v>10</v>
      </c>
      <c r="E111" s="20">
        <v>69</v>
      </c>
      <c r="F111" s="21">
        <f t="shared" si="3"/>
        <v>99843</v>
      </c>
      <c r="G111" s="20" t="s">
        <v>13</v>
      </c>
    </row>
    <row r="112" spans="1:7">
      <c r="A112" s="20" t="s">
        <v>20</v>
      </c>
      <c r="B112" s="22" t="s">
        <v>30</v>
      </c>
      <c r="C112" s="21">
        <v>1447</v>
      </c>
      <c r="D112" s="20" t="s">
        <v>10</v>
      </c>
      <c r="E112" s="20">
        <v>31</v>
      </c>
      <c r="F112" s="21">
        <f t="shared" si="3"/>
        <v>44857</v>
      </c>
      <c r="G112" s="20" t="s">
        <v>16</v>
      </c>
    </row>
    <row r="113" spans="1:7">
      <c r="A113" s="20" t="s">
        <v>20</v>
      </c>
      <c r="B113" s="22" t="s">
        <v>30</v>
      </c>
      <c r="C113" s="21">
        <v>1447</v>
      </c>
      <c r="D113" s="20" t="s">
        <v>10</v>
      </c>
      <c r="E113" s="20">
        <v>78</v>
      </c>
      <c r="F113" s="21">
        <f t="shared" si="3"/>
        <v>112866</v>
      </c>
      <c r="G113" s="20" t="s">
        <v>19</v>
      </c>
    </row>
    <row r="114" spans="1:7">
      <c r="A114" s="20" t="s">
        <v>20</v>
      </c>
      <c r="B114" s="22" t="s">
        <v>30</v>
      </c>
      <c r="C114" s="21">
        <v>1447</v>
      </c>
      <c r="D114" s="20" t="s">
        <v>10</v>
      </c>
      <c r="E114" s="20">
        <v>66</v>
      </c>
      <c r="F114" s="21">
        <f t="shared" si="3"/>
        <v>95502</v>
      </c>
      <c r="G114" s="20" t="s">
        <v>23</v>
      </c>
    </row>
    <row r="115" spans="1:7">
      <c r="A115" s="20" t="s">
        <v>20</v>
      </c>
      <c r="B115" s="22" t="s">
        <v>30</v>
      </c>
      <c r="C115" s="21">
        <v>1447</v>
      </c>
      <c r="D115" s="20" t="s">
        <v>10</v>
      </c>
      <c r="E115" s="20">
        <v>51</v>
      </c>
      <c r="F115" s="21">
        <f t="shared" si="3"/>
        <v>73797</v>
      </c>
      <c r="G115" s="20" t="s">
        <v>15</v>
      </c>
    </row>
    <row r="116" spans="1:7">
      <c r="A116" s="20" t="s">
        <v>20</v>
      </c>
      <c r="B116" s="22" t="s">
        <v>30</v>
      </c>
      <c r="C116" s="21">
        <v>1447</v>
      </c>
      <c r="D116" s="20" t="s">
        <v>10</v>
      </c>
      <c r="E116" s="20">
        <v>72</v>
      </c>
      <c r="F116" s="21">
        <f t="shared" si="3"/>
        <v>104184</v>
      </c>
      <c r="G116" s="20" t="s">
        <v>23</v>
      </c>
    </row>
    <row r="117" spans="1:7">
      <c r="A117" s="20" t="s">
        <v>20</v>
      </c>
      <c r="B117" s="22" t="s">
        <v>30</v>
      </c>
      <c r="C117" s="21">
        <v>1447</v>
      </c>
      <c r="D117" s="20" t="s">
        <v>10</v>
      </c>
      <c r="E117" s="20">
        <v>66</v>
      </c>
      <c r="F117" s="21">
        <f t="shared" si="3"/>
        <v>95502</v>
      </c>
      <c r="G117" s="20" t="s">
        <v>15</v>
      </c>
    </row>
    <row r="118" spans="1:7">
      <c r="A118" s="20" t="s">
        <v>20</v>
      </c>
      <c r="B118" s="22" t="s">
        <v>30</v>
      </c>
      <c r="C118" s="21">
        <v>1447</v>
      </c>
      <c r="D118" s="20" t="s">
        <v>10</v>
      </c>
      <c r="E118" s="20">
        <v>25</v>
      </c>
      <c r="F118" s="21">
        <f t="shared" si="3"/>
        <v>36175</v>
      </c>
      <c r="G118" s="20" t="s">
        <v>12</v>
      </c>
    </row>
    <row r="119" spans="1:7">
      <c r="A119" s="20" t="s">
        <v>20</v>
      </c>
      <c r="B119" s="22" t="s">
        <v>30</v>
      </c>
      <c r="C119" s="21">
        <v>1447</v>
      </c>
      <c r="D119" s="20" t="s">
        <v>10</v>
      </c>
      <c r="E119" s="20">
        <v>91</v>
      </c>
      <c r="F119" s="21">
        <f t="shared" si="3"/>
        <v>131677</v>
      </c>
      <c r="G119" s="20" t="s">
        <v>19</v>
      </c>
    </row>
    <row r="120" spans="1:7">
      <c r="A120" s="20" t="s">
        <v>20</v>
      </c>
      <c r="B120" s="22" t="s">
        <v>30</v>
      </c>
      <c r="C120" s="21">
        <v>1447</v>
      </c>
      <c r="D120" s="20" t="s">
        <v>10</v>
      </c>
      <c r="E120" s="20">
        <v>19</v>
      </c>
      <c r="F120" s="21">
        <f t="shared" si="3"/>
        <v>27493</v>
      </c>
      <c r="G120" s="20" t="s">
        <v>23</v>
      </c>
    </row>
    <row r="121" spans="1:7">
      <c r="A121" s="20" t="s">
        <v>20</v>
      </c>
      <c r="B121" s="22" t="s">
        <v>30</v>
      </c>
      <c r="C121" s="21">
        <v>1447</v>
      </c>
      <c r="D121" s="20" t="s">
        <v>10</v>
      </c>
      <c r="E121" s="20">
        <v>62</v>
      </c>
      <c r="F121" s="21">
        <f t="shared" si="3"/>
        <v>89714</v>
      </c>
      <c r="G121" s="20" t="s">
        <v>15</v>
      </c>
    </row>
    <row r="122" spans="1:7">
      <c r="A122" s="20" t="s">
        <v>25</v>
      </c>
      <c r="B122" s="22" t="s">
        <v>30</v>
      </c>
      <c r="C122" s="21">
        <v>1104</v>
      </c>
      <c r="D122" s="20" t="s">
        <v>10</v>
      </c>
      <c r="E122" s="20">
        <v>54</v>
      </c>
      <c r="F122" s="21">
        <f t="shared" si="3"/>
        <v>59616</v>
      </c>
      <c r="G122" s="20" t="s">
        <v>12</v>
      </c>
    </row>
    <row r="123" spans="1:7">
      <c r="A123" s="20" t="s">
        <v>26</v>
      </c>
      <c r="B123" s="22" t="s">
        <v>30</v>
      </c>
      <c r="C123" s="21">
        <v>1040</v>
      </c>
      <c r="D123" s="20" t="s">
        <v>10</v>
      </c>
      <c r="E123" s="20">
        <v>58</v>
      </c>
      <c r="F123" s="21">
        <f t="shared" si="3"/>
        <v>60320</v>
      </c>
      <c r="G123" s="20" t="s">
        <v>27</v>
      </c>
    </row>
    <row r="124" spans="1:7">
      <c r="A124" s="20" t="s">
        <v>26</v>
      </c>
      <c r="B124" s="22" t="s">
        <v>30</v>
      </c>
      <c r="C124" s="21">
        <v>1040</v>
      </c>
      <c r="D124" s="20" t="s">
        <v>10</v>
      </c>
      <c r="E124" s="20">
        <v>35</v>
      </c>
      <c r="F124" s="21">
        <f t="shared" si="3"/>
        <v>36400</v>
      </c>
      <c r="G124" s="20" t="s">
        <v>15</v>
      </c>
    </row>
    <row r="125" spans="1:7">
      <c r="A125" s="20" t="s">
        <v>26</v>
      </c>
      <c r="B125" s="22" t="s">
        <v>30</v>
      </c>
      <c r="C125" s="21">
        <v>1040</v>
      </c>
      <c r="D125" s="20" t="s">
        <v>10</v>
      </c>
      <c r="E125" s="20">
        <v>69</v>
      </c>
      <c r="F125" s="21">
        <f t="shared" si="3"/>
        <v>71760</v>
      </c>
      <c r="G125" s="20" t="s">
        <v>12</v>
      </c>
    </row>
    <row r="126" spans="1:7">
      <c r="A126" s="20" t="s">
        <v>26</v>
      </c>
      <c r="B126" s="22" t="s">
        <v>30</v>
      </c>
      <c r="C126" s="21">
        <v>1040</v>
      </c>
      <c r="D126" s="20" t="s">
        <v>10</v>
      </c>
      <c r="E126" s="20">
        <v>43</v>
      </c>
      <c r="F126" s="21">
        <f t="shared" si="3"/>
        <v>44720</v>
      </c>
      <c r="G126" s="20" t="s">
        <v>23</v>
      </c>
    </row>
    <row r="127" spans="1:7">
      <c r="A127" s="20" t="s">
        <v>26</v>
      </c>
      <c r="B127" s="22" t="s">
        <v>30</v>
      </c>
      <c r="C127" s="21">
        <v>1040</v>
      </c>
      <c r="D127" s="20" t="s">
        <v>10</v>
      </c>
      <c r="E127" s="20">
        <v>7</v>
      </c>
      <c r="F127" s="21">
        <f t="shared" si="3"/>
        <v>7280</v>
      </c>
      <c r="G127" s="20" t="s">
        <v>15</v>
      </c>
    </row>
    <row r="128" spans="1:7">
      <c r="A128" s="20" t="s">
        <v>26</v>
      </c>
      <c r="B128" s="22" t="s">
        <v>30</v>
      </c>
      <c r="C128" s="21">
        <v>1040</v>
      </c>
      <c r="D128" s="20" t="s">
        <v>10</v>
      </c>
      <c r="E128" s="20">
        <v>64</v>
      </c>
      <c r="F128" s="21">
        <f t="shared" si="3"/>
        <v>66560</v>
      </c>
      <c r="G128" s="20" t="s">
        <v>15</v>
      </c>
    </row>
    <row r="129" spans="1:7">
      <c r="A129" s="20" t="s">
        <v>26</v>
      </c>
      <c r="B129" s="22" t="s">
        <v>30</v>
      </c>
      <c r="C129" s="21">
        <v>1040</v>
      </c>
      <c r="D129" s="20" t="s">
        <v>10</v>
      </c>
      <c r="E129" s="20">
        <v>69</v>
      </c>
      <c r="F129" s="21">
        <f t="shared" si="3"/>
        <v>71760</v>
      </c>
      <c r="G129" s="20" t="s">
        <v>13</v>
      </c>
    </row>
    <row r="130" spans="1:7">
      <c r="A130" s="20" t="s">
        <v>26</v>
      </c>
      <c r="B130" s="22" t="s">
        <v>30</v>
      </c>
      <c r="C130" s="21">
        <v>1040</v>
      </c>
      <c r="D130" s="20" t="s">
        <v>10</v>
      </c>
      <c r="E130" s="20">
        <v>10</v>
      </c>
      <c r="F130" s="21">
        <f t="shared" ref="F130:F161" si="4">E130*C130</f>
        <v>10400</v>
      </c>
      <c r="G130" s="20" t="s">
        <v>23</v>
      </c>
    </row>
    <row r="131" spans="1:7">
      <c r="A131" s="20" t="s">
        <v>26</v>
      </c>
      <c r="B131" s="22" t="s">
        <v>30</v>
      </c>
      <c r="C131" s="21">
        <v>1040</v>
      </c>
      <c r="D131" s="20" t="s">
        <v>10</v>
      </c>
      <c r="E131" s="20">
        <v>0</v>
      </c>
      <c r="F131" s="21">
        <f t="shared" si="4"/>
        <v>0</v>
      </c>
      <c r="G131" s="20" t="s">
        <v>15</v>
      </c>
    </row>
    <row r="132" spans="1:7">
      <c r="A132" s="20" t="s">
        <v>26</v>
      </c>
      <c r="B132" s="22" t="s">
        <v>30</v>
      </c>
      <c r="C132" s="21">
        <v>1040</v>
      </c>
      <c r="D132" s="20" t="s">
        <v>10</v>
      </c>
      <c r="E132" s="20">
        <v>56</v>
      </c>
      <c r="F132" s="21">
        <f t="shared" si="4"/>
        <v>58240</v>
      </c>
      <c r="G132" s="20" t="s">
        <v>13</v>
      </c>
    </row>
    <row r="133" spans="1:7">
      <c r="A133" s="20" t="s">
        <v>26</v>
      </c>
      <c r="B133" s="22" t="s">
        <v>30</v>
      </c>
      <c r="C133" s="21">
        <v>1040</v>
      </c>
      <c r="D133" s="20" t="s">
        <v>10</v>
      </c>
      <c r="E133" s="20">
        <v>71</v>
      </c>
      <c r="F133" s="21">
        <f t="shared" si="4"/>
        <v>73840</v>
      </c>
      <c r="G133" s="20" t="s">
        <v>19</v>
      </c>
    </row>
    <row r="134" spans="1:7">
      <c r="A134" s="20" t="s">
        <v>28</v>
      </c>
      <c r="B134" s="22" t="s">
        <v>30</v>
      </c>
      <c r="C134" s="21">
        <v>810</v>
      </c>
      <c r="D134" s="20" t="s">
        <v>10</v>
      </c>
      <c r="E134" s="20">
        <v>39</v>
      </c>
      <c r="F134" s="21">
        <f t="shared" si="4"/>
        <v>31590</v>
      </c>
      <c r="G134" s="20" t="s">
        <v>27</v>
      </c>
    </row>
    <row r="135" spans="1:7">
      <c r="A135" s="20" t="s">
        <v>28</v>
      </c>
      <c r="B135" s="22" t="s">
        <v>30</v>
      </c>
      <c r="C135" s="21">
        <v>810</v>
      </c>
      <c r="D135" s="20" t="s">
        <v>10</v>
      </c>
      <c r="E135" s="20">
        <v>18</v>
      </c>
      <c r="F135" s="21">
        <f t="shared" si="4"/>
        <v>14580</v>
      </c>
      <c r="G135" s="20" t="s">
        <v>15</v>
      </c>
    </row>
    <row r="136" spans="1:7">
      <c r="A136" s="20" t="s">
        <v>28</v>
      </c>
      <c r="B136" s="22" t="s">
        <v>30</v>
      </c>
      <c r="C136" s="21">
        <v>810</v>
      </c>
      <c r="D136" s="20" t="s">
        <v>10</v>
      </c>
      <c r="E136" s="20">
        <v>97</v>
      </c>
      <c r="F136" s="21">
        <f t="shared" si="4"/>
        <v>78570</v>
      </c>
      <c r="G136" s="20" t="s">
        <v>13</v>
      </c>
    </row>
    <row r="137" spans="1:7">
      <c r="A137" s="20" t="s">
        <v>28</v>
      </c>
      <c r="B137" s="22" t="s">
        <v>30</v>
      </c>
      <c r="C137" s="21">
        <v>810</v>
      </c>
      <c r="D137" s="20" t="s">
        <v>10</v>
      </c>
      <c r="E137" s="20">
        <v>15</v>
      </c>
      <c r="F137" s="21">
        <f t="shared" si="4"/>
        <v>12150</v>
      </c>
      <c r="G137" s="20" t="s">
        <v>12</v>
      </c>
    </row>
    <row r="138" spans="1:7">
      <c r="A138" s="20" t="s">
        <v>28</v>
      </c>
      <c r="B138" s="22" t="s">
        <v>30</v>
      </c>
      <c r="C138" s="21">
        <v>810</v>
      </c>
      <c r="D138" s="20" t="s">
        <v>10</v>
      </c>
      <c r="E138" s="20">
        <v>61</v>
      </c>
      <c r="F138" s="21">
        <f t="shared" si="4"/>
        <v>49410</v>
      </c>
      <c r="G138" s="20" t="s">
        <v>23</v>
      </c>
    </row>
    <row r="139" spans="1:7">
      <c r="A139" s="20" t="s">
        <v>28</v>
      </c>
      <c r="B139" s="22" t="s">
        <v>30</v>
      </c>
      <c r="C139" s="21">
        <v>810</v>
      </c>
      <c r="D139" s="20" t="s">
        <v>10</v>
      </c>
      <c r="E139" s="20">
        <v>99</v>
      </c>
      <c r="F139" s="21">
        <f t="shared" si="4"/>
        <v>80190</v>
      </c>
      <c r="G139" s="20" t="s">
        <v>13</v>
      </c>
    </row>
    <row r="140" spans="1:7">
      <c r="A140" s="20" t="s">
        <v>28</v>
      </c>
      <c r="B140" s="22" t="s">
        <v>30</v>
      </c>
      <c r="C140" s="21">
        <v>810</v>
      </c>
      <c r="D140" s="20" t="s">
        <v>10</v>
      </c>
      <c r="E140" s="20">
        <v>18</v>
      </c>
      <c r="F140" s="21">
        <f t="shared" si="4"/>
        <v>14580</v>
      </c>
      <c r="G140" s="20" t="s">
        <v>23</v>
      </c>
    </row>
    <row r="141" spans="1:7">
      <c r="A141" s="20" t="s">
        <v>28</v>
      </c>
      <c r="B141" s="22" t="s">
        <v>30</v>
      </c>
      <c r="C141" s="21">
        <v>810</v>
      </c>
      <c r="D141" s="20" t="s">
        <v>10</v>
      </c>
      <c r="E141" s="20">
        <v>6</v>
      </c>
      <c r="F141" s="21">
        <f t="shared" si="4"/>
        <v>4860</v>
      </c>
      <c r="G141" s="20" t="s">
        <v>15</v>
      </c>
    </row>
    <row r="142" spans="1:7">
      <c r="A142" s="20" t="s">
        <v>28</v>
      </c>
      <c r="B142" s="22" t="s">
        <v>30</v>
      </c>
      <c r="C142" s="21">
        <v>810</v>
      </c>
      <c r="D142" s="20" t="s">
        <v>10</v>
      </c>
      <c r="E142" s="20">
        <v>51</v>
      </c>
      <c r="F142" s="21">
        <f t="shared" si="4"/>
        <v>41310</v>
      </c>
      <c r="G142" s="20" t="s">
        <v>19</v>
      </c>
    </row>
    <row r="143" spans="1:7">
      <c r="A143" s="20" t="s">
        <v>28</v>
      </c>
      <c r="B143" s="22" t="s">
        <v>30</v>
      </c>
      <c r="C143" s="21">
        <v>810</v>
      </c>
      <c r="D143" s="20" t="s">
        <v>10</v>
      </c>
      <c r="E143" s="20">
        <v>14</v>
      </c>
      <c r="F143" s="21">
        <f t="shared" si="4"/>
        <v>11340</v>
      </c>
      <c r="G143" s="20" t="s">
        <v>23</v>
      </c>
    </row>
    <row r="144" spans="1:7">
      <c r="A144" s="20" t="s">
        <v>28</v>
      </c>
      <c r="B144" s="22" t="s">
        <v>30</v>
      </c>
      <c r="C144" s="21">
        <v>810</v>
      </c>
      <c r="D144" s="20" t="s">
        <v>10</v>
      </c>
      <c r="E144" s="20">
        <v>67</v>
      </c>
      <c r="F144" s="21">
        <f t="shared" si="4"/>
        <v>54270</v>
      </c>
      <c r="G144" s="20" t="s">
        <v>27</v>
      </c>
    </row>
    <row r="145" spans="1:7">
      <c r="A145" s="20" t="s">
        <v>28</v>
      </c>
      <c r="B145" s="22" t="s">
        <v>30</v>
      </c>
      <c r="C145" s="21">
        <v>810</v>
      </c>
      <c r="D145" s="20" t="s">
        <v>10</v>
      </c>
      <c r="E145" s="20">
        <v>67</v>
      </c>
      <c r="F145" s="21">
        <f t="shared" si="4"/>
        <v>54270</v>
      </c>
      <c r="G145" s="20" t="s">
        <v>15</v>
      </c>
    </row>
    <row r="146" spans="1:7">
      <c r="A146" s="20" t="s">
        <v>28</v>
      </c>
      <c r="B146" s="22" t="s">
        <v>30</v>
      </c>
      <c r="C146" s="21">
        <v>810</v>
      </c>
      <c r="D146" s="20" t="s">
        <v>10</v>
      </c>
      <c r="E146" s="20">
        <v>56</v>
      </c>
      <c r="F146" s="21">
        <f t="shared" si="4"/>
        <v>45360</v>
      </c>
      <c r="G146" s="20" t="s">
        <v>13</v>
      </c>
    </row>
    <row r="147" spans="1:7">
      <c r="A147" s="20" t="s">
        <v>28</v>
      </c>
      <c r="B147" s="22" t="s">
        <v>30</v>
      </c>
      <c r="C147" s="21">
        <v>810</v>
      </c>
      <c r="D147" s="20" t="s">
        <v>10</v>
      </c>
      <c r="E147" s="20">
        <v>91</v>
      </c>
      <c r="F147" s="21">
        <f t="shared" si="4"/>
        <v>73710</v>
      </c>
      <c r="G147" s="20" t="s">
        <v>12</v>
      </c>
    </row>
    <row r="148" spans="1:7">
      <c r="A148" s="20" t="s">
        <v>28</v>
      </c>
      <c r="B148" s="22" t="s">
        <v>30</v>
      </c>
      <c r="C148" s="21">
        <v>810</v>
      </c>
      <c r="D148" s="20" t="s">
        <v>10</v>
      </c>
      <c r="E148" s="20">
        <v>94</v>
      </c>
      <c r="F148" s="21">
        <f t="shared" si="4"/>
        <v>76140</v>
      </c>
      <c r="G148" s="20" t="s">
        <v>23</v>
      </c>
    </row>
    <row r="149" spans="1:7">
      <c r="A149" s="20" t="s">
        <v>28</v>
      </c>
      <c r="B149" s="22" t="s">
        <v>30</v>
      </c>
      <c r="C149" s="21">
        <v>810</v>
      </c>
      <c r="D149" s="20" t="s">
        <v>10</v>
      </c>
      <c r="E149" s="20">
        <v>50</v>
      </c>
      <c r="F149" s="21">
        <f t="shared" si="4"/>
        <v>40500</v>
      </c>
      <c r="G149" s="20" t="s">
        <v>19</v>
      </c>
    </row>
    <row r="150" spans="1:7">
      <c r="A150" s="20" t="s">
        <v>28</v>
      </c>
      <c r="B150" s="22" t="s">
        <v>30</v>
      </c>
      <c r="C150" s="21">
        <v>810</v>
      </c>
      <c r="D150" s="20" t="s">
        <v>10</v>
      </c>
      <c r="E150" s="20">
        <v>37</v>
      </c>
      <c r="F150" s="21">
        <f t="shared" si="4"/>
        <v>29970</v>
      </c>
      <c r="G150" s="20" t="s">
        <v>23</v>
      </c>
    </row>
    <row r="151" spans="1:7">
      <c r="A151" s="20" t="s">
        <v>28</v>
      </c>
      <c r="B151" s="22" t="s">
        <v>30</v>
      </c>
      <c r="C151" s="21">
        <v>810</v>
      </c>
      <c r="D151" s="20" t="s">
        <v>10</v>
      </c>
      <c r="E151" s="20">
        <v>17</v>
      </c>
      <c r="F151" s="21">
        <f t="shared" si="4"/>
        <v>13770</v>
      </c>
      <c r="G151" s="20" t="s">
        <v>23</v>
      </c>
    </row>
    <row r="152" spans="1:7">
      <c r="A152" s="20" t="s">
        <v>28</v>
      </c>
      <c r="B152" s="22" t="s">
        <v>30</v>
      </c>
      <c r="C152" s="21">
        <v>810</v>
      </c>
      <c r="D152" s="20" t="s">
        <v>10</v>
      </c>
      <c r="E152" s="20">
        <v>56</v>
      </c>
      <c r="F152" s="21">
        <f t="shared" si="4"/>
        <v>45360</v>
      </c>
      <c r="G152" s="20" t="s">
        <v>15</v>
      </c>
    </row>
    <row r="153" spans="1:7">
      <c r="A153" s="20" t="s">
        <v>28</v>
      </c>
      <c r="B153" s="22" t="s">
        <v>30</v>
      </c>
      <c r="C153" s="21">
        <v>810</v>
      </c>
      <c r="D153" s="20" t="s">
        <v>10</v>
      </c>
      <c r="E153" s="20">
        <v>54</v>
      </c>
      <c r="F153" s="21">
        <f t="shared" si="4"/>
        <v>43740</v>
      </c>
      <c r="G153" s="20" t="s">
        <v>19</v>
      </c>
    </row>
    <row r="154" spans="1:7">
      <c r="A154" s="20" t="s">
        <v>28</v>
      </c>
      <c r="B154" s="22" t="s">
        <v>30</v>
      </c>
      <c r="C154" s="21">
        <v>810</v>
      </c>
      <c r="D154" s="20" t="s">
        <v>10</v>
      </c>
      <c r="E154" s="20">
        <v>32</v>
      </c>
      <c r="F154" s="21">
        <f t="shared" si="4"/>
        <v>25920</v>
      </c>
      <c r="G154" s="20" t="s">
        <v>23</v>
      </c>
    </row>
    <row r="155" spans="1:7">
      <c r="A155" s="20" t="s">
        <v>20</v>
      </c>
      <c r="B155" s="22" t="s">
        <v>30</v>
      </c>
      <c r="C155" s="21">
        <v>1447</v>
      </c>
      <c r="D155" s="20" t="s">
        <v>17</v>
      </c>
      <c r="E155" s="20">
        <v>28</v>
      </c>
      <c r="F155" s="21">
        <f t="shared" si="4"/>
        <v>40516</v>
      </c>
      <c r="G155" s="20" t="s">
        <v>27</v>
      </c>
    </row>
    <row r="156" spans="1:7">
      <c r="A156" s="20" t="s">
        <v>20</v>
      </c>
      <c r="B156" s="22" t="s">
        <v>30</v>
      </c>
      <c r="C156" s="21">
        <v>1447</v>
      </c>
      <c r="D156" s="20" t="s">
        <v>17</v>
      </c>
      <c r="E156" s="20">
        <v>55</v>
      </c>
      <c r="F156" s="21">
        <f t="shared" si="4"/>
        <v>79585</v>
      </c>
      <c r="G156" s="20" t="s">
        <v>27</v>
      </c>
    </row>
    <row r="157" spans="1:7">
      <c r="A157" s="20" t="s">
        <v>20</v>
      </c>
      <c r="B157" s="22" t="s">
        <v>30</v>
      </c>
      <c r="C157" s="21">
        <v>1447</v>
      </c>
      <c r="D157" s="20" t="s">
        <v>17</v>
      </c>
      <c r="E157" s="20">
        <v>88</v>
      </c>
      <c r="F157" s="21">
        <f t="shared" si="4"/>
        <v>127336</v>
      </c>
      <c r="G157" s="20" t="s">
        <v>12</v>
      </c>
    </row>
    <row r="158" spans="1:7">
      <c r="A158" s="20" t="s">
        <v>20</v>
      </c>
      <c r="B158" s="22" t="s">
        <v>30</v>
      </c>
      <c r="C158" s="21">
        <v>1447</v>
      </c>
      <c r="D158" s="20" t="s">
        <v>17</v>
      </c>
      <c r="E158" s="20">
        <v>74</v>
      </c>
      <c r="F158" s="21">
        <f t="shared" si="4"/>
        <v>107078</v>
      </c>
      <c r="G158" s="20" t="s">
        <v>13</v>
      </c>
    </row>
    <row r="159" spans="1:7">
      <c r="A159" s="20" t="s">
        <v>20</v>
      </c>
      <c r="B159" s="22" t="s">
        <v>30</v>
      </c>
      <c r="C159" s="21">
        <v>1447</v>
      </c>
      <c r="D159" s="20" t="s">
        <v>17</v>
      </c>
      <c r="E159" s="20">
        <v>15</v>
      </c>
      <c r="F159" s="21">
        <f t="shared" si="4"/>
        <v>21705</v>
      </c>
      <c r="G159" s="20" t="s">
        <v>16</v>
      </c>
    </row>
    <row r="160" spans="1:7">
      <c r="A160" s="20" t="s">
        <v>20</v>
      </c>
      <c r="B160" s="22" t="s">
        <v>30</v>
      </c>
      <c r="C160" s="21">
        <v>1447</v>
      </c>
      <c r="D160" s="20" t="s">
        <v>17</v>
      </c>
      <c r="E160" s="20">
        <v>95</v>
      </c>
      <c r="F160" s="21">
        <f t="shared" si="4"/>
        <v>137465</v>
      </c>
      <c r="G160" s="20" t="s">
        <v>12</v>
      </c>
    </row>
    <row r="161" spans="1:7">
      <c r="A161" s="20" t="s">
        <v>20</v>
      </c>
      <c r="B161" s="22" t="s">
        <v>30</v>
      </c>
      <c r="C161" s="21">
        <v>1447</v>
      </c>
      <c r="D161" s="20" t="s">
        <v>17</v>
      </c>
      <c r="E161" s="20">
        <v>15</v>
      </c>
      <c r="F161" s="21">
        <f t="shared" si="4"/>
        <v>21705</v>
      </c>
      <c r="G161" s="20" t="s">
        <v>13</v>
      </c>
    </row>
    <row r="162" spans="1:7">
      <c r="A162" s="20" t="s">
        <v>26</v>
      </c>
      <c r="B162" s="22" t="s">
        <v>30</v>
      </c>
      <c r="C162" s="21">
        <v>1040</v>
      </c>
      <c r="D162" s="20" t="s">
        <v>17</v>
      </c>
      <c r="E162" s="20">
        <v>5</v>
      </c>
      <c r="F162" s="21">
        <f t="shared" ref="F162:F164" si="5">E162*C162</f>
        <v>5200</v>
      </c>
      <c r="G162" s="20" t="s">
        <v>15</v>
      </c>
    </row>
    <row r="163" spans="1:7">
      <c r="A163" s="20" t="s">
        <v>26</v>
      </c>
      <c r="B163" s="22" t="s">
        <v>30</v>
      </c>
      <c r="C163" s="21">
        <v>1040</v>
      </c>
      <c r="D163" s="20" t="s">
        <v>17</v>
      </c>
      <c r="E163" s="20">
        <v>42</v>
      </c>
      <c r="F163" s="21">
        <f t="shared" si="5"/>
        <v>43680</v>
      </c>
      <c r="G163" s="20" t="s">
        <v>15</v>
      </c>
    </row>
    <row r="164" spans="1:7">
      <c r="A164" s="20" t="s">
        <v>26</v>
      </c>
      <c r="B164" s="22" t="s">
        <v>30</v>
      </c>
      <c r="C164" s="21">
        <v>1040</v>
      </c>
      <c r="D164" s="20" t="s">
        <v>17</v>
      </c>
      <c r="E164" s="20">
        <v>71</v>
      </c>
      <c r="F164" s="21">
        <f t="shared" si="5"/>
        <v>73840</v>
      </c>
      <c r="G164" s="20" t="s">
        <v>15</v>
      </c>
    </row>
    <row r="165" spans="1:7">
      <c r="F165" s="18"/>
    </row>
    <row r="166" spans="1:7">
      <c r="F166" s="18"/>
    </row>
    <row r="167" spans="1:7">
      <c r="F167" s="18"/>
    </row>
    <row r="168" spans="1:7">
      <c r="F168" s="18"/>
    </row>
    <row r="169" spans="1:7">
      <c r="F169" s="18"/>
    </row>
    <row r="170" spans="1:7">
      <c r="F170" s="18"/>
    </row>
    <row r="171" spans="1:7">
      <c r="F171" s="18"/>
    </row>
    <row r="172" spans="1:7">
      <c r="F172" s="18"/>
    </row>
    <row r="173" spans="1:7">
      <c r="F173" s="18"/>
    </row>
    <row r="174" spans="1:7">
      <c r="F174" s="18"/>
    </row>
    <row r="175" spans="1:7">
      <c r="F175" s="18"/>
    </row>
    <row r="176" spans="1:7">
      <c r="F176" s="18"/>
    </row>
    <row r="177" s="18" customFormat="1"/>
    <row r="178" s="18" customFormat="1"/>
    <row r="179" s="18" customFormat="1"/>
    <row r="180" s="18" customFormat="1"/>
    <row r="181" s="18" customFormat="1"/>
    <row r="182" s="18" customFormat="1"/>
    <row r="183" s="18" customFormat="1"/>
    <row r="184" s="18" customFormat="1"/>
    <row r="185" s="18" customFormat="1"/>
    <row r="186" s="18" customFormat="1"/>
    <row r="187" s="18" customFormat="1"/>
    <row r="188" s="18" customFormat="1"/>
    <row r="189" s="18" customFormat="1"/>
    <row r="190" s="18" customFormat="1"/>
    <row r="191" s="18" customFormat="1"/>
    <row r="192" s="18" customFormat="1"/>
    <row r="193" s="18" customFormat="1"/>
    <row r="194" s="18" customFormat="1"/>
    <row r="195" s="18" customFormat="1"/>
    <row r="196" s="18" customFormat="1"/>
    <row r="197" s="18" customFormat="1"/>
    <row r="198" s="18" customFormat="1"/>
    <row r="199" s="18" customFormat="1"/>
    <row r="200" s="18" customFormat="1"/>
    <row r="201" s="18" customFormat="1"/>
    <row r="202" s="18" customFormat="1"/>
    <row r="203" s="18" customFormat="1"/>
    <row r="204" s="18" customFormat="1"/>
    <row r="205" s="18" customFormat="1"/>
    <row r="206" s="18" customFormat="1"/>
    <row r="207" s="18" customFormat="1"/>
    <row r="208" s="18" customFormat="1"/>
    <row r="209" s="18" customFormat="1"/>
    <row r="210" s="18" customFormat="1"/>
    <row r="211" s="18" customFormat="1"/>
    <row r="212" s="18" customFormat="1"/>
    <row r="213" s="18" customFormat="1"/>
    <row r="214" s="18" customFormat="1"/>
    <row r="215" s="18" customFormat="1"/>
    <row r="216" s="18" customFormat="1"/>
    <row r="217" s="18" customFormat="1"/>
    <row r="218" s="18" customFormat="1"/>
    <row r="219" s="18" customFormat="1"/>
    <row r="220" s="18" customFormat="1"/>
    <row r="221" s="18" customFormat="1"/>
    <row r="222" s="18" customFormat="1"/>
    <row r="223" s="18" customFormat="1"/>
    <row r="224" s="18" customFormat="1"/>
    <row r="225" s="18" customFormat="1"/>
    <row r="226" s="18" customFormat="1"/>
    <row r="227" s="18" customFormat="1"/>
    <row r="228" s="18" customFormat="1"/>
    <row r="229" s="18" customFormat="1"/>
    <row r="230" s="18" customFormat="1"/>
    <row r="231" s="18" customFormat="1"/>
    <row r="232" s="18" customFormat="1"/>
    <row r="233" s="18" customFormat="1"/>
    <row r="234" s="18" customFormat="1"/>
    <row r="235" s="18" customFormat="1"/>
    <row r="236" s="18" customFormat="1"/>
    <row r="237" s="18" customFormat="1"/>
    <row r="238" s="18" customFormat="1"/>
    <row r="239" s="18" customFormat="1"/>
    <row r="240" s="18" customFormat="1"/>
    <row r="241" s="18" customFormat="1"/>
    <row r="242" s="18" customFormat="1"/>
    <row r="243" s="18" customFormat="1"/>
    <row r="244" s="18" customFormat="1"/>
    <row r="245" s="18" customFormat="1"/>
    <row r="246" s="18" customFormat="1"/>
    <row r="247" s="18" customFormat="1"/>
    <row r="248" s="18" customFormat="1"/>
    <row r="249" s="18" customFormat="1"/>
    <row r="250" s="18" customFormat="1"/>
    <row r="251" s="18" customFormat="1"/>
    <row r="252" s="18" customFormat="1"/>
    <row r="253" s="18" customFormat="1"/>
    <row r="254" s="18" customFormat="1"/>
    <row r="255" s="18" customFormat="1"/>
    <row r="256" s="18" customFormat="1"/>
    <row r="257" s="18" customFormat="1"/>
    <row r="258" s="18" customFormat="1"/>
    <row r="259" s="18" customFormat="1"/>
    <row r="260" s="18" customFormat="1"/>
    <row r="261" s="18" customFormat="1"/>
    <row r="262" s="18" customFormat="1"/>
    <row r="263" s="18" customFormat="1"/>
    <row r="264" s="18" customFormat="1"/>
    <row r="265" s="18" customFormat="1"/>
    <row r="266" s="18" customFormat="1"/>
    <row r="267" s="18" customFormat="1"/>
    <row r="268" s="18" customFormat="1"/>
    <row r="269" s="18" customFormat="1"/>
    <row r="270" s="18" customFormat="1"/>
    <row r="271" s="18" customFormat="1"/>
    <row r="272" s="18" customFormat="1"/>
    <row r="273" s="18" customFormat="1"/>
    <row r="274" s="18" customFormat="1"/>
    <row r="275" s="18" customFormat="1"/>
    <row r="276" s="18" customFormat="1"/>
    <row r="277" s="18" customFormat="1"/>
    <row r="278" s="18" customFormat="1"/>
    <row r="279" s="18" customFormat="1"/>
    <row r="280" s="18" customFormat="1"/>
    <row r="281" s="18" customFormat="1"/>
    <row r="282" s="18" customFormat="1"/>
    <row r="283" s="18" customFormat="1"/>
    <row r="284" s="18" customFormat="1"/>
    <row r="285" s="18" customFormat="1"/>
    <row r="286" s="18" customFormat="1"/>
    <row r="287" s="18" customFormat="1"/>
    <row r="288" s="18" customFormat="1"/>
    <row r="289" s="18" customFormat="1"/>
    <row r="290" s="18" customFormat="1"/>
    <row r="291" s="18" customFormat="1"/>
    <row r="292" s="18" customFormat="1"/>
    <row r="293" s="18" customFormat="1"/>
    <row r="294" s="18" customFormat="1"/>
    <row r="295" s="18" customFormat="1"/>
    <row r="296" s="18" customFormat="1"/>
    <row r="297" s="18" customFormat="1"/>
    <row r="298" s="18" customFormat="1"/>
    <row r="299" s="18" customFormat="1"/>
    <row r="300" s="18" customFormat="1"/>
    <row r="301" s="18" customFormat="1"/>
    <row r="302" s="18" customFormat="1"/>
    <row r="303" s="18" customFormat="1"/>
    <row r="304" s="18" customFormat="1"/>
    <row r="305" s="18" customFormat="1"/>
    <row r="306" s="18" customFormat="1"/>
    <row r="307" s="18" customFormat="1"/>
    <row r="308" s="18" customFormat="1"/>
    <row r="309" s="18" customFormat="1"/>
    <row r="310" s="18" customFormat="1"/>
    <row r="311" s="18" customFormat="1"/>
    <row r="312" s="18" customFormat="1"/>
    <row r="313" s="18" customFormat="1"/>
    <row r="314" s="18" customFormat="1"/>
    <row r="315" s="18" customFormat="1"/>
    <row r="316" s="18" customFormat="1"/>
    <row r="317" s="18" customFormat="1"/>
    <row r="318" s="18" customFormat="1"/>
    <row r="319" s="18" customFormat="1"/>
    <row r="320" s="18" customFormat="1"/>
    <row r="321" s="18" customFormat="1"/>
    <row r="322" s="18" customFormat="1"/>
    <row r="323" s="18" customFormat="1"/>
    <row r="324" s="18" customFormat="1"/>
    <row r="325" s="18" customFormat="1"/>
    <row r="326" s="18" customFormat="1"/>
    <row r="327" s="18" customFormat="1"/>
    <row r="328" s="18" customFormat="1"/>
    <row r="329" s="18" customFormat="1"/>
    <row r="330" s="18" customFormat="1"/>
    <row r="331" s="18" customFormat="1"/>
    <row r="332" s="18" customFormat="1"/>
    <row r="333" s="18" customFormat="1"/>
    <row r="334" s="18" customFormat="1"/>
    <row r="335" s="18" customFormat="1"/>
    <row r="336" s="18" customFormat="1"/>
    <row r="337" s="18" customFormat="1"/>
    <row r="338" s="18" customFormat="1"/>
    <row r="339" s="18" customFormat="1"/>
    <row r="340" s="18" customFormat="1"/>
    <row r="341" s="18" customFormat="1"/>
    <row r="342" s="18" customFormat="1"/>
    <row r="343" s="18" customFormat="1"/>
    <row r="344" s="18" customFormat="1"/>
    <row r="345" s="18" customFormat="1"/>
    <row r="346" s="18" customFormat="1"/>
    <row r="347" s="18" customFormat="1"/>
    <row r="348" s="18" customFormat="1"/>
    <row r="349" s="18" customFormat="1"/>
    <row r="350" s="18" customFormat="1"/>
    <row r="351" s="18" customFormat="1"/>
    <row r="352" s="18" customFormat="1"/>
    <row r="353" s="18" customFormat="1"/>
    <row r="354" s="18" customFormat="1"/>
    <row r="355" s="18" customFormat="1"/>
    <row r="356" s="18" customFormat="1"/>
    <row r="357" s="18" customFormat="1"/>
    <row r="358" s="18" customFormat="1"/>
    <row r="359" s="18" customFormat="1"/>
    <row r="360" s="18" customFormat="1"/>
    <row r="361" s="18" customFormat="1"/>
    <row r="362" s="18" customFormat="1"/>
    <row r="363" s="18" customFormat="1"/>
    <row r="364" s="18" customFormat="1"/>
    <row r="365" s="18" customFormat="1"/>
    <row r="366" s="18" customFormat="1"/>
    <row r="367" s="18" customFormat="1"/>
    <row r="368" s="18" customFormat="1"/>
    <row r="369" s="18" customFormat="1"/>
    <row r="370" s="18" customFormat="1"/>
    <row r="371" s="18" customFormat="1"/>
    <row r="372" s="18" customFormat="1"/>
    <row r="373" s="18" customFormat="1"/>
    <row r="374" s="18" customFormat="1"/>
    <row r="375" s="18" customFormat="1"/>
    <row r="376" s="18" customFormat="1"/>
    <row r="377" s="18" customFormat="1"/>
    <row r="378" s="18" customFormat="1"/>
    <row r="379" s="18" customFormat="1"/>
    <row r="380" s="18" customFormat="1"/>
    <row r="381" s="18" customFormat="1"/>
    <row r="382" s="18" customFormat="1"/>
    <row r="383" s="18" customFormat="1"/>
    <row r="384" s="18" customFormat="1"/>
    <row r="385" s="18" customFormat="1"/>
    <row r="386" s="18" customFormat="1"/>
    <row r="387" s="18" customFormat="1"/>
    <row r="388" s="18" customFormat="1"/>
    <row r="389" s="18" customFormat="1"/>
    <row r="390" s="18" customFormat="1"/>
    <row r="391" s="18" customFormat="1"/>
    <row r="392" s="18" customFormat="1"/>
    <row r="393" s="18" customFormat="1"/>
    <row r="394" s="18" customFormat="1"/>
    <row r="395" s="18" customFormat="1"/>
    <row r="396" s="18" customFormat="1"/>
    <row r="397" s="18" customFormat="1"/>
    <row r="398" s="18" customFormat="1"/>
    <row r="399" s="18" customFormat="1"/>
    <row r="400" s="18" customFormat="1"/>
    <row r="401" s="18" customFormat="1"/>
    <row r="402" s="18" customFormat="1"/>
    <row r="403" s="18" customFormat="1"/>
    <row r="404" s="18" customFormat="1"/>
    <row r="405" s="18" customFormat="1"/>
    <row r="406" s="18" customFormat="1"/>
    <row r="407" s="18" customFormat="1"/>
    <row r="408" s="18" customFormat="1"/>
    <row r="409" s="18" customFormat="1"/>
    <row r="410" s="18" customFormat="1"/>
    <row r="411" s="18" customFormat="1"/>
    <row r="412" s="18" customFormat="1"/>
    <row r="413" s="18" customFormat="1"/>
    <row r="414" s="18" customFormat="1"/>
    <row r="415" s="18" customFormat="1"/>
    <row r="416" s="18" customFormat="1"/>
    <row r="417" s="18" customFormat="1"/>
    <row r="418" s="18" customFormat="1"/>
    <row r="419" s="18" customFormat="1"/>
    <row r="420" s="18" customFormat="1"/>
    <row r="421" s="18" customFormat="1"/>
    <row r="422" s="18" customFormat="1"/>
    <row r="423" s="18" customFormat="1"/>
    <row r="424" s="18" customFormat="1"/>
    <row r="425" s="18" customFormat="1"/>
    <row r="426" s="18" customFormat="1"/>
    <row r="427" s="18" customFormat="1"/>
    <row r="428" s="18" customFormat="1"/>
    <row r="429" s="18" customFormat="1"/>
    <row r="430" s="18" customFormat="1"/>
    <row r="431" s="18" customFormat="1"/>
    <row r="432" s="18" customFormat="1"/>
    <row r="433" s="18" customFormat="1"/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R433"/>
  <sheetViews>
    <sheetView zoomScaleNormal="100" zoomScaleSheetLayoutView="100" workbookViewId="0"/>
  </sheetViews>
  <sheetFormatPr defaultRowHeight="12.75"/>
  <cols>
    <col min="1" max="1" width="18.7109375" style="18" customWidth="1"/>
    <col min="2" max="2" width="16.7109375" style="18" customWidth="1"/>
    <col min="3" max="3" width="10.42578125" style="19" customWidth="1"/>
    <col min="4" max="4" width="14.85546875" style="18" customWidth="1"/>
    <col min="5" max="5" width="10" style="18" customWidth="1"/>
    <col min="6" max="6" width="13.85546875" style="19" customWidth="1"/>
    <col min="7" max="7" width="15" style="18" customWidth="1"/>
    <col min="8" max="16384" width="9.140625" style="18"/>
  </cols>
  <sheetData>
    <row r="1" spans="1:18" s="24" customFormat="1" ht="14.25">
      <c r="A1" s="31" t="s">
        <v>0</v>
      </c>
      <c r="B1" s="31" t="s">
        <v>1</v>
      </c>
      <c r="C1" s="30" t="s">
        <v>2</v>
      </c>
      <c r="D1" s="31" t="s">
        <v>3</v>
      </c>
      <c r="E1" s="31" t="s">
        <v>4</v>
      </c>
      <c r="F1" s="30" t="s">
        <v>5</v>
      </c>
      <c r="G1" s="29" t="s">
        <v>7</v>
      </c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8">
      <c r="A2" s="23" t="s">
        <v>8</v>
      </c>
      <c r="B2" s="22" t="s">
        <v>30</v>
      </c>
      <c r="C2" s="21">
        <v>1265</v>
      </c>
      <c r="D2" s="20" t="s">
        <v>22</v>
      </c>
      <c r="E2" s="20">
        <v>20</v>
      </c>
      <c r="F2" s="21">
        <f t="shared" ref="F2:F65" si="0">E2*C2</f>
        <v>25300</v>
      </c>
      <c r="G2" s="20" t="s">
        <v>13</v>
      </c>
    </row>
    <row r="3" spans="1:18">
      <c r="A3" s="23" t="s">
        <v>8</v>
      </c>
      <c r="B3" s="22" t="s">
        <v>30</v>
      </c>
      <c r="C3" s="21">
        <v>1265</v>
      </c>
      <c r="D3" s="20" t="s">
        <v>22</v>
      </c>
      <c r="E3" s="20">
        <v>3</v>
      </c>
      <c r="F3" s="21">
        <f t="shared" si="0"/>
        <v>3795</v>
      </c>
      <c r="G3" s="20" t="s">
        <v>12</v>
      </c>
    </row>
    <row r="4" spans="1:18">
      <c r="A4" s="23" t="s">
        <v>8</v>
      </c>
      <c r="B4" s="22" t="s">
        <v>30</v>
      </c>
      <c r="C4" s="21">
        <v>1265</v>
      </c>
      <c r="D4" s="20" t="s">
        <v>22</v>
      </c>
      <c r="E4" s="20">
        <v>16</v>
      </c>
      <c r="F4" s="21">
        <f t="shared" si="0"/>
        <v>20240</v>
      </c>
      <c r="G4" s="20" t="s">
        <v>12</v>
      </c>
    </row>
    <row r="5" spans="1:18">
      <c r="A5" s="23" t="s">
        <v>8</v>
      </c>
      <c r="B5" s="22" t="s">
        <v>30</v>
      </c>
      <c r="C5" s="21">
        <v>1265</v>
      </c>
      <c r="D5" s="20" t="s">
        <v>22</v>
      </c>
      <c r="E5" s="20">
        <v>97</v>
      </c>
      <c r="F5" s="21">
        <f t="shared" si="0"/>
        <v>122705</v>
      </c>
      <c r="G5" s="20" t="s">
        <v>13</v>
      </c>
    </row>
    <row r="6" spans="1:18">
      <c r="A6" s="23" t="s">
        <v>8</v>
      </c>
      <c r="B6" s="22" t="s">
        <v>30</v>
      </c>
      <c r="C6" s="21">
        <v>1265</v>
      </c>
      <c r="D6" s="20" t="s">
        <v>22</v>
      </c>
      <c r="E6" s="20">
        <v>81</v>
      </c>
      <c r="F6" s="21">
        <f t="shared" si="0"/>
        <v>102465</v>
      </c>
      <c r="G6" s="20" t="s">
        <v>12</v>
      </c>
    </row>
    <row r="7" spans="1:18">
      <c r="A7" s="23" t="s">
        <v>8</v>
      </c>
      <c r="B7" s="22" t="s">
        <v>30</v>
      </c>
      <c r="C7" s="21">
        <v>1265</v>
      </c>
      <c r="D7" s="20" t="s">
        <v>22</v>
      </c>
      <c r="E7" s="20">
        <v>40</v>
      </c>
      <c r="F7" s="21">
        <f t="shared" si="0"/>
        <v>50600</v>
      </c>
      <c r="G7" s="20" t="s">
        <v>13</v>
      </c>
    </row>
    <row r="8" spans="1:18">
      <c r="A8" s="23" t="s">
        <v>8</v>
      </c>
      <c r="B8" s="22" t="s">
        <v>30</v>
      </c>
      <c r="C8" s="21">
        <v>1265</v>
      </c>
      <c r="D8" s="20" t="s">
        <v>22</v>
      </c>
      <c r="E8" s="20">
        <v>82</v>
      </c>
      <c r="F8" s="21">
        <f t="shared" si="0"/>
        <v>103730</v>
      </c>
      <c r="G8" s="20" t="s">
        <v>12</v>
      </c>
    </row>
    <row r="9" spans="1:18">
      <c r="A9" s="23" t="s">
        <v>8</v>
      </c>
      <c r="B9" s="22" t="s">
        <v>30</v>
      </c>
      <c r="C9" s="21">
        <v>1265</v>
      </c>
      <c r="D9" s="20" t="s">
        <v>22</v>
      </c>
      <c r="E9" s="20">
        <v>66</v>
      </c>
      <c r="F9" s="21">
        <f t="shared" si="0"/>
        <v>83490</v>
      </c>
      <c r="G9" s="20" t="s">
        <v>13</v>
      </c>
    </row>
    <row r="10" spans="1:18">
      <c r="A10" s="23" t="s">
        <v>8</v>
      </c>
      <c r="B10" s="22" t="s">
        <v>30</v>
      </c>
      <c r="C10" s="21">
        <v>1265</v>
      </c>
      <c r="D10" s="20" t="s">
        <v>22</v>
      </c>
      <c r="E10" s="20">
        <v>49</v>
      </c>
      <c r="F10" s="21">
        <f t="shared" si="0"/>
        <v>61985</v>
      </c>
      <c r="G10" s="20" t="s">
        <v>12</v>
      </c>
    </row>
    <row r="11" spans="1:18">
      <c r="A11" s="20" t="s">
        <v>20</v>
      </c>
      <c r="B11" s="22" t="s">
        <v>30</v>
      </c>
      <c r="C11" s="21">
        <v>1447</v>
      </c>
      <c r="D11" s="20" t="s">
        <v>22</v>
      </c>
      <c r="E11" s="20">
        <v>38</v>
      </c>
      <c r="F11" s="21">
        <f t="shared" si="0"/>
        <v>54986</v>
      </c>
      <c r="G11" s="20" t="s">
        <v>13</v>
      </c>
    </row>
    <row r="12" spans="1:18">
      <c r="A12" s="20" t="s">
        <v>20</v>
      </c>
      <c r="B12" s="22" t="s">
        <v>30</v>
      </c>
      <c r="C12" s="21">
        <v>1447</v>
      </c>
      <c r="D12" s="20" t="s">
        <v>22</v>
      </c>
      <c r="E12" s="20">
        <v>93</v>
      </c>
      <c r="F12" s="21">
        <f t="shared" si="0"/>
        <v>134571</v>
      </c>
      <c r="G12" s="20" t="s">
        <v>12</v>
      </c>
    </row>
    <row r="13" spans="1:18">
      <c r="A13" s="20" t="s">
        <v>20</v>
      </c>
      <c r="B13" s="22" t="s">
        <v>30</v>
      </c>
      <c r="C13" s="21">
        <v>1447</v>
      </c>
      <c r="D13" s="20" t="s">
        <v>22</v>
      </c>
      <c r="E13" s="20">
        <v>28</v>
      </c>
      <c r="F13" s="21">
        <f t="shared" si="0"/>
        <v>40516</v>
      </c>
      <c r="G13" s="20" t="s">
        <v>13</v>
      </c>
    </row>
    <row r="14" spans="1:18">
      <c r="A14" s="20" t="s">
        <v>20</v>
      </c>
      <c r="B14" s="22" t="s">
        <v>30</v>
      </c>
      <c r="C14" s="21">
        <v>1447</v>
      </c>
      <c r="D14" s="20" t="s">
        <v>22</v>
      </c>
      <c r="E14" s="20">
        <v>8</v>
      </c>
      <c r="F14" s="21">
        <f t="shared" si="0"/>
        <v>11576</v>
      </c>
      <c r="G14" s="20" t="s">
        <v>19</v>
      </c>
    </row>
    <row r="15" spans="1:18">
      <c r="A15" s="20" t="s">
        <v>20</v>
      </c>
      <c r="B15" s="22" t="s">
        <v>30</v>
      </c>
      <c r="C15" s="21">
        <v>1447</v>
      </c>
      <c r="D15" s="20" t="s">
        <v>22</v>
      </c>
      <c r="E15" s="20">
        <v>56</v>
      </c>
      <c r="F15" s="21">
        <f t="shared" si="0"/>
        <v>81032</v>
      </c>
      <c r="G15" s="20" t="s">
        <v>27</v>
      </c>
    </row>
    <row r="16" spans="1:18">
      <c r="A16" s="20" t="s">
        <v>20</v>
      </c>
      <c r="B16" s="22" t="s">
        <v>30</v>
      </c>
      <c r="C16" s="21">
        <v>1447</v>
      </c>
      <c r="D16" s="20" t="s">
        <v>22</v>
      </c>
      <c r="E16" s="20">
        <v>85</v>
      </c>
      <c r="F16" s="21">
        <f t="shared" si="0"/>
        <v>122995</v>
      </c>
      <c r="G16" s="20" t="s">
        <v>27</v>
      </c>
    </row>
    <row r="17" spans="1:7">
      <c r="A17" s="20" t="s">
        <v>20</v>
      </c>
      <c r="B17" s="22" t="s">
        <v>30</v>
      </c>
      <c r="C17" s="21">
        <v>1447</v>
      </c>
      <c r="D17" s="20" t="s">
        <v>22</v>
      </c>
      <c r="E17" s="20">
        <v>15</v>
      </c>
      <c r="F17" s="21">
        <f t="shared" si="0"/>
        <v>21705</v>
      </c>
      <c r="G17" s="20" t="s">
        <v>15</v>
      </c>
    </row>
    <row r="18" spans="1:7">
      <c r="A18" s="20" t="s">
        <v>20</v>
      </c>
      <c r="B18" s="22" t="s">
        <v>30</v>
      </c>
      <c r="C18" s="21">
        <v>1447</v>
      </c>
      <c r="D18" s="20" t="s">
        <v>22</v>
      </c>
      <c r="E18" s="20">
        <v>40</v>
      </c>
      <c r="F18" s="21">
        <f t="shared" si="0"/>
        <v>57880</v>
      </c>
      <c r="G18" s="20" t="s">
        <v>13</v>
      </c>
    </row>
    <row r="19" spans="1:7">
      <c r="A19" s="20" t="s">
        <v>20</v>
      </c>
      <c r="B19" s="22" t="s">
        <v>30</v>
      </c>
      <c r="C19" s="21">
        <v>1447</v>
      </c>
      <c r="D19" s="20" t="s">
        <v>22</v>
      </c>
      <c r="E19" s="20">
        <v>92</v>
      </c>
      <c r="F19" s="21">
        <f t="shared" si="0"/>
        <v>133124</v>
      </c>
      <c r="G19" s="20" t="s">
        <v>12</v>
      </c>
    </row>
    <row r="20" spans="1:7">
      <c r="A20" s="20" t="s">
        <v>20</v>
      </c>
      <c r="B20" s="22" t="s">
        <v>30</v>
      </c>
      <c r="C20" s="21">
        <v>1447</v>
      </c>
      <c r="D20" s="20" t="s">
        <v>22</v>
      </c>
      <c r="E20" s="20">
        <v>53</v>
      </c>
      <c r="F20" s="21">
        <f t="shared" si="0"/>
        <v>76691</v>
      </c>
      <c r="G20" s="20" t="s">
        <v>13</v>
      </c>
    </row>
    <row r="21" spans="1:7">
      <c r="A21" s="20" t="s">
        <v>25</v>
      </c>
      <c r="B21" s="22" t="s">
        <v>30</v>
      </c>
      <c r="C21" s="21">
        <v>1104</v>
      </c>
      <c r="D21" s="20" t="s">
        <v>22</v>
      </c>
      <c r="E21" s="20">
        <v>96</v>
      </c>
      <c r="F21" s="21">
        <f t="shared" si="0"/>
        <v>105984</v>
      </c>
      <c r="G21" s="20" t="s">
        <v>12</v>
      </c>
    </row>
    <row r="22" spans="1:7">
      <c r="A22" s="20" t="s">
        <v>25</v>
      </c>
      <c r="B22" s="22" t="s">
        <v>30</v>
      </c>
      <c r="C22" s="21">
        <v>1104</v>
      </c>
      <c r="D22" s="20" t="s">
        <v>22</v>
      </c>
      <c r="E22" s="20">
        <v>52</v>
      </c>
      <c r="F22" s="21">
        <f t="shared" si="0"/>
        <v>57408</v>
      </c>
      <c r="G22" s="20" t="s">
        <v>13</v>
      </c>
    </row>
    <row r="23" spans="1:7">
      <c r="A23" s="20" t="s">
        <v>25</v>
      </c>
      <c r="B23" s="22" t="s">
        <v>30</v>
      </c>
      <c r="C23" s="21">
        <v>1104</v>
      </c>
      <c r="D23" s="20" t="s">
        <v>22</v>
      </c>
      <c r="E23" s="20">
        <v>29</v>
      </c>
      <c r="F23" s="21">
        <f t="shared" si="0"/>
        <v>32016</v>
      </c>
      <c r="G23" s="20" t="s">
        <v>13</v>
      </c>
    </row>
    <row r="24" spans="1:7">
      <c r="A24" s="20" t="s">
        <v>25</v>
      </c>
      <c r="B24" s="22" t="s">
        <v>30</v>
      </c>
      <c r="C24" s="21">
        <v>1104</v>
      </c>
      <c r="D24" s="20" t="s">
        <v>22</v>
      </c>
      <c r="E24" s="20">
        <v>10</v>
      </c>
      <c r="F24" s="21">
        <f t="shared" si="0"/>
        <v>11040</v>
      </c>
      <c r="G24" s="20" t="s">
        <v>19</v>
      </c>
    </row>
    <row r="25" spans="1:7">
      <c r="A25" s="20" t="s">
        <v>25</v>
      </c>
      <c r="B25" s="22" t="s">
        <v>30</v>
      </c>
      <c r="C25" s="21">
        <v>1104</v>
      </c>
      <c r="D25" s="20" t="s">
        <v>22</v>
      </c>
      <c r="E25" s="20">
        <v>85</v>
      </c>
      <c r="F25" s="21">
        <f t="shared" si="0"/>
        <v>93840</v>
      </c>
      <c r="G25" s="20" t="s">
        <v>12</v>
      </c>
    </row>
    <row r="26" spans="1:7">
      <c r="A26" s="20" t="s">
        <v>25</v>
      </c>
      <c r="B26" s="22" t="s">
        <v>30</v>
      </c>
      <c r="C26" s="21">
        <v>1104</v>
      </c>
      <c r="D26" s="20" t="s">
        <v>22</v>
      </c>
      <c r="E26" s="20">
        <v>33</v>
      </c>
      <c r="F26" s="21">
        <f t="shared" si="0"/>
        <v>36432</v>
      </c>
      <c r="G26" s="20" t="s">
        <v>13</v>
      </c>
    </row>
    <row r="27" spans="1:7">
      <c r="A27" s="20" t="s">
        <v>25</v>
      </c>
      <c r="B27" s="22" t="s">
        <v>30</v>
      </c>
      <c r="C27" s="21">
        <v>1104</v>
      </c>
      <c r="D27" s="20" t="s">
        <v>22</v>
      </c>
      <c r="E27" s="20">
        <v>27</v>
      </c>
      <c r="F27" s="21">
        <f t="shared" si="0"/>
        <v>29808</v>
      </c>
      <c r="G27" s="20" t="s">
        <v>12</v>
      </c>
    </row>
    <row r="28" spans="1:7">
      <c r="A28" s="20" t="s">
        <v>25</v>
      </c>
      <c r="B28" s="22" t="s">
        <v>30</v>
      </c>
      <c r="C28" s="21">
        <v>1104</v>
      </c>
      <c r="D28" s="20" t="s">
        <v>22</v>
      </c>
      <c r="E28" s="20">
        <v>53</v>
      </c>
      <c r="F28" s="21">
        <f t="shared" si="0"/>
        <v>58512</v>
      </c>
      <c r="G28" s="20" t="s">
        <v>13</v>
      </c>
    </row>
    <row r="29" spans="1:7">
      <c r="A29" s="20" t="s">
        <v>25</v>
      </c>
      <c r="B29" s="22" t="s">
        <v>30</v>
      </c>
      <c r="C29" s="21">
        <v>1104</v>
      </c>
      <c r="D29" s="20" t="s">
        <v>22</v>
      </c>
      <c r="E29" s="20">
        <v>41</v>
      </c>
      <c r="F29" s="21">
        <f t="shared" si="0"/>
        <v>45264</v>
      </c>
      <c r="G29" s="20" t="s">
        <v>13</v>
      </c>
    </row>
    <row r="30" spans="1:7">
      <c r="A30" s="20" t="s">
        <v>26</v>
      </c>
      <c r="B30" s="22" t="s">
        <v>30</v>
      </c>
      <c r="C30" s="21">
        <v>1040</v>
      </c>
      <c r="D30" s="20" t="s">
        <v>22</v>
      </c>
      <c r="E30" s="20">
        <v>66</v>
      </c>
      <c r="F30" s="21">
        <f t="shared" si="0"/>
        <v>68640</v>
      </c>
      <c r="G30" s="20" t="s">
        <v>27</v>
      </c>
    </row>
    <row r="31" spans="1:7">
      <c r="A31" s="20" t="s">
        <v>26</v>
      </c>
      <c r="B31" s="22" t="s">
        <v>30</v>
      </c>
      <c r="C31" s="21">
        <v>1040</v>
      </c>
      <c r="D31" s="20" t="s">
        <v>22</v>
      </c>
      <c r="E31" s="20">
        <v>42</v>
      </c>
      <c r="F31" s="21">
        <f t="shared" si="0"/>
        <v>43680</v>
      </c>
      <c r="G31" s="20" t="s">
        <v>13</v>
      </c>
    </row>
    <row r="32" spans="1:7">
      <c r="A32" s="20" t="s">
        <v>26</v>
      </c>
      <c r="B32" s="22" t="s">
        <v>30</v>
      </c>
      <c r="C32" s="21">
        <v>1040</v>
      </c>
      <c r="D32" s="20" t="s">
        <v>22</v>
      </c>
      <c r="E32" s="20">
        <v>3</v>
      </c>
      <c r="F32" s="21">
        <f t="shared" si="0"/>
        <v>3120</v>
      </c>
      <c r="G32" s="20" t="s">
        <v>27</v>
      </c>
    </row>
    <row r="33" spans="1:7">
      <c r="A33" s="20" t="s">
        <v>26</v>
      </c>
      <c r="B33" s="22" t="s">
        <v>30</v>
      </c>
      <c r="C33" s="21">
        <v>1040</v>
      </c>
      <c r="D33" s="20" t="s">
        <v>22</v>
      </c>
      <c r="E33" s="20">
        <v>61</v>
      </c>
      <c r="F33" s="21">
        <f t="shared" si="0"/>
        <v>63440</v>
      </c>
      <c r="G33" s="20" t="s">
        <v>13</v>
      </c>
    </row>
    <row r="34" spans="1:7">
      <c r="A34" s="20" t="s">
        <v>26</v>
      </c>
      <c r="B34" s="22" t="s">
        <v>30</v>
      </c>
      <c r="C34" s="21">
        <v>1040</v>
      </c>
      <c r="D34" s="20" t="s">
        <v>22</v>
      </c>
      <c r="E34" s="20">
        <v>96</v>
      </c>
      <c r="F34" s="21">
        <f t="shared" si="0"/>
        <v>99840</v>
      </c>
      <c r="G34" s="20" t="s">
        <v>19</v>
      </c>
    </row>
    <row r="35" spans="1:7">
      <c r="A35" s="20" t="s">
        <v>26</v>
      </c>
      <c r="B35" s="22" t="s">
        <v>30</v>
      </c>
      <c r="C35" s="21">
        <v>1040</v>
      </c>
      <c r="D35" s="20" t="s">
        <v>22</v>
      </c>
      <c r="E35" s="20">
        <v>60</v>
      </c>
      <c r="F35" s="21">
        <f t="shared" si="0"/>
        <v>62400</v>
      </c>
      <c r="G35" s="20" t="s">
        <v>23</v>
      </c>
    </row>
    <row r="36" spans="1:7">
      <c r="A36" s="20" t="s">
        <v>26</v>
      </c>
      <c r="B36" s="22" t="s">
        <v>30</v>
      </c>
      <c r="C36" s="21">
        <v>1040</v>
      </c>
      <c r="D36" s="20" t="s">
        <v>22</v>
      </c>
      <c r="E36" s="20">
        <v>68</v>
      </c>
      <c r="F36" s="21">
        <f t="shared" si="0"/>
        <v>70720</v>
      </c>
      <c r="G36" s="20" t="s">
        <v>12</v>
      </c>
    </row>
    <row r="37" spans="1:7">
      <c r="A37" s="20" t="s">
        <v>28</v>
      </c>
      <c r="B37" s="22" t="s">
        <v>30</v>
      </c>
      <c r="C37" s="21">
        <v>810</v>
      </c>
      <c r="D37" s="20" t="s">
        <v>22</v>
      </c>
      <c r="E37" s="20">
        <v>18</v>
      </c>
      <c r="F37" s="21">
        <f t="shared" si="0"/>
        <v>14580</v>
      </c>
      <c r="G37" s="20" t="s">
        <v>16</v>
      </c>
    </row>
    <row r="38" spans="1:7">
      <c r="A38" s="20" t="s">
        <v>28</v>
      </c>
      <c r="B38" s="22" t="s">
        <v>30</v>
      </c>
      <c r="C38" s="21">
        <v>810</v>
      </c>
      <c r="D38" s="20" t="s">
        <v>22</v>
      </c>
      <c r="E38" s="20">
        <v>23</v>
      </c>
      <c r="F38" s="21">
        <f t="shared" si="0"/>
        <v>18630</v>
      </c>
      <c r="G38" s="20" t="s">
        <v>15</v>
      </c>
    </row>
    <row r="39" spans="1:7">
      <c r="A39" s="20" t="s">
        <v>28</v>
      </c>
      <c r="B39" s="22" t="s">
        <v>30</v>
      </c>
      <c r="C39" s="21">
        <v>810</v>
      </c>
      <c r="D39" s="20" t="s">
        <v>22</v>
      </c>
      <c r="E39" s="20">
        <v>48</v>
      </c>
      <c r="F39" s="21">
        <f t="shared" si="0"/>
        <v>38880</v>
      </c>
      <c r="G39" s="20" t="s">
        <v>19</v>
      </c>
    </row>
    <row r="40" spans="1:7">
      <c r="A40" s="20" t="s">
        <v>28</v>
      </c>
      <c r="B40" s="22" t="s">
        <v>30</v>
      </c>
      <c r="C40" s="21">
        <v>810</v>
      </c>
      <c r="D40" s="20" t="s">
        <v>22</v>
      </c>
      <c r="E40" s="20">
        <v>25</v>
      </c>
      <c r="F40" s="21">
        <f t="shared" si="0"/>
        <v>20250</v>
      </c>
      <c r="G40" s="20" t="s">
        <v>13</v>
      </c>
    </row>
    <row r="41" spans="1:7">
      <c r="A41" s="20" t="s">
        <v>28</v>
      </c>
      <c r="B41" s="22" t="s">
        <v>30</v>
      </c>
      <c r="C41" s="21">
        <v>810</v>
      </c>
      <c r="D41" s="20" t="s">
        <v>22</v>
      </c>
      <c r="E41" s="20">
        <v>93</v>
      </c>
      <c r="F41" s="21">
        <f t="shared" si="0"/>
        <v>75330</v>
      </c>
      <c r="G41" s="20" t="s">
        <v>13</v>
      </c>
    </row>
    <row r="42" spans="1:7">
      <c r="A42" s="20" t="s">
        <v>28</v>
      </c>
      <c r="B42" s="22" t="s">
        <v>30</v>
      </c>
      <c r="C42" s="21">
        <v>810</v>
      </c>
      <c r="D42" s="20" t="s">
        <v>22</v>
      </c>
      <c r="E42" s="20">
        <v>6</v>
      </c>
      <c r="F42" s="21">
        <f t="shared" si="0"/>
        <v>4860</v>
      </c>
      <c r="G42" s="20" t="s">
        <v>13</v>
      </c>
    </row>
    <row r="43" spans="1:7">
      <c r="A43" s="20" t="s">
        <v>28</v>
      </c>
      <c r="B43" s="22" t="s">
        <v>30</v>
      </c>
      <c r="C43" s="21">
        <v>810</v>
      </c>
      <c r="D43" s="20" t="s">
        <v>22</v>
      </c>
      <c r="E43" s="20">
        <v>77</v>
      </c>
      <c r="F43" s="21">
        <f t="shared" si="0"/>
        <v>62370</v>
      </c>
      <c r="G43" s="20" t="s">
        <v>13</v>
      </c>
    </row>
    <row r="44" spans="1:7">
      <c r="A44" s="20" t="s">
        <v>25</v>
      </c>
      <c r="B44" s="22" t="s">
        <v>30</v>
      </c>
      <c r="C44" s="21">
        <v>1104</v>
      </c>
      <c r="D44" s="20" t="s">
        <v>18</v>
      </c>
      <c r="E44" s="20">
        <v>75</v>
      </c>
      <c r="F44" s="21">
        <f t="shared" si="0"/>
        <v>82800</v>
      </c>
      <c r="G44" s="20" t="s">
        <v>19</v>
      </c>
    </row>
    <row r="45" spans="1:7">
      <c r="A45" s="20" t="s">
        <v>26</v>
      </c>
      <c r="B45" s="22" t="s">
        <v>30</v>
      </c>
      <c r="C45" s="21">
        <v>1040</v>
      </c>
      <c r="D45" s="20" t="s">
        <v>18</v>
      </c>
      <c r="E45" s="20">
        <v>15</v>
      </c>
      <c r="F45" s="21">
        <f t="shared" si="0"/>
        <v>15600</v>
      </c>
      <c r="G45" s="20" t="s">
        <v>15</v>
      </c>
    </row>
    <row r="46" spans="1:7">
      <c r="A46" s="20" t="s">
        <v>26</v>
      </c>
      <c r="B46" s="22" t="s">
        <v>30</v>
      </c>
      <c r="C46" s="21">
        <v>1040</v>
      </c>
      <c r="D46" s="20" t="s">
        <v>18</v>
      </c>
      <c r="E46" s="20">
        <v>83</v>
      </c>
      <c r="F46" s="21">
        <f t="shared" si="0"/>
        <v>86320</v>
      </c>
      <c r="G46" s="20" t="s">
        <v>19</v>
      </c>
    </row>
    <row r="47" spans="1:7">
      <c r="A47" s="20" t="s">
        <v>28</v>
      </c>
      <c r="B47" s="22" t="s">
        <v>30</v>
      </c>
      <c r="C47" s="21">
        <v>810</v>
      </c>
      <c r="D47" s="20" t="s">
        <v>18</v>
      </c>
      <c r="E47" s="20">
        <v>93</v>
      </c>
      <c r="F47" s="21">
        <f t="shared" si="0"/>
        <v>75330</v>
      </c>
      <c r="G47" s="20" t="s">
        <v>23</v>
      </c>
    </row>
    <row r="48" spans="1:7">
      <c r="A48" s="20" t="s">
        <v>28</v>
      </c>
      <c r="B48" s="22" t="s">
        <v>30</v>
      </c>
      <c r="C48" s="21">
        <v>810</v>
      </c>
      <c r="D48" s="20" t="s">
        <v>18</v>
      </c>
      <c r="E48" s="20">
        <v>11</v>
      </c>
      <c r="F48" s="21">
        <f t="shared" si="0"/>
        <v>8910</v>
      </c>
      <c r="G48" s="20" t="s">
        <v>15</v>
      </c>
    </row>
    <row r="49" spans="1:7">
      <c r="A49" s="20" t="s">
        <v>28</v>
      </c>
      <c r="B49" s="22" t="s">
        <v>30</v>
      </c>
      <c r="C49" s="21">
        <v>810</v>
      </c>
      <c r="D49" s="20" t="s">
        <v>18</v>
      </c>
      <c r="E49" s="20">
        <v>25</v>
      </c>
      <c r="F49" s="21">
        <f t="shared" si="0"/>
        <v>20250</v>
      </c>
      <c r="G49" s="20" t="s">
        <v>19</v>
      </c>
    </row>
    <row r="50" spans="1:7">
      <c r="A50" s="23" t="s">
        <v>8</v>
      </c>
      <c r="B50" s="22" t="s">
        <v>30</v>
      </c>
      <c r="C50" s="21">
        <v>1265</v>
      </c>
      <c r="D50" s="20" t="s">
        <v>24</v>
      </c>
      <c r="E50" s="20">
        <v>41</v>
      </c>
      <c r="F50" s="21">
        <f t="shared" si="0"/>
        <v>51865</v>
      </c>
      <c r="G50" s="20" t="s">
        <v>15</v>
      </c>
    </row>
    <row r="51" spans="1:7">
      <c r="A51" s="23" t="s">
        <v>8</v>
      </c>
      <c r="B51" s="22" t="s">
        <v>30</v>
      </c>
      <c r="C51" s="21">
        <v>1265</v>
      </c>
      <c r="D51" s="20" t="s">
        <v>24</v>
      </c>
      <c r="E51" s="20">
        <v>62</v>
      </c>
      <c r="F51" s="21">
        <f t="shared" si="0"/>
        <v>78430</v>
      </c>
      <c r="G51" s="20" t="s">
        <v>12</v>
      </c>
    </row>
    <row r="52" spans="1:7">
      <c r="A52" s="23" t="s">
        <v>8</v>
      </c>
      <c r="B52" s="22" t="s">
        <v>30</v>
      </c>
      <c r="C52" s="21">
        <v>1265</v>
      </c>
      <c r="D52" s="20" t="s">
        <v>24</v>
      </c>
      <c r="E52" s="20">
        <v>68</v>
      </c>
      <c r="F52" s="21">
        <f t="shared" si="0"/>
        <v>86020</v>
      </c>
      <c r="G52" s="20" t="s">
        <v>13</v>
      </c>
    </row>
    <row r="53" spans="1:7">
      <c r="A53" s="23" t="s">
        <v>8</v>
      </c>
      <c r="B53" s="22" t="s">
        <v>30</v>
      </c>
      <c r="C53" s="21">
        <v>1265</v>
      </c>
      <c r="D53" s="20" t="s">
        <v>24</v>
      </c>
      <c r="E53" s="20">
        <v>70</v>
      </c>
      <c r="F53" s="21">
        <f t="shared" si="0"/>
        <v>88550</v>
      </c>
      <c r="G53" s="20" t="s">
        <v>15</v>
      </c>
    </row>
    <row r="54" spans="1:7">
      <c r="A54" s="23" t="s">
        <v>8</v>
      </c>
      <c r="B54" s="22" t="s">
        <v>30</v>
      </c>
      <c r="C54" s="21">
        <v>1265</v>
      </c>
      <c r="D54" s="20" t="s">
        <v>24</v>
      </c>
      <c r="E54" s="20">
        <v>70</v>
      </c>
      <c r="F54" s="21">
        <f t="shared" si="0"/>
        <v>88550</v>
      </c>
      <c r="G54" s="20" t="s">
        <v>12</v>
      </c>
    </row>
    <row r="55" spans="1:7">
      <c r="A55" s="23" t="s">
        <v>8</v>
      </c>
      <c r="B55" s="22" t="s">
        <v>30</v>
      </c>
      <c r="C55" s="21">
        <v>1265</v>
      </c>
      <c r="D55" s="20" t="s">
        <v>24</v>
      </c>
      <c r="E55" s="20">
        <v>10</v>
      </c>
      <c r="F55" s="21">
        <f t="shared" si="0"/>
        <v>12650</v>
      </c>
      <c r="G55" s="20" t="s">
        <v>13</v>
      </c>
    </row>
    <row r="56" spans="1:7">
      <c r="A56" s="23" t="s">
        <v>8</v>
      </c>
      <c r="B56" s="22" t="s">
        <v>30</v>
      </c>
      <c r="C56" s="21">
        <v>1265</v>
      </c>
      <c r="D56" s="20" t="s">
        <v>24</v>
      </c>
      <c r="E56" s="20">
        <v>65</v>
      </c>
      <c r="F56" s="21">
        <f t="shared" si="0"/>
        <v>82225</v>
      </c>
      <c r="G56" s="20" t="s">
        <v>19</v>
      </c>
    </row>
    <row r="57" spans="1:7">
      <c r="A57" s="23" t="s">
        <v>8</v>
      </c>
      <c r="B57" s="22" t="s">
        <v>30</v>
      </c>
      <c r="C57" s="21">
        <v>1265</v>
      </c>
      <c r="D57" s="20" t="s">
        <v>24</v>
      </c>
      <c r="E57" s="20">
        <v>61</v>
      </c>
      <c r="F57" s="21">
        <f t="shared" si="0"/>
        <v>77165</v>
      </c>
      <c r="G57" s="20" t="s">
        <v>23</v>
      </c>
    </row>
    <row r="58" spans="1:7">
      <c r="A58" s="23" t="s">
        <v>8</v>
      </c>
      <c r="B58" s="22" t="s">
        <v>30</v>
      </c>
      <c r="C58" s="21">
        <v>1265</v>
      </c>
      <c r="D58" s="20" t="s">
        <v>24</v>
      </c>
      <c r="E58" s="20">
        <v>43</v>
      </c>
      <c r="F58" s="21">
        <f t="shared" si="0"/>
        <v>54395</v>
      </c>
      <c r="G58" s="20" t="s">
        <v>12</v>
      </c>
    </row>
    <row r="59" spans="1:7">
      <c r="A59" s="23" t="s">
        <v>8</v>
      </c>
      <c r="B59" s="22" t="s">
        <v>30</v>
      </c>
      <c r="C59" s="21">
        <v>1265</v>
      </c>
      <c r="D59" s="20" t="s">
        <v>24</v>
      </c>
      <c r="E59" s="20">
        <v>21</v>
      </c>
      <c r="F59" s="21">
        <f t="shared" si="0"/>
        <v>26565</v>
      </c>
      <c r="G59" s="20" t="s">
        <v>13</v>
      </c>
    </row>
    <row r="60" spans="1:7">
      <c r="A60" s="20" t="s">
        <v>25</v>
      </c>
      <c r="B60" s="22" t="s">
        <v>30</v>
      </c>
      <c r="C60" s="21">
        <v>1104</v>
      </c>
      <c r="D60" s="20" t="s">
        <v>24</v>
      </c>
      <c r="E60" s="20">
        <v>55</v>
      </c>
      <c r="F60" s="21">
        <f t="shared" si="0"/>
        <v>60720</v>
      </c>
      <c r="G60" s="20" t="s">
        <v>19</v>
      </c>
    </row>
    <row r="61" spans="1:7">
      <c r="A61" s="20" t="s">
        <v>25</v>
      </c>
      <c r="B61" s="22" t="s">
        <v>30</v>
      </c>
      <c r="C61" s="21">
        <v>1104</v>
      </c>
      <c r="D61" s="20" t="s">
        <v>24</v>
      </c>
      <c r="E61" s="20">
        <v>81</v>
      </c>
      <c r="F61" s="21">
        <f t="shared" si="0"/>
        <v>89424</v>
      </c>
      <c r="G61" s="20" t="s">
        <v>23</v>
      </c>
    </row>
    <row r="62" spans="1:7">
      <c r="A62" s="20" t="s">
        <v>25</v>
      </c>
      <c r="B62" s="22" t="s">
        <v>30</v>
      </c>
      <c r="C62" s="21">
        <v>1104</v>
      </c>
      <c r="D62" s="20" t="s">
        <v>24</v>
      </c>
      <c r="E62" s="20">
        <v>8</v>
      </c>
      <c r="F62" s="21">
        <f t="shared" si="0"/>
        <v>8832</v>
      </c>
      <c r="G62" s="20" t="s">
        <v>15</v>
      </c>
    </row>
    <row r="63" spans="1:7">
      <c r="A63" s="20" t="s">
        <v>25</v>
      </c>
      <c r="B63" s="22" t="s">
        <v>30</v>
      </c>
      <c r="C63" s="21">
        <v>1104</v>
      </c>
      <c r="D63" s="20" t="s">
        <v>24</v>
      </c>
      <c r="E63" s="20">
        <v>48</v>
      </c>
      <c r="F63" s="21">
        <f t="shared" si="0"/>
        <v>52992</v>
      </c>
      <c r="G63" s="20" t="s">
        <v>19</v>
      </c>
    </row>
    <row r="64" spans="1:7">
      <c r="A64" s="20" t="s">
        <v>25</v>
      </c>
      <c r="B64" s="22" t="s">
        <v>30</v>
      </c>
      <c r="C64" s="21">
        <v>1104</v>
      </c>
      <c r="D64" s="20" t="s">
        <v>24</v>
      </c>
      <c r="E64" s="20">
        <v>84</v>
      </c>
      <c r="F64" s="21">
        <f t="shared" si="0"/>
        <v>92736</v>
      </c>
      <c r="G64" s="20" t="s">
        <v>23</v>
      </c>
    </row>
    <row r="65" spans="1:7">
      <c r="A65" s="20" t="s">
        <v>25</v>
      </c>
      <c r="B65" s="22" t="s">
        <v>30</v>
      </c>
      <c r="C65" s="21">
        <v>1104</v>
      </c>
      <c r="D65" s="20" t="s">
        <v>24</v>
      </c>
      <c r="E65" s="20">
        <v>8</v>
      </c>
      <c r="F65" s="21">
        <f t="shared" si="0"/>
        <v>8832</v>
      </c>
      <c r="G65" s="20" t="s">
        <v>15</v>
      </c>
    </row>
    <row r="66" spans="1:7">
      <c r="A66" s="20" t="s">
        <v>25</v>
      </c>
      <c r="B66" s="22" t="s">
        <v>30</v>
      </c>
      <c r="C66" s="21">
        <v>1104</v>
      </c>
      <c r="D66" s="20" t="s">
        <v>24</v>
      </c>
      <c r="E66" s="20">
        <v>84</v>
      </c>
      <c r="F66" s="21">
        <f t="shared" ref="F66:F129" si="1">E66*C66</f>
        <v>92736</v>
      </c>
      <c r="G66" s="20" t="s">
        <v>23</v>
      </c>
    </row>
    <row r="67" spans="1:7">
      <c r="A67" s="20" t="s">
        <v>25</v>
      </c>
      <c r="B67" s="22" t="s">
        <v>30</v>
      </c>
      <c r="C67" s="21">
        <v>1104</v>
      </c>
      <c r="D67" s="20" t="s">
        <v>24</v>
      </c>
      <c r="E67" s="20">
        <v>14</v>
      </c>
      <c r="F67" s="21">
        <f t="shared" si="1"/>
        <v>15456</v>
      </c>
      <c r="G67" s="20" t="s">
        <v>15</v>
      </c>
    </row>
    <row r="68" spans="1:7">
      <c r="A68" s="20" t="s">
        <v>26</v>
      </c>
      <c r="B68" s="22" t="s">
        <v>30</v>
      </c>
      <c r="C68" s="21">
        <v>1040</v>
      </c>
      <c r="D68" s="20" t="s">
        <v>24</v>
      </c>
      <c r="E68" s="20">
        <v>98</v>
      </c>
      <c r="F68" s="21">
        <f t="shared" si="1"/>
        <v>101920</v>
      </c>
      <c r="G68" s="20" t="s">
        <v>15</v>
      </c>
    </row>
    <row r="69" spans="1:7">
      <c r="A69" s="20" t="s">
        <v>28</v>
      </c>
      <c r="B69" s="22" t="s">
        <v>30</v>
      </c>
      <c r="C69" s="21">
        <v>810</v>
      </c>
      <c r="D69" s="20" t="s">
        <v>24</v>
      </c>
      <c r="E69" s="20">
        <v>14</v>
      </c>
      <c r="F69" s="21">
        <f t="shared" si="1"/>
        <v>11340</v>
      </c>
      <c r="G69" s="20" t="s">
        <v>13</v>
      </c>
    </row>
    <row r="70" spans="1:7">
      <c r="A70" s="20" t="s">
        <v>28</v>
      </c>
      <c r="B70" s="22" t="s">
        <v>30</v>
      </c>
      <c r="C70" s="21">
        <v>810</v>
      </c>
      <c r="D70" s="20" t="s">
        <v>24</v>
      </c>
      <c r="E70" s="20">
        <v>95</v>
      </c>
      <c r="F70" s="21">
        <f t="shared" si="1"/>
        <v>76950</v>
      </c>
      <c r="G70" s="20" t="s">
        <v>19</v>
      </c>
    </row>
    <row r="71" spans="1:7">
      <c r="A71" s="20" t="s">
        <v>28</v>
      </c>
      <c r="B71" s="22" t="s">
        <v>30</v>
      </c>
      <c r="C71" s="21">
        <v>810</v>
      </c>
      <c r="D71" s="20" t="s">
        <v>24</v>
      </c>
      <c r="E71" s="20">
        <v>42</v>
      </c>
      <c r="F71" s="21">
        <f t="shared" si="1"/>
        <v>34020</v>
      </c>
      <c r="G71" s="20" t="s">
        <v>23</v>
      </c>
    </row>
    <row r="72" spans="1:7">
      <c r="A72" s="20" t="s">
        <v>28</v>
      </c>
      <c r="B72" s="22" t="s">
        <v>30</v>
      </c>
      <c r="C72" s="21">
        <v>810</v>
      </c>
      <c r="D72" s="20" t="s">
        <v>24</v>
      </c>
      <c r="E72" s="20">
        <v>87</v>
      </c>
      <c r="F72" s="21">
        <f t="shared" si="1"/>
        <v>70470</v>
      </c>
      <c r="G72" s="20" t="s">
        <v>15</v>
      </c>
    </row>
    <row r="73" spans="1:7">
      <c r="A73" s="20" t="s">
        <v>28</v>
      </c>
      <c r="B73" s="22" t="s">
        <v>30</v>
      </c>
      <c r="C73" s="21">
        <v>810</v>
      </c>
      <c r="D73" s="20" t="s">
        <v>24</v>
      </c>
      <c r="E73" s="20">
        <v>45</v>
      </c>
      <c r="F73" s="21">
        <f t="shared" si="1"/>
        <v>36450</v>
      </c>
      <c r="G73" s="20" t="s">
        <v>12</v>
      </c>
    </row>
    <row r="74" spans="1:7">
      <c r="A74" s="20" t="s">
        <v>28</v>
      </c>
      <c r="B74" s="22" t="s">
        <v>30</v>
      </c>
      <c r="C74" s="21">
        <v>810</v>
      </c>
      <c r="D74" s="20" t="s">
        <v>24</v>
      </c>
      <c r="E74" s="20">
        <v>95</v>
      </c>
      <c r="F74" s="21">
        <f t="shared" si="1"/>
        <v>76950</v>
      </c>
      <c r="G74" s="20" t="s">
        <v>13</v>
      </c>
    </row>
    <row r="75" spans="1:7">
      <c r="A75" s="20" t="s">
        <v>28</v>
      </c>
      <c r="B75" s="22" t="s">
        <v>30</v>
      </c>
      <c r="C75" s="21">
        <v>810</v>
      </c>
      <c r="D75" s="20" t="s">
        <v>24</v>
      </c>
      <c r="E75" s="20">
        <v>38</v>
      </c>
      <c r="F75" s="21">
        <f t="shared" si="1"/>
        <v>30780</v>
      </c>
      <c r="G75" s="20" t="s">
        <v>15</v>
      </c>
    </row>
    <row r="76" spans="1:7">
      <c r="A76" s="20" t="s">
        <v>28</v>
      </c>
      <c r="B76" s="22" t="s">
        <v>30</v>
      </c>
      <c r="C76" s="21">
        <v>810</v>
      </c>
      <c r="D76" s="20" t="s">
        <v>24</v>
      </c>
      <c r="E76" s="20">
        <v>28</v>
      </c>
      <c r="F76" s="21">
        <f t="shared" si="1"/>
        <v>22680</v>
      </c>
      <c r="G76" s="20" t="s">
        <v>19</v>
      </c>
    </row>
    <row r="77" spans="1:7">
      <c r="A77" s="20" t="s">
        <v>28</v>
      </c>
      <c r="B77" s="22" t="s">
        <v>30</v>
      </c>
      <c r="C77" s="21">
        <v>810</v>
      </c>
      <c r="D77" s="20" t="s">
        <v>24</v>
      </c>
      <c r="E77" s="20">
        <v>78</v>
      </c>
      <c r="F77" s="21">
        <f t="shared" si="1"/>
        <v>63180</v>
      </c>
      <c r="G77" s="20" t="s">
        <v>23</v>
      </c>
    </row>
    <row r="78" spans="1:7">
      <c r="A78" s="20" t="s">
        <v>28</v>
      </c>
      <c r="B78" s="22" t="s">
        <v>30</v>
      </c>
      <c r="C78" s="21">
        <v>810</v>
      </c>
      <c r="D78" s="20" t="s">
        <v>24</v>
      </c>
      <c r="E78" s="20">
        <v>57</v>
      </c>
      <c r="F78" s="21">
        <f t="shared" si="1"/>
        <v>46170</v>
      </c>
      <c r="G78" s="20" t="s">
        <v>15</v>
      </c>
    </row>
    <row r="79" spans="1:7">
      <c r="A79" s="23" t="s">
        <v>8</v>
      </c>
      <c r="B79" s="22" t="s">
        <v>30</v>
      </c>
      <c r="C79" s="21">
        <v>1265</v>
      </c>
      <c r="D79" s="20" t="s">
        <v>10</v>
      </c>
      <c r="E79" s="20">
        <v>70</v>
      </c>
      <c r="F79" s="21">
        <f t="shared" si="1"/>
        <v>88550</v>
      </c>
      <c r="G79" s="20" t="s">
        <v>19</v>
      </c>
    </row>
    <row r="80" spans="1:7">
      <c r="A80" s="23" t="s">
        <v>8</v>
      </c>
      <c r="B80" s="22" t="s">
        <v>30</v>
      </c>
      <c r="C80" s="21">
        <v>1265</v>
      </c>
      <c r="D80" s="20" t="s">
        <v>10</v>
      </c>
      <c r="E80" s="20">
        <v>11</v>
      </c>
      <c r="F80" s="21">
        <f t="shared" si="1"/>
        <v>13915</v>
      </c>
      <c r="G80" s="20" t="s">
        <v>16</v>
      </c>
    </row>
    <row r="81" spans="1:7">
      <c r="A81" s="23" t="s">
        <v>8</v>
      </c>
      <c r="B81" s="22" t="s">
        <v>30</v>
      </c>
      <c r="C81" s="21">
        <v>1265</v>
      </c>
      <c r="D81" s="20" t="s">
        <v>10</v>
      </c>
      <c r="E81" s="20">
        <v>58</v>
      </c>
      <c r="F81" s="21">
        <f t="shared" si="1"/>
        <v>73370</v>
      </c>
      <c r="G81" s="20" t="s">
        <v>15</v>
      </c>
    </row>
    <row r="82" spans="1:7">
      <c r="A82" s="23" t="s">
        <v>8</v>
      </c>
      <c r="B82" s="22" t="s">
        <v>30</v>
      </c>
      <c r="C82" s="21">
        <v>1265</v>
      </c>
      <c r="D82" s="20" t="s">
        <v>10</v>
      </c>
      <c r="E82" s="20">
        <v>20</v>
      </c>
      <c r="F82" s="21">
        <f t="shared" si="1"/>
        <v>25300</v>
      </c>
      <c r="G82" s="20" t="s">
        <v>15</v>
      </c>
    </row>
    <row r="83" spans="1:7">
      <c r="A83" s="23" t="s">
        <v>8</v>
      </c>
      <c r="B83" s="22" t="s">
        <v>30</v>
      </c>
      <c r="C83" s="21">
        <v>1265</v>
      </c>
      <c r="D83" s="20" t="s">
        <v>10</v>
      </c>
      <c r="E83" s="20">
        <v>58</v>
      </c>
      <c r="F83" s="21">
        <f t="shared" si="1"/>
        <v>73370</v>
      </c>
      <c r="G83" s="20" t="s">
        <v>12</v>
      </c>
    </row>
    <row r="84" spans="1:7">
      <c r="A84" s="23" t="s">
        <v>8</v>
      </c>
      <c r="B84" s="22" t="s">
        <v>30</v>
      </c>
      <c r="C84" s="21">
        <v>1265</v>
      </c>
      <c r="D84" s="20" t="s">
        <v>10</v>
      </c>
      <c r="E84" s="20">
        <v>33</v>
      </c>
      <c r="F84" s="21">
        <f t="shared" si="1"/>
        <v>41745</v>
      </c>
      <c r="G84" s="20" t="s">
        <v>13</v>
      </c>
    </row>
    <row r="85" spans="1:7">
      <c r="A85" s="23" t="s">
        <v>8</v>
      </c>
      <c r="B85" s="22" t="s">
        <v>30</v>
      </c>
      <c r="C85" s="21">
        <v>1265</v>
      </c>
      <c r="D85" s="20" t="s">
        <v>10</v>
      </c>
      <c r="E85" s="20">
        <v>16</v>
      </c>
      <c r="F85" s="21">
        <f t="shared" si="1"/>
        <v>20240</v>
      </c>
      <c r="G85" s="20" t="s">
        <v>19</v>
      </c>
    </row>
    <row r="86" spans="1:7">
      <c r="A86" s="23" t="s">
        <v>8</v>
      </c>
      <c r="B86" s="22" t="s">
        <v>30</v>
      </c>
      <c r="C86" s="21">
        <v>1265</v>
      </c>
      <c r="D86" s="20" t="s">
        <v>10</v>
      </c>
      <c r="E86" s="20">
        <v>77</v>
      </c>
      <c r="F86" s="21">
        <f t="shared" si="1"/>
        <v>97405</v>
      </c>
      <c r="G86" s="20" t="s">
        <v>23</v>
      </c>
    </row>
    <row r="87" spans="1:7">
      <c r="A87" s="23" t="s">
        <v>8</v>
      </c>
      <c r="B87" s="22" t="s">
        <v>30</v>
      </c>
      <c r="C87" s="21">
        <v>1265</v>
      </c>
      <c r="D87" s="20" t="s">
        <v>10</v>
      </c>
      <c r="E87" s="20">
        <v>0</v>
      </c>
      <c r="F87" s="21">
        <f t="shared" si="1"/>
        <v>0</v>
      </c>
      <c r="G87" s="20" t="s">
        <v>13</v>
      </c>
    </row>
    <row r="88" spans="1:7">
      <c r="A88" s="23" t="s">
        <v>8</v>
      </c>
      <c r="B88" s="22" t="s">
        <v>30</v>
      </c>
      <c r="C88" s="21">
        <v>1265</v>
      </c>
      <c r="D88" s="20" t="s">
        <v>10</v>
      </c>
      <c r="E88" s="20">
        <v>56</v>
      </c>
      <c r="F88" s="21">
        <f t="shared" si="1"/>
        <v>70840</v>
      </c>
      <c r="G88" s="20" t="s">
        <v>19</v>
      </c>
    </row>
    <row r="89" spans="1:7">
      <c r="A89" s="23" t="s">
        <v>8</v>
      </c>
      <c r="B89" s="22" t="s">
        <v>30</v>
      </c>
      <c r="C89" s="21">
        <v>1265</v>
      </c>
      <c r="D89" s="20" t="s">
        <v>10</v>
      </c>
      <c r="E89" s="20">
        <v>69</v>
      </c>
      <c r="F89" s="21">
        <f t="shared" si="1"/>
        <v>87285</v>
      </c>
      <c r="G89" s="20" t="s">
        <v>16</v>
      </c>
    </row>
    <row r="90" spans="1:7">
      <c r="A90" s="23" t="s">
        <v>8</v>
      </c>
      <c r="B90" s="22" t="s">
        <v>30</v>
      </c>
      <c r="C90" s="21">
        <v>1265</v>
      </c>
      <c r="D90" s="20" t="s">
        <v>10</v>
      </c>
      <c r="E90" s="20">
        <v>44</v>
      </c>
      <c r="F90" s="21">
        <f t="shared" si="1"/>
        <v>55660</v>
      </c>
      <c r="G90" s="20" t="s">
        <v>15</v>
      </c>
    </row>
    <row r="91" spans="1:7">
      <c r="A91" s="23" t="s">
        <v>8</v>
      </c>
      <c r="B91" s="22" t="s">
        <v>30</v>
      </c>
      <c r="C91" s="21">
        <v>1265</v>
      </c>
      <c r="D91" s="20" t="s">
        <v>10</v>
      </c>
      <c r="E91" s="20">
        <v>8</v>
      </c>
      <c r="F91" s="21">
        <f t="shared" si="1"/>
        <v>10120</v>
      </c>
      <c r="G91" s="20" t="s">
        <v>15</v>
      </c>
    </row>
    <row r="92" spans="1:7">
      <c r="A92" s="23" t="s">
        <v>8</v>
      </c>
      <c r="B92" s="22" t="s">
        <v>30</v>
      </c>
      <c r="C92" s="21">
        <v>1265</v>
      </c>
      <c r="D92" s="20" t="s">
        <v>10</v>
      </c>
      <c r="E92" s="20">
        <v>37</v>
      </c>
      <c r="F92" s="21">
        <f t="shared" si="1"/>
        <v>46805</v>
      </c>
      <c r="G92" s="20" t="s">
        <v>12</v>
      </c>
    </row>
    <row r="93" spans="1:7">
      <c r="A93" s="23" t="s">
        <v>8</v>
      </c>
      <c r="B93" s="22" t="s">
        <v>30</v>
      </c>
      <c r="C93" s="21">
        <v>1265</v>
      </c>
      <c r="D93" s="20" t="s">
        <v>10</v>
      </c>
      <c r="E93" s="20">
        <v>96</v>
      </c>
      <c r="F93" s="21">
        <f t="shared" si="1"/>
        <v>121440</v>
      </c>
      <c r="G93" s="20" t="s">
        <v>13</v>
      </c>
    </row>
    <row r="94" spans="1:7">
      <c r="A94" s="23" t="s">
        <v>8</v>
      </c>
      <c r="B94" s="22" t="s">
        <v>30</v>
      </c>
      <c r="C94" s="21">
        <v>1265</v>
      </c>
      <c r="D94" s="20" t="s">
        <v>10</v>
      </c>
      <c r="E94" s="20">
        <v>9</v>
      </c>
      <c r="F94" s="21">
        <f t="shared" si="1"/>
        <v>11385</v>
      </c>
      <c r="G94" s="20" t="s">
        <v>19</v>
      </c>
    </row>
    <row r="95" spans="1:7">
      <c r="A95" s="20" t="s">
        <v>20</v>
      </c>
      <c r="B95" s="22" t="s">
        <v>30</v>
      </c>
      <c r="C95" s="21">
        <v>1447</v>
      </c>
      <c r="D95" s="20" t="s">
        <v>10</v>
      </c>
      <c r="E95" s="20">
        <v>48</v>
      </c>
      <c r="F95" s="21">
        <f t="shared" si="1"/>
        <v>69456</v>
      </c>
      <c r="G95" s="20" t="s">
        <v>12</v>
      </c>
    </row>
    <row r="96" spans="1:7">
      <c r="A96" s="20" t="s">
        <v>20</v>
      </c>
      <c r="B96" s="22" t="s">
        <v>30</v>
      </c>
      <c r="C96" s="21">
        <v>1447</v>
      </c>
      <c r="D96" s="20" t="s">
        <v>10</v>
      </c>
      <c r="E96" s="20">
        <v>28</v>
      </c>
      <c r="F96" s="21">
        <f t="shared" si="1"/>
        <v>40516</v>
      </c>
      <c r="G96" s="20" t="s">
        <v>13</v>
      </c>
    </row>
    <row r="97" spans="1:7">
      <c r="A97" s="20" t="s">
        <v>20</v>
      </c>
      <c r="B97" s="22" t="s">
        <v>30</v>
      </c>
      <c r="C97" s="21">
        <v>1447</v>
      </c>
      <c r="D97" s="20" t="s">
        <v>10</v>
      </c>
      <c r="E97" s="20">
        <v>28</v>
      </c>
      <c r="F97" s="21">
        <f t="shared" si="1"/>
        <v>40516</v>
      </c>
      <c r="G97" s="20" t="s">
        <v>13</v>
      </c>
    </row>
    <row r="98" spans="1:7">
      <c r="A98" s="20" t="s">
        <v>20</v>
      </c>
      <c r="B98" s="22" t="s">
        <v>30</v>
      </c>
      <c r="C98" s="21">
        <v>1447</v>
      </c>
      <c r="D98" s="20" t="s">
        <v>10</v>
      </c>
      <c r="E98" s="20">
        <v>37</v>
      </c>
      <c r="F98" s="21">
        <f t="shared" si="1"/>
        <v>53539</v>
      </c>
      <c r="G98" s="20" t="s">
        <v>16</v>
      </c>
    </row>
    <row r="99" spans="1:7">
      <c r="A99" s="20" t="s">
        <v>20</v>
      </c>
      <c r="B99" s="22" t="s">
        <v>30</v>
      </c>
      <c r="C99" s="21">
        <v>1447</v>
      </c>
      <c r="D99" s="20" t="s">
        <v>10</v>
      </c>
      <c r="E99" s="20">
        <v>39</v>
      </c>
      <c r="F99" s="21">
        <f t="shared" si="1"/>
        <v>56433</v>
      </c>
      <c r="G99" s="20" t="s">
        <v>12</v>
      </c>
    </row>
    <row r="100" spans="1:7">
      <c r="A100" s="20" t="s">
        <v>20</v>
      </c>
      <c r="B100" s="22" t="s">
        <v>30</v>
      </c>
      <c r="C100" s="21">
        <v>1447</v>
      </c>
      <c r="D100" s="20" t="s">
        <v>10</v>
      </c>
      <c r="E100" s="20">
        <v>94</v>
      </c>
      <c r="F100" s="21">
        <f t="shared" si="1"/>
        <v>136018</v>
      </c>
      <c r="G100" s="20" t="s">
        <v>13</v>
      </c>
    </row>
    <row r="101" spans="1:7">
      <c r="A101" s="20" t="s">
        <v>20</v>
      </c>
      <c r="B101" s="22" t="s">
        <v>30</v>
      </c>
      <c r="C101" s="21">
        <v>1447</v>
      </c>
      <c r="D101" s="20" t="s">
        <v>10</v>
      </c>
      <c r="E101" s="20">
        <v>31</v>
      </c>
      <c r="F101" s="21">
        <f t="shared" si="1"/>
        <v>44857</v>
      </c>
      <c r="G101" s="20" t="s">
        <v>19</v>
      </c>
    </row>
    <row r="102" spans="1:7">
      <c r="A102" s="20" t="s">
        <v>20</v>
      </c>
      <c r="B102" s="22" t="s">
        <v>30</v>
      </c>
      <c r="C102" s="21">
        <v>1447</v>
      </c>
      <c r="D102" s="20" t="s">
        <v>10</v>
      </c>
      <c r="E102" s="20">
        <v>5</v>
      </c>
      <c r="F102" s="21">
        <f t="shared" si="1"/>
        <v>7235</v>
      </c>
      <c r="G102" s="20" t="s">
        <v>23</v>
      </c>
    </row>
    <row r="103" spans="1:7">
      <c r="A103" s="20" t="s">
        <v>20</v>
      </c>
      <c r="B103" s="22" t="s">
        <v>30</v>
      </c>
      <c r="C103" s="21">
        <v>1447</v>
      </c>
      <c r="D103" s="20" t="s">
        <v>10</v>
      </c>
      <c r="E103" s="20">
        <v>18</v>
      </c>
      <c r="F103" s="21">
        <f t="shared" si="1"/>
        <v>26046</v>
      </c>
      <c r="G103" s="20" t="s">
        <v>12</v>
      </c>
    </row>
    <row r="104" spans="1:7">
      <c r="A104" s="20" t="s">
        <v>20</v>
      </c>
      <c r="B104" s="22" t="s">
        <v>30</v>
      </c>
      <c r="C104" s="21">
        <v>1447</v>
      </c>
      <c r="D104" s="20" t="s">
        <v>10</v>
      </c>
      <c r="E104" s="20">
        <v>43</v>
      </c>
      <c r="F104" s="21">
        <f t="shared" si="1"/>
        <v>62221</v>
      </c>
      <c r="G104" s="20" t="s">
        <v>19</v>
      </c>
    </row>
    <row r="105" spans="1:7">
      <c r="A105" s="20" t="s">
        <v>20</v>
      </c>
      <c r="B105" s="22" t="s">
        <v>30</v>
      </c>
      <c r="C105" s="21">
        <v>1447</v>
      </c>
      <c r="D105" s="20" t="s">
        <v>10</v>
      </c>
      <c r="E105" s="20">
        <v>96</v>
      </c>
      <c r="F105" s="21">
        <f t="shared" si="1"/>
        <v>138912</v>
      </c>
      <c r="G105" s="20" t="s">
        <v>23</v>
      </c>
    </row>
    <row r="106" spans="1:7">
      <c r="A106" s="20" t="s">
        <v>20</v>
      </c>
      <c r="B106" s="22" t="s">
        <v>30</v>
      </c>
      <c r="C106" s="21">
        <v>1447</v>
      </c>
      <c r="D106" s="20" t="s">
        <v>10</v>
      </c>
      <c r="E106" s="20">
        <v>17</v>
      </c>
      <c r="F106" s="21">
        <f t="shared" si="1"/>
        <v>24599</v>
      </c>
      <c r="G106" s="20" t="s">
        <v>15</v>
      </c>
    </row>
    <row r="107" spans="1:7">
      <c r="A107" s="20" t="s">
        <v>20</v>
      </c>
      <c r="B107" s="22" t="s">
        <v>30</v>
      </c>
      <c r="C107" s="21">
        <v>1447</v>
      </c>
      <c r="D107" s="20" t="s">
        <v>10</v>
      </c>
      <c r="E107" s="20">
        <v>14</v>
      </c>
      <c r="F107" s="21">
        <f t="shared" si="1"/>
        <v>20258</v>
      </c>
      <c r="G107" s="20" t="s">
        <v>27</v>
      </c>
    </row>
    <row r="108" spans="1:7">
      <c r="A108" s="20" t="s">
        <v>20</v>
      </c>
      <c r="B108" s="22" t="s">
        <v>30</v>
      </c>
      <c r="C108" s="21">
        <v>1447</v>
      </c>
      <c r="D108" s="20" t="s">
        <v>10</v>
      </c>
      <c r="E108" s="20">
        <v>61</v>
      </c>
      <c r="F108" s="21">
        <f t="shared" si="1"/>
        <v>88267</v>
      </c>
      <c r="G108" s="20" t="s">
        <v>12</v>
      </c>
    </row>
    <row r="109" spans="1:7">
      <c r="A109" s="20" t="s">
        <v>20</v>
      </c>
      <c r="B109" s="22" t="s">
        <v>30</v>
      </c>
      <c r="C109" s="21">
        <v>1447</v>
      </c>
      <c r="D109" s="20" t="s">
        <v>10</v>
      </c>
      <c r="E109" s="20">
        <v>12</v>
      </c>
      <c r="F109" s="21">
        <f t="shared" si="1"/>
        <v>17364</v>
      </c>
      <c r="G109" s="20" t="s">
        <v>16</v>
      </c>
    </row>
    <row r="110" spans="1:7">
      <c r="A110" s="20" t="s">
        <v>20</v>
      </c>
      <c r="B110" s="22" t="s">
        <v>30</v>
      </c>
      <c r="C110" s="21">
        <v>1447</v>
      </c>
      <c r="D110" s="20" t="s">
        <v>10</v>
      </c>
      <c r="E110" s="20">
        <v>34</v>
      </c>
      <c r="F110" s="21">
        <f t="shared" si="1"/>
        <v>49198</v>
      </c>
      <c r="G110" s="20" t="s">
        <v>12</v>
      </c>
    </row>
    <row r="111" spans="1:7">
      <c r="A111" s="20" t="s">
        <v>20</v>
      </c>
      <c r="B111" s="22" t="s">
        <v>30</v>
      </c>
      <c r="C111" s="21">
        <v>1447</v>
      </c>
      <c r="D111" s="20" t="s">
        <v>10</v>
      </c>
      <c r="E111" s="20">
        <v>69</v>
      </c>
      <c r="F111" s="21">
        <f t="shared" si="1"/>
        <v>99843</v>
      </c>
      <c r="G111" s="20" t="s">
        <v>13</v>
      </c>
    </row>
    <row r="112" spans="1:7">
      <c r="A112" s="20" t="s">
        <v>20</v>
      </c>
      <c r="B112" s="22" t="s">
        <v>30</v>
      </c>
      <c r="C112" s="21">
        <v>1447</v>
      </c>
      <c r="D112" s="20" t="s">
        <v>10</v>
      </c>
      <c r="E112" s="20">
        <v>31</v>
      </c>
      <c r="F112" s="21">
        <f t="shared" si="1"/>
        <v>44857</v>
      </c>
      <c r="G112" s="20" t="s">
        <v>16</v>
      </c>
    </row>
    <row r="113" spans="1:7">
      <c r="A113" s="20" t="s">
        <v>20</v>
      </c>
      <c r="B113" s="22" t="s">
        <v>30</v>
      </c>
      <c r="C113" s="21">
        <v>1447</v>
      </c>
      <c r="D113" s="20" t="s">
        <v>10</v>
      </c>
      <c r="E113" s="20">
        <v>78</v>
      </c>
      <c r="F113" s="21">
        <f t="shared" si="1"/>
        <v>112866</v>
      </c>
      <c r="G113" s="20" t="s">
        <v>19</v>
      </c>
    </row>
    <row r="114" spans="1:7">
      <c r="A114" s="20" t="s">
        <v>20</v>
      </c>
      <c r="B114" s="22" t="s">
        <v>30</v>
      </c>
      <c r="C114" s="21">
        <v>1447</v>
      </c>
      <c r="D114" s="20" t="s">
        <v>10</v>
      </c>
      <c r="E114" s="20">
        <v>66</v>
      </c>
      <c r="F114" s="21">
        <f t="shared" si="1"/>
        <v>95502</v>
      </c>
      <c r="G114" s="20" t="s">
        <v>23</v>
      </c>
    </row>
    <row r="115" spans="1:7">
      <c r="A115" s="20" t="s">
        <v>20</v>
      </c>
      <c r="B115" s="22" t="s">
        <v>30</v>
      </c>
      <c r="C115" s="21">
        <v>1447</v>
      </c>
      <c r="D115" s="20" t="s">
        <v>10</v>
      </c>
      <c r="E115" s="20">
        <v>51</v>
      </c>
      <c r="F115" s="21">
        <f t="shared" si="1"/>
        <v>73797</v>
      </c>
      <c r="G115" s="20" t="s">
        <v>15</v>
      </c>
    </row>
    <row r="116" spans="1:7">
      <c r="A116" s="20" t="s">
        <v>20</v>
      </c>
      <c r="B116" s="22" t="s">
        <v>30</v>
      </c>
      <c r="C116" s="21">
        <v>1447</v>
      </c>
      <c r="D116" s="20" t="s">
        <v>10</v>
      </c>
      <c r="E116" s="20">
        <v>72</v>
      </c>
      <c r="F116" s="21">
        <f t="shared" si="1"/>
        <v>104184</v>
      </c>
      <c r="G116" s="20" t="s">
        <v>23</v>
      </c>
    </row>
    <row r="117" spans="1:7">
      <c r="A117" s="20" t="s">
        <v>20</v>
      </c>
      <c r="B117" s="22" t="s">
        <v>30</v>
      </c>
      <c r="C117" s="21">
        <v>1447</v>
      </c>
      <c r="D117" s="20" t="s">
        <v>10</v>
      </c>
      <c r="E117" s="20">
        <v>66</v>
      </c>
      <c r="F117" s="21">
        <f t="shared" si="1"/>
        <v>95502</v>
      </c>
      <c r="G117" s="20" t="s">
        <v>15</v>
      </c>
    </row>
    <row r="118" spans="1:7">
      <c r="A118" s="20" t="s">
        <v>20</v>
      </c>
      <c r="B118" s="22" t="s">
        <v>30</v>
      </c>
      <c r="C118" s="21">
        <v>1447</v>
      </c>
      <c r="D118" s="20" t="s">
        <v>10</v>
      </c>
      <c r="E118" s="20">
        <v>25</v>
      </c>
      <c r="F118" s="21">
        <f t="shared" si="1"/>
        <v>36175</v>
      </c>
      <c r="G118" s="20" t="s">
        <v>12</v>
      </c>
    </row>
    <row r="119" spans="1:7">
      <c r="A119" s="20" t="s">
        <v>20</v>
      </c>
      <c r="B119" s="22" t="s">
        <v>30</v>
      </c>
      <c r="C119" s="21">
        <v>1447</v>
      </c>
      <c r="D119" s="20" t="s">
        <v>10</v>
      </c>
      <c r="E119" s="20">
        <v>91</v>
      </c>
      <c r="F119" s="21">
        <f t="shared" si="1"/>
        <v>131677</v>
      </c>
      <c r="G119" s="20" t="s">
        <v>19</v>
      </c>
    </row>
    <row r="120" spans="1:7">
      <c r="A120" s="20" t="s">
        <v>20</v>
      </c>
      <c r="B120" s="22" t="s">
        <v>30</v>
      </c>
      <c r="C120" s="21">
        <v>1447</v>
      </c>
      <c r="D120" s="20" t="s">
        <v>10</v>
      </c>
      <c r="E120" s="20">
        <v>19</v>
      </c>
      <c r="F120" s="21">
        <f t="shared" si="1"/>
        <v>27493</v>
      </c>
      <c r="G120" s="20" t="s">
        <v>23</v>
      </c>
    </row>
    <row r="121" spans="1:7">
      <c r="A121" s="20" t="s">
        <v>20</v>
      </c>
      <c r="B121" s="22" t="s">
        <v>30</v>
      </c>
      <c r="C121" s="21">
        <v>1447</v>
      </c>
      <c r="D121" s="20" t="s">
        <v>10</v>
      </c>
      <c r="E121" s="20">
        <v>62</v>
      </c>
      <c r="F121" s="21">
        <f t="shared" si="1"/>
        <v>89714</v>
      </c>
      <c r="G121" s="20" t="s">
        <v>15</v>
      </c>
    </row>
    <row r="122" spans="1:7">
      <c r="A122" s="20" t="s">
        <v>25</v>
      </c>
      <c r="B122" s="22" t="s">
        <v>30</v>
      </c>
      <c r="C122" s="21">
        <v>1104</v>
      </c>
      <c r="D122" s="20" t="s">
        <v>10</v>
      </c>
      <c r="E122" s="20">
        <v>54</v>
      </c>
      <c r="F122" s="21">
        <f t="shared" si="1"/>
        <v>59616</v>
      </c>
      <c r="G122" s="20" t="s">
        <v>12</v>
      </c>
    </row>
    <row r="123" spans="1:7">
      <c r="A123" s="20" t="s">
        <v>26</v>
      </c>
      <c r="B123" s="22" t="s">
        <v>30</v>
      </c>
      <c r="C123" s="21">
        <v>1040</v>
      </c>
      <c r="D123" s="20" t="s">
        <v>10</v>
      </c>
      <c r="E123" s="20">
        <v>58</v>
      </c>
      <c r="F123" s="21">
        <f t="shared" si="1"/>
        <v>60320</v>
      </c>
      <c r="G123" s="20" t="s">
        <v>27</v>
      </c>
    </row>
    <row r="124" spans="1:7">
      <c r="A124" s="20" t="s">
        <v>26</v>
      </c>
      <c r="B124" s="22" t="s">
        <v>30</v>
      </c>
      <c r="C124" s="21">
        <v>1040</v>
      </c>
      <c r="D124" s="20" t="s">
        <v>10</v>
      </c>
      <c r="E124" s="20">
        <v>35</v>
      </c>
      <c r="F124" s="21">
        <f t="shared" si="1"/>
        <v>36400</v>
      </c>
      <c r="G124" s="20" t="s">
        <v>15</v>
      </c>
    </row>
    <row r="125" spans="1:7">
      <c r="A125" s="20" t="s">
        <v>26</v>
      </c>
      <c r="B125" s="22" t="s">
        <v>30</v>
      </c>
      <c r="C125" s="21">
        <v>1040</v>
      </c>
      <c r="D125" s="20" t="s">
        <v>10</v>
      </c>
      <c r="E125" s="20">
        <v>69</v>
      </c>
      <c r="F125" s="21">
        <f t="shared" si="1"/>
        <v>71760</v>
      </c>
      <c r="G125" s="20" t="s">
        <v>12</v>
      </c>
    </row>
    <row r="126" spans="1:7">
      <c r="A126" s="20" t="s">
        <v>26</v>
      </c>
      <c r="B126" s="22" t="s">
        <v>30</v>
      </c>
      <c r="C126" s="21">
        <v>1040</v>
      </c>
      <c r="D126" s="20" t="s">
        <v>10</v>
      </c>
      <c r="E126" s="20">
        <v>43</v>
      </c>
      <c r="F126" s="21">
        <f t="shared" si="1"/>
        <v>44720</v>
      </c>
      <c r="G126" s="20" t="s">
        <v>23</v>
      </c>
    </row>
    <row r="127" spans="1:7">
      <c r="A127" s="20" t="s">
        <v>26</v>
      </c>
      <c r="B127" s="22" t="s">
        <v>30</v>
      </c>
      <c r="C127" s="21">
        <v>1040</v>
      </c>
      <c r="D127" s="20" t="s">
        <v>10</v>
      </c>
      <c r="E127" s="20">
        <v>7</v>
      </c>
      <c r="F127" s="21">
        <f t="shared" si="1"/>
        <v>7280</v>
      </c>
      <c r="G127" s="20" t="s">
        <v>15</v>
      </c>
    </row>
    <row r="128" spans="1:7">
      <c r="A128" s="20" t="s">
        <v>26</v>
      </c>
      <c r="B128" s="22" t="s">
        <v>30</v>
      </c>
      <c r="C128" s="21">
        <v>1040</v>
      </c>
      <c r="D128" s="20" t="s">
        <v>10</v>
      </c>
      <c r="E128" s="20">
        <v>64</v>
      </c>
      <c r="F128" s="21">
        <f t="shared" si="1"/>
        <v>66560</v>
      </c>
      <c r="G128" s="20" t="s">
        <v>15</v>
      </c>
    </row>
    <row r="129" spans="1:7">
      <c r="A129" s="20" t="s">
        <v>26</v>
      </c>
      <c r="B129" s="22" t="s">
        <v>30</v>
      </c>
      <c r="C129" s="21">
        <v>1040</v>
      </c>
      <c r="D129" s="20" t="s">
        <v>10</v>
      </c>
      <c r="E129" s="20">
        <v>69</v>
      </c>
      <c r="F129" s="21">
        <f t="shared" si="1"/>
        <v>71760</v>
      </c>
      <c r="G129" s="20" t="s">
        <v>13</v>
      </c>
    </row>
    <row r="130" spans="1:7">
      <c r="A130" s="20" t="s">
        <v>26</v>
      </c>
      <c r="B130" s="22" t="s">
        <v>30</v>
      </c>
      <c r="C130" s="21">
        <v>1040</v>
      </c>
      <c r="D130" s="20" t="s">
        <v>10</v>
      </c>
      <c r="E130" s="20">
        <v>10</v>
      </c>
      <c r="F130" s="21">
        <f t="shared" ref="F130:F164" si="2">E130*C130</f>
        <v>10400</v>
      </c>
      <c r="G130" s="20" t="s">
        <v>23</v>
      </c>
    </row>
    <row r="131" spans="1:7">
      <c r="A131" s="20" t="s">
        <v>26</v>
      </c>
      <c r="B131" s="22" t="s">
        <v>30</v>
      </c>
      <c r="C131" s="21">
        <v>1040</v>
      </c>
      <c r="D131" s="20" t="s">
        <v>10</v>
      </c>
      <c r="E131" s="20">
        <v>0</v>
      </c>
      <c r="F131" s="21">
        <f t="shared" si="2"/>
        <v>0</v>
      </c>
      <c r="G131" s="20" t="s">
        <v>15</v>
      </c>
    </row>
    <row r="132" spans="1:7">
      <c r="A132" s="20" t="s">
        <v>26</v>
      </c>
      <c r="B132" s="22" t="s">
        <v>30</v>
      </c>
      <c r="C132" s="21">
        <v>1040</v>
      </c>
      <c r="D132" s="20" t="s">
        <v>10</v>
      </c>
      <c r="E132" s="20">
        <v>56</v>
      </c>
      <c r="F132" s="21">
        <f t="shared" si="2"/>
        <v>58240</v>
      </c>
      <c r="G132" s="20" t="s">
        <v>13</v>
      </c>
    </row>
    <row r="133" spans="1:7">
      <c r="A133" s="20" t="s">
        <v>26</v>
      </c>
      <c r="B133" s="22" t="s">
        <v>30</v>
      </c>
      <c r="C133" s="21">
        <v>1040</v>
      </c>
      <c r="D133" s="20" t="s">
        <v>10</v>
      </c>
      <c r="E133" s="20">
        <v>71</v>
      </c>
      <c r="F133" s="21">
        <f t="shared" si="2"/>
        <v>73840</v>
      </c>
      <c r="G133" s="20" t="s">
        <v>19</v>
      </c>
    </row>
    <row r="134" spans="1:7">
      <c r="A134" s="20" t="s">
        <v>28</v>
      </c>
      <c r="B134" s="22" t="s">
        <v>30</v>
      </c>
      <c r="C134" s="21">
        <v>810</v>
      </c>
      <c r="D134" s="20" t="s">
        <v>10</v>
      </c>
      <c r="E134" s="20">
        <v>39</v>
      </c>
      <c r="F134" s="21">
        <f t="shared" si="2"/>
        <v>31590</v>
      </c>
      <c r="G134" s="20" t="s">
        <v>27</v>
      </c>
    </row>
    <row r="135" spans="1:7">
      <c r="A135" s="20" t="s">
        <v>28</v>
      </c>
      <c r="B135" s="22" t="s">
        <v>30</v>
      </c>
      <c r="C135" s="21">
        <v>810</v>
      </c>
      <c r="D135" s="20" t="s">
        <v>10</v>
      </c>
      <c r="E135" s="20">
        <v>18</v>
      </c>
      <c r="F135" s="21">
        <f t="shared" si="2"/>
        <v>14580</v>
      </c>
      <c r="G135" s="20" t="s">
        <v>15</v>
      </c>
    </row>
    <row r="136" spans="1:7">
      <c r="A136" s="20" t="s">
        <v>28</v>
      </c>
      <c r="B136" s="22" t="s">
        <v>30</v>
      </c>
      <c r="C136" s="21">
        <v>810</v>
      </c>
      <c r="D136" s="20" t="s">
        <v>10</v>
      </c>
      <c r="E136" s="20">
        <v>97</v>
      </c>
      <c r="F136" s="21">
        <f t="shared" si="2"/>
        <v>78570</v>
      </c>
      <c r="G136" s="20" t="s">
        <v>13</v>
      </c>
    </row>
    <row r="137" spans="1:7">
      <c r="A137" s="20" t="s">
        <v>28</v>
      </c>
      <c r="B137" s="22" t="s">
        <v>30</v>
      </c>
      <c r="C137" s="21">
        <v>810</v>
      </c>
      <c r="D137" s="20" t="s">
        <v>10</v>
      </c>
      <c r="E137" s="20">
        <v>15</v>
      </c>
      <c r="F137" s="21">
        <f t="shared" si="2"/>
        <v>12150</v>
      </c>
      <c r="G137" s="20" t="s">
        <v>12</v>
      </c>
    </row>
    <row r="138" spans="1:7">
      <c r="A138" s="20" t="s">
        <v>28</v>
      </c>
      <c r="B138" s="22" t="s">
        <v>30</v>
      </c>
      <c r="C138" s="21">
        <v>810</v>
      </c>
      <c r="D138" s="20" t="s">
        <v>10</v>
      </c>
      <c r="E138" s="20">
        <v>61</v>
      </c>
      <c r="F138" s="21">
        <f t="shared" si="2"/>
        <v>49410</v>
      </c>
      <c r="G138" s="20" t="s">
        <v>23</v>
      </c>
    </row>
    <row r="139" spans="1:7">
      <c r="A139" s="20" t="s">
        <v>28</v>
      </c>
      <c r="B139" s="22" t="s">
        <v>30</v>
      </c>
      <c r="C139" s="21">
        <v>810</v>
      </c>
      <c r="D139" s="20" t="s">
        <v>10</v>
      </c>
      <c r="E139" s="20">
        <v>99</v>
      </c>
      <c r="F139" s="21">
        <f t="shared" si="2"/>
        <v>80190</v>
      </c>
      <c r="G139" s="20" t="s">
        <v>13</v>
      </c>
    </row>
    <row r="140" spans="1:7">
      <c r="A140" s="20" t="s">
        <v>28</v>
      </c>
      <c r="B140" s="22" t="s">
        <v>30</v>
      </c>
      <c r="C140" s="21">
        <v>810</v>
      </c>
      <c r="D140" s="20" t="s">
        <v>10</v>
      </c>
      <c r="E140" s="20">
        <v>18</v>
      </c>
      <c r="F140" s="21">
        <f t="shared" si="2"/>
        <v>14580</v>
      </c>
      <c r="G140" s="20" t="s">
        <v>23</v>
      </c>
    </row>
    <row r="141" spans="1:7">
      <c r="A141" s="20" t="s">
        <v>28</v>
      </c>
      <c r="B141" s="22" t="s">
        <v>30</v>
      </c>
      <c r="C141" s="21">
        <v>810</v>
      </c>
      <c r="D141" s="20" t="s">
        <v>10</v>
      </c>
      <c r="E141" s="20">
        <v>6</v>
      </c>
      <c r="F141" s="21">
        <f t="shared" si="2"/>
        <v>4860</v>
      </c>
      <c r="G141" s="20" t="s">
        <v>15</v>
      </c>
    </row>
    <row r="142" spans="1:7">
      <c r="A142" s="20" t="s">
        <v>28</v>
      </c>
      <c r="B142" s="22" t="s">
        <v>30</v>
      </c>
      <c r="C142" s="21">
        <v>810</v>
      </c>
      <c r="D142" s="20" t="s">
        <v>10</v>
      </c>
      <c r="E142" s="20">
        <v>51</v>
      </c>
      <c r="F142" s="21">
        <f t="shared" si="2"/>
        <v>41310</v>
      </c>
      <c r="G142" s="20" t="s">
        <v>19</v>
      </c>
    </row>
    <row r="143" spans="1:7">
      <c r="A143" s="20" t="s">
        <v>28</v>
      </c>
      <c r="B143" s="22" t="s">
        <v>30</v>
      </c>
      <c r="C143" s="21">
        <v>810</v>
      </c>
      <c r="D143" s="20" t="s">
        <v>10</v>
      </c>
      <c r="E143" s="20">
        <v>14</v>
      </c>
      <c r="F143" s="21">
        <f t="shared" si="2"/>
        <v>11340</v>
      </c>
      <c r="G143" s="20" t="s">
        <v>23</v>
      </c>
    </row>
    <row r="144" spans="1:7">
      <c r="A144" s="20" t="s">
        <v>28</v>
      </c>
      <c r="B144" s="22" t="s">
        <v>30</v>
      </c>
      <c r="C144" s="21">
        <v>810</v>
      </c>
      <c r="D144" s="20" t="s">
        <v>10</v>
      </c>
      <c r="E144" s="20">
        <v>67</v>
      </c>
      <c r="F144" s="21">
        <f t="shared" si="2"/>
        <v>54270</v>
      </c>
      <c r="G144" s="20" t="s">
        <v>27</v>
      </c>
    </row>
    <row r="145" spans="1:7">
      <c r="A145" s="20" t="s">
        <v>28</v>
      </c>
      <c r="B145" s="22" t="s">
        <v>30</v>
      </c>
      <c r="C145" s="21">
        <v>810</v>
      </c>
      <c r="D145" s="20" t="s">
        <v>10</v>
      </c>
      <c r="E145" s="20">
        <v>67</v>
      </c>
      <c r="F145" s="21">
        <f t="shared" si="2"/>
        <v>54270</v>
      </c>
      <c r="G145" s="20" t="s">
        <v>15</v>
      </c>
    </row>
    <row r="146" spans="1:7">
      <c r="A146" s="20" t="s">
        <v>28</v>
      </c>
      <c r="B146" s="22" t="s">
        <v>30</v>
      </c>
      <c r="C146" s="21">
        <v>810</v>
      </c>
      <c r="D146" s="20" t="s">
        <v>10</v>
      </c>
      <c r="E146" s="20">
        <v>56</v>
      </c>
      <c r="F146" s="21">
        <f t="shared" si="2"/>
        <v>45360</v>
      </c>
      <c r="G146" s="20" t="s">
        <v>13</v>
      </c>
    </row>
    <row r="147" spans="1:7">
      <c r="A147" s="20" t="s">
        <v>28</v>
      </c>
      <c r="B147" s="22" t="s">
        <v>30</v>
      </c>
      <c r="C147" s="21">
        <v>810</v>
      </c>
      <c r="D147" s="20" t="s">
        <v>10</v>
      </c>
      <c r="E147" s="20">
        <v>91</v>
      </c>
      <c r="F147" s="21">
        <f t="shared" si="2"/>
        <v>73710</v>
      </c>
      <c r="G147" s="20" t="s">
        <v>12</v>
      </c>
    </row>
    <row r="148" spans="1:7">
      <c r="A148" s="20" t="s">
        <v>28</v>
      </c>
      <c r="B148" s="22" t="s">
        <v>30</v>
      </c>
      <c r="C148" s="21">
        <v>810</v>
      </c>
      <c r="D148" s="20" t="s">
        <v>10</v>
      </c>
      <c r="E148" s="20">
        <v>94</v>
      </c>
      <c r="F148" s="21">
        <f t="shared" si="2"/>
        <v>76140</v>
      </c>
      <c r="G148" s="20" t="s">
        <v>23</v>
      </c>
    </row>
    <row r="149" spans="1:7">
      <c r="A149" s="20" t="s">
        <v>28</v>
      </c>
      <c r="B149" s="22" t="s">
        <v>30</v>
      </c>
      <c r="C149" s="21">
        <v>810</v>
      </c>
      <c r="D149" s="20" t="s">
        <v>10</v>
      </c>
      <c r="E149" s="20">
        <v>50</v>
      </c>
      <c r="F149" s="21">
        <f t="shared" si="2"/>
        <v>40500</v>
      </c>
      <c r="G149" s="20" t="s">
        <v>19</v>
      </c>
    </row>
    <row r="150" spans="1:7">
      <c r="A150" s="20" t="s">
        <v>28</v>
      </c>
      <c r="B150" s="22" t="s">
        <v>30</v>
      </c>
      <c r="C150" s="21">
        <v>810</v>
      </c>
      <c r="D150" s="20" t="s">
        <v>10</v>
      </c>
      <c r="E150" s="20">
        <v>37</v>
      </c>
      <c r="F150" s="21">
        <f t="shared" si="2"/>
        <v>29970</v>
      </c>
      <c r="G150" s="20" t="s">
        <v>23</v>
      </c>
    </row>
    <row r="151" spans="1:7">
      <c r="A151" s="20" t="s">
        <v>28</v>
      </c>
      <c r="B151" s="22" t="s">
        <v>30</v>
      </c>
      <c r="C151" s="21">
        <v>810</v>
      </c>
      <c r="D151" s="20" t="s">
        <v>10</v>
      </c>
      <c r="E151" s="20">
        <v>17</v>
      </c>
      <c r="F151" s="21">
        <f t="shared" si="2"/>
        <v>13770</v>
      </c>
      <c r="G151" s="20" t="s">
        <v>23</v>
      </c>
    </row>
    <row r="152" spans="1:7">
      <c r="A152" s="20" t="s">
        <v>28</v>
      </c>
      <c r="B152" s="22" t="s">
        <v>30</v>
      </c>
      <c r="C152" s="21">
        <v>810</v>
      </c>
      <c r="D152" s="20" t="s">
        <v>10</v>
      </c>
      <c r="E152" s="20">
        <v>56</v>
      </c>
      <c r="F152" s="21">
        <f t="shared" si="2"/>
        <v>45360</v>
      </c>
      <c r="G152" s="20" t="s">
        <v>15</v>
      </c>
    </row>
    <row r="153" spans="1:7">
      <c r="A153" s="20" t="s">
        <v>28</v>
      </c>
      <c r="B153" s="22" t="s">
        <v>30</v>
      </c>
      <c r="C153" s="21">
        <v>810</v>
      </c>
      <c r="D153" s="20" t="s">
        <v>10</v>
      </c>
      <c r="E153" s="20">
        <v>54</v>
      </c>
      <c r="F153" s="21">
        <f t="shared" si="2"/>
        <v>43740</v>
      </c>
      <c r="G153" s="20" t="s">
        <v>19</v>
      </c>
    </row>
    <row r="154" spans="1:7">
      <c r="A154" s="20" t="s">
        <v>28</v>
      </c>
      <c r="B154" s="22" t="s">
        <v>30</v>
      </c>
      <c r="C154" s="21">
        <v>810</v>
      </c>
      <c r="D154" s="20" t="s">
        <v>10</v>
      </c>
      <c r="E154" s="20">
        <v>32</v>
      </c>
      <c r="F154" s="21">
        <f t="shared" si="2"/>
        <v>25920</v>
      </c>
      <c r="G154" s="20" t="s">
        <v>23</v>
      </c>
    </row>
    <row r="155" spans="1:7">
      <c r="A155" s="20" t="s">
        <v>20</v>
      </c>
      <c r="B155" s="22" t="s">
        <v>30</v>
      </c>
      <c r="C155" s="21">
        <v>1447</v>
      </c>
      <c r="D155" s="20" t="s">
        <v>17</v>
      </c>
      <c r="E155" s="20">
        <v>28</v>
      </c>
      <c r="F155" s="21">
        <f t="shared" si="2"/>
        <v>40516</v>
      </c>
      <c r="G155" s="20" t="s">
        <v>27</v>
      </c>
    </row>
    <row r="156" spans="1:7">
      <c r="A156" s="20" t="s">
        <v>20</v>
      </c>
      <c r="B156" s="22" t="s">
        <v>30</v>
      </c>
      <c r="C156" s="21">
        <v>1447</v>
      </c>
      <c r="D156" s="20" t="s">
        <v>17</v>
      </c>
      <c r="E156" s="20">
        <v>55</v>
      </c>
      <c r="F156" s="21">
        <f t="shared" si="2"/>
        <v>79585</v>
      </c>
      <c r="G156" s="20" t="s">
        <v>27</v>
      </c>
    </row>
    <row r="157" spans="1:7">
      <c r="A157" s="20" t="s">
        <v>20</v>
      </c>
      <c r="B157" s="22" t="s">
        <v>30</v>
      </c>
      <c r="C157" s="21">
        <v>1447</v>
      </c>
      <c r="D157" s="20" t="s">
        <v>17</v>
      </c>
      <c r="E157" s="20">
        <v>88</v>
      </c>
      <c r="F157" s="21">
        <f t="shared" si="2"/>
        <v>127336</v>
      </c>
      <c r="G157" s="20" t="s">
        <v>12</v>
      </c>
    </row>
    <row r="158" spans="1:7">
      <c r="A158" s="20" t="s">
        <v>20</v>
      </c>
      <c r="B158" s="22" t="s">
        <v>30</v>
      </c>
      <c r="C158" s="21">
        <v>1447</v>
      </c>
      <c r="D158" s="20" t="s">
        <v>17</v>
      </c>
      <c r="E158" s="20">
        <v>74</v>
      </c>
      <c r="F158" s="21">
        <f t="shared" si="2"/>
        <v>107078</v>
      </c>
      <c r="G158" s="20" t="s">
        <v>13</v>
      </c>
    </row>
    <row r="159" spans="1:7">
      <c r="A159" s="20" t="s">
        <v>20</v>
      </c>
      <c r="B159" s="22" t="s">
        <v>30</v>
      </c>
      <c r="C159" s="21">
        <v>1447</v>
      </c>
      <c r="D159" s="20" t="s">
        <v>17</v>
      </c>
      <c r="E159" s="20">
        <v>15</v>
      </c>
      <c r="F159" s="21">
        <f t="shared" si="2"/>
        <v>21705</v>
      </c>
      <c r="G159" s="20" t="s">
        <v>16</v>
      </c>
    </row>
    <row r="160" spans="1:7">
      <c r="A160" s="20" t="s">
        <v>20</v>
      </c>
      <c r="B160" s="22" t="s">
        <v>30</v>
      </c>
      <c r="C160" s="21">
        <v>1447</v>
      </c>
      <c r="D160" s="20" t="s">
        <v>17</v>
      </c>
      <c r="E160" s="20">
        <v>95</v>
      </c>
      <c r="F160" s="21">
        <f t="shared" si="2"/>
        <v>137465</v>
      </c>
      <c r="G160" s="20" t="s">
        <v>12</v>
      </c>
    </row>
    <row r="161" spans="1:7">
      <c r="A161" s="20" t="s">
        <v>20</v>
      </c>
      <c r="B161" s="22" t="s">
        <v>30</v>
      </c>
      <c r="C161" s="21">
        <v>1447</v>
      </c>
      <c r="D161" s="20" t="s">
        <v>17</v>
      </c>
      <c r="E161" s="20">
        <v>15</v>
      </c>
      <c r="F161" s="21">
        <f t="shared" si="2"/>
        <v>21705</v>
      </c>
      <c r="G161" s="20" t="s">
        <v>13</v>
      </c>
    </row>
    <row r="162" spans="1:7">
      <c r="A162" s="20" t="s">
        <v>26</v>
      </c>
      <c r="B162" s="22" t="s">
        <v>30</v>
      </c>
      <c r="C162" s="21">
        <v>1040</v>
      </c>
      <c r="D162" s="20" t="s">
        <v>17</v>
      </c>
      <c r="E162" s="20">
        <v>5</v>
      </c>
      <c r="F162" s="21">
        <f t="shared" si="2"/>
        <v>5200</v>
      </c>
      <c r="G162" s="20" t="s">
        <v>15</v>
      </c>
    </row>
    <row r="163" spans="1:7">
      <c r="A163" s="20" t="s">
        <v>26</v>
      </c>
      <c r="B163" s="22" t="s">
        <v>30</v>
      </c>
      <c r="C163" s="21">
        <v>1040</v>
      </c>
      <c r="D163" s="20" t="s">
        <v>17</v>
      </c>
      <c r="E163" s="20">
        <v>42</v>
      </c>
      <c r="F163" s="21">
        <f t="shared" si="2"/>
        <v>43680</v>
      </c>
      <c r="G163" s="20" t="s">
        <v>15</v>
      </c>
    </row>
    <row r="164" spans="1:7">
      <c r="A164" s="20" t="s">
        <v>26</v>
      </c>
      <c r="B164" s="22" t="s">
        <v>30</v>
      </c>
      <c r="C164" s="21">
        <v>1040</v>
      </c>
      <c r="D164" s="20" t="s">
        <v>17</v>
      </c>
      <c r="E164" s="20">
        <v>71</v>
      </c>
      <c r="F164" s="21">
        <f t="shared" si="2"/>
        <v>73840</v>
      </c>
      <c r="G164" s="20" t="s">
        <v>15</v>
      </c>
    </row>
    <row r="165" spans="1:7">
      <c r="F165" s="18"/>
    </row>
    <row r="166" spans="1:7">
      <c r="F166" s="18"/>
    </row>
    <row r="167" spans="1:7">
      <c r="F167" s="18"/>
    </row>
    <row r="168" spans="1:7">
      <c r="F168" s="18"/>
    </row>
    <row r="169" spans="1:7">
      <c r="F169" s="18"/>
    </row>
    <row r="170" spans="1:7">
      <c r="F170" s="18"/>
    </row>
    <row r="171" spans="1:7">
      <c r="F171" s="18"/>
    </row>
    <row r="172" spans="1:7">
      <c r="F172" s="18"/>
    </row>
    <row r="173" spans="1:7">
      <c r="F173" s="18"/>
    </row>
    <row r="174" spans="1:7">
      <c r="F174" s="18"/>
    </row>
    <row r="175" spans="1:7">
      <c r="F175" s="18"/>
    </row>
    <row r="176" spans="1:7">
      <c r="F176" s="18"/>
    </row>
    <row r="177" s="18" customFormat="1"/>
    <row r="178" s="18" customFormat="1"/>
    <row r="179" s="18" customFormat="1"/>
    <row r="180" s="18" customFormat="1"/>
    <row r="181" s="18" customFormat="1"/>
    <row r="182" s="18" customFormat="1"/>
    <row r="183" s="18" customFormat="1"/>
    <row r="184" s="18" customFormat="1"/>
    <row r="185" s="18" customFormat="1"/>
    <row r="186" s="18" customFormat="1"/>
    <row r="187" s="18" customFormat="1"/>
    <row r="188" s="18" customFormat="1"/>
    <row r="189" s="18" customFormat="1"/>
    <row r="190" s="18" customFormat="1"/>
    <row r="191" s="18" customFormat="1"/>
    <row r="192" s="18" customFormat="1"/>
    <row r="193" s="18" customFormat="1"/>
    <row r="194" s="18" customFormat="1"/>
    <row r="195" s="18" customFormat="1"/>
    <row r="196" s="18" customFormat="1"/>
    <row r="197" s="18" customFormat="1"/>
    <row r="198" s="18" customFormat="1"/>
    <row r="199" s="18" customFormat="1"/>
    <row r="200" s="18" customFormat="1"/>
    <row r="201" s="18" customFormat="1"/>
    <row r="202" s="18" customFormat="1"/>
    <row r="203" s="18" customFormat="1"/>
    <row r="204" s="18" customFormat="1"/>
    <row r="205" s="18" customFormat="1"/>
    <row r="206" s="18" customFormat="1"/>
    <row r="207" s="18" customFormat="1"/>
    <row r="208" s="18" customFormat="1"/>
    <row r="209" s="18" customFormat="1"/>
    <row r="210" s="18" customFormat="1"/>
    <row r="211" s="18" customFormat="1"/>
    <row r="212" s="18" customFormat="1"/>
    <row r="213" s="18" customFormat="1"/>
    <row r="214" s="18" customFormat="1"/>
    <row r="215" s="18" customFormat="1"/>
    <row r="216" s="18" customFormat="1"/>
    <row r="217" s="18" customFormat="1"/>
    <row r="218" s="18" customFormat="1"/>
    <row r="219" s="18" customFormat="1"/>
    <row r="220" s="18" customFormat="1"/>
    <row r="221" s="18" customFormat="1"/>
    <row r="222" s="18" customFormat="1"/>
    <row r="223" s="18" customFormat="1"/>
    <row r="224" s="18" customFormat="1"/>
    <row r="225" s="18" customFormat="1"/>
    <row r="226" s="18" customFormat="1"/>
    <row r="227" s="18" customFormat="1"/>
    <row r="228" s="18" customFormat="1"/>
    <row r="229" s="18" customFormat="1"/>
    <row r="230" s="18" customFormat="1"/>
    <row r="231" s="18" customFormat="1"/>
    <row r="232" s="18" customFormat="1"/>
    <row r="233" s="18" customFormat="1"/>
    <row r="234" s="18" customFormat="1"/>
    <row r="235" s="18" customFormat="1"/>
    <row r="236" s="18" customFormat="1"/>
    <row r="237" s="18" customFormat="1"/>
    <row r="238" s="18" customFormat="1"/>
    <row r="239" s="18" customFormat="1"/>
    <row r="240" s="18" customFormat="1"/>
    <row r="241" s="18" customFormat="1"/>
    <row r="242" s="18" customFormat="1"/>
    <row r="243" s="18" customFormat="1"/>
    <row r="244" s="18" customFormat="1"/>
    <row r="245" s="18" customFormat="1"/>
    <row r="246" s="18" customFormat="1"/>
    <row r="247" s="18" customFormat="1"/>
    <row r="248" s="18" customFormat="1"/>
    <row r="249" s="18" customFormat="1"/>
    <row r="250" s="18" customFormat="1"/>
    <row r="251" s="18" customFormat="1"/>
    <row r="252" s="18" customFormat="1"/>
    <row r="253" s="18" customFormat="1"/>
    <row r="254" s="18" customFormat="1"/>
    <row r="255" s="18" customFormat="1"/>
    <row r="256" s="18" customFormat="1"/>
    <row r="257" s="18" customFormat="1"/>
    <row r="258" s="18" customFormat="1"/>
    <row r="259" s="18" customFormat="1"/>
    <row r="260" s="18" customFormat="1"/>
    <row r="261" s="18" customFormat="1"/>
    <row r="262" s="18" customFormat="1"/>
    <row r="263" s="18" customFormat="1"/>
    <row r="264" s="18" customFormat="1"/>
    <row r="265" s="18" customFormat="1"/>
    <row r="266" s="18" customFormat="1"/>
    <row r="267" s="18" customFormat="1"/>
    <row r="268" s="18" customFormat="1"/>
    <row r="269" s="18" customFormat="1"/>
    <row r="270" s="18" customFormat="1"/>
    <row r="271" s="18" customFormat="1"/>
    <row r="272" s="18" customFormat="1"/>
    <row r="273" s="18" customFormat="1"/>
    <row r="274" s="18" customFormat="1"/>
    <row r="275" s="18" customFormat="1"/>
    <row r="276" s="18" customFormat="1"/>
    <row r="277" s="18" customFormat="1"/>
    <row r="278" s="18" customFormat="1"/>
    <row r="279" s="18" customFormat="1"/>
    <row r="280" s="18" customFormat="1"/>
    <row r="281" s="18" customFormat="1"/>
    <row r="282" s="18" customFormat="1"/>
    <row r="283" s="18" customFormat="1"/>
    <row r="284" s="18" customFormat="1"/>
    <row r="285" s="18" customFormat="1"/>
    <row r="286" s="18" customFormat="1"/>
    <row r="287" s="18" customFormat="1"/>
    <row r="288" s="18" customFormat="1"/>
    <row r="289" s="18" customFormat="1"/>
    <row r="290" s="18" customFormat="1"/>
    <row r="291" s="18" customFormat="1"/>
    <row r="292" s="18" customFormat="1"/>
    <row r="293" s="18" customFormat="1"/>
    <row r="294" s="18" customFormat="1"/>
    <row r="295" s="18" customFormat="1"/>
    <row r="296" s="18" customFormat="1"/>
    <row r="297" s="18" customFormat="1"/>
    <row r="298" s="18" customFormat="1"/>
    <row r="299" s="18" customFormat="1"/>
    <row r="300" s="18" customFormat="1"/>
    <row r="301" s="18" customFormat="1"/>
    <row r="302" s="18" customFormat="1"/>
    <row r="303" s="18" customFormat="1"/>
    <row r="304" s="18" customFormat="1"/>
    <row r="305" s="18" customFormat="1"/>
    <row r="306" s="18" customFormat="1"/>
    <row r="307" s="18" customFormat="1"/>
    <row r="308" s="18" customFormat="1"/>
    <row r="309" s="18" customFormat="1"/>
    <row r="310" s="18" customFormat="1"/>
    <row r="311" s="18" customFormat="1"/>
    <row r="312" s="18" customFormat="1"/>
    <row r="313" s="18" customFormat="1"/>
    <row r="314" s="18" customFormat="1"/>
    <row r="315" s="18" customFormat="1"/>
    <row r="316" s="18" customFormat="1"/>
    <row r="317" s="18" customFormat="1"/>
    <row r="318" s="18" customFormat="1"/>
    <row r="319" s="18" customFormat="1"/>
    <row r="320" s="18" customFormat="1"/>
    <row r="321" s="18" customFormat="1"/>
    <row r="322" s="18" customFormat="1"/>
    <row r="323" s="18" customFormat="1"/>
    <row r="324" s="18" customFormat="1"/>
    <row r="325" s="18" customFormat="1"/>
    <row r="326" s="18" customFormat="1"/>
    <row r="327" s="18" customFormat="1"/>
    <row r="328" s="18" customFormat="1"/>
    <row r="329" s="18" customFormat="1"/>
    <row r="330" s="18" customFormat="1"/>
    <row r="331" s="18" customFormat="1"/>
    <row r="332" s="18" customFormat="1"/>
    <row r="333" s="18" customFormat="1"/>
    <row r="334" s="18" customFormat="1"/>
    <row r="335" s="18" customFormat="1"/>
    <row r="336" s="18" customFormat="1"/>
    <row r="337" s="18" customFormat="1"/>
    <row r="338" s="18" customFormat="1"/>
    <row r="339" s="18" customFormat="1"/>
    <row r="340" s="18" customFormat="1"/>
    <row r="341" s="18" customFormat="1"/>
    <row r="342" s="18" customFormat="1"/>
    <row r="343" s="18" customFormat="1"/>
    <row r="344" s="18" customFormat="1"/>
    <row r="345" s="18" customFormat="1"/>
    <row r="346" s="18" customFormat="1"/>
    <row r="347" s="18" customFormat="1"/>
    <row r="348" s="18" customFormat="1"/>
    <row r="349" s="18" customFormat="1"/>
    <row r="350" s="18" customFormat="1"/>
    <row r="351" s="18" customFormat="1"/>
    <row r="352" s="18" customFormat="1"/>
    <row r="353" s="18" customFormat="1"/>
    <row r="354" s="18" customFormat="1"/>
    <row r="355" s="18" customFormat="1"/>
    <row r="356" s="18" customFormat="1"/>
    <row r="357" s="18" customFormat="1"/>
    <row r="358" s="18" customFormat="1"/>
    <row r="359" s="18" customFormat="1"/>
    <row r="360" s="18" customFormat="1"/>
    <row r="361" s="18" customFormat="1"/>
    <row r="362" s="18" customFormat="1"/>
    <row r="363" s="18" customFormat="1"/>
    <row r="364" s="18" customFormat="1"/>
    <row r="365" s="18" customFormat="1"/>
    <row r="366" s="18" customFormat="1"/>
    <row r="367" s="18" customFormat="1"/>
    <row r="368" s="18" customFormat="1"/>
    <row r="369" s="18" customFormat="1"/>
    <row r="370" s="18" customFormat="1"/>
    <row r="371" s="18" customFormat="1"/>
    <row r="372" s="18" customFormat="1"/>
    <row r="373" s="18" customFormat="1"/>
    <row r="374" s="18" customFormat="1"/>
    <row r="375" s="18" customFormat="1"/>
    <row r="376" s="18" customFormat="1"/>
    <row r="377" s="18" customFormat="1"/>
    <row r="378" s="18" customFormat="1"/>
    <row r="379" s="18" customFormat="1"/>
    <row r="380" s="18" customFormat="1"/>
    <row r="381" s="18" customFormat="1"/>
    <row r="382" s="18" customFormat="1"/>
    <row r="383" s="18" customFormat="1"/>
    <row r="384" s="18" customFormat="1"/>
    <row r="385" s="18" customFormat="1"/>
    <row r="386" s="18" customFormat="1"/>
    <row r="387" s="18" customFormat="1"/>
    <row r="388" s="18" customFormat="1"/>
    <row r="389" s="18" customFormat="1"/>
    <row r="390" s="18" customFormat="1"/>
    <row r="391" s="18" customFormat="1"/>
    <row r="392" s="18" customFormat="1"/>
    <row r="393" s="18" customFormat="1"/>
    <row r="394" s="18" customFormat="1"/>
    <row r="395" s="18" customFormat="1"/>
    <row r="396" s="18" customFormat="1"/>
    <row r="397" s="18" customFormat="1"/>
    <row r="398" s="18" customFormat="1"/>
    <row r="399" s="18" customFormat="1"/>
    <row r="400" s="18" customFormat="1"/>
    <row r="401" s="18" customFormat="1"/>
    <row r="402" s="18" customFormat="1"/>
    <row r="403" s="18" customFormat="1"/>
    <row r="404" s="18" customFormat="1"/>
    <row r="405" s="18" customFormat="1"/>
    <row r="406" s="18" customFormat="1"/>
    <row r="407" s="18" customFormat="1"/>
    <row r="408" s="18" customFormat="1"/>
    <row r="409" s="18" customFormat="1"/>
    <row r="410" s="18" customFormat="1"/>
    <row r="411" s="18" customFormat="1"/>
    <row r="412" s="18" customFormat="1"/>
    <row r="413" s="18" customFormat="1"/>
    <row r="414" s="18" customFormat="1"/>
    <row r="415" s="18" customFormat="1"/>
    <row r="416" s="18" customFormat="1"/>
    <row r="417" s="18" customFormat="1"/>
    <row r="418" s="18" customFormat="1"/>
    <row r="419" s="18" customFormat="1"/>
    <row r="420" s="18" customFormat="1"/>
    <row r="421" s="18" customFormat="1"/>
    <row r="422" s="18" customFormat="1"/>
    <row r="423" s="18" customFormat="1"/>
    <row r="424" s="18" customFormat="1"/>
    <row r="425" s="18" customFormat="1"/>
    <row r="426" s="18" customFormat="1"/>
    <row r="427" s="18" customFormat="1"/>
    <row r="428" s="18" customFormat="1"/>
    <row r="429" s="18" customFormat="1"/>
    <row r="430" s="18" customFormat="1"/>
    <row r="431" s="18" customFormat="1"/>
    <row r="432" s="18" customFormat="1"/>
    <row r="433" s="18" customFormat="1"/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R433"/>
  <sheetViews>
    <sheetView zoomScaleNormal="100" zoomScaleSheetLayoutView="100" workbookViewId="0"/>
  </sheetViews>
  <sheetFormatPr defaultRowHeight="12.75"/>
  <cols>
    <col min="1" max="1" width="18.7109375" style="40" customWidth="1"/>
    <col min="2" max="2" width="16.7109375" style="40" customWidth="1"/>
    <col min="3" max="3" width="10.42578125" style="84" customWidth="1"/>
    <col min="4" max="4" width="14.85546875" style="40" customWidth="1"/>
    <col min="5" max="5" width="10" style="40" customWidth="1"/>
    <col min="6" max="6" width="13.85546875" style="84" customWidth="1"/>
    <col min="7" max="7" width="15" style="40" customWidth="1"/>
    <col min="8" max="16384" width="9.140625" style="40"/>
  </cols>
  <sheetData>
    <row r="1" spans="1:18" s="81" customFormat="1" ht="14.25">
      <c r="A1" s="77" t="s">
        <v>0</v>
      </c>
      <c r="B1" s="77" t="s">
        <v>1</v>
      </c>
      <c r="C1" s="78" t="s">
        <v>2</v>
      </c>
      <c r="D1" s="77" t="s">
        <v>3</v>
      </c>
      <c r="E1" s="77" t="s">
        <v>4</v>
      </c>
      <c r="F1" s="78" t="s">
        <v>5</v>
      </c>
      <c r="G1" s="79" t="s">
        <v>7</v>
      </c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</row>
    <row r="2" spans="1:18">
      <c r="A2" s="82" t="s">
        <v>8</v>
      </c>
      <c r="B2" s="60" t="s">
        <v>59</v>
      </c>
      <c r="C2" s="83">
        <v>1265</v>
      </c>
      <c r="D2" s="58" t="s">
        <v>22</v>
      </c>
      <c r="E2" s="58">
        <v>20</v>
      </c>
      <c r="F2" s="83">
        <f t="shared" ref="F2:F65" si="0">E2*C2</f>
        <v>25300</v>
      </c>
      <c r="G2" s="58" t="s">
        <v>13</v>
      </c>
    </row>
    <row r="3" spans="1:18">
      <c r="A3" s="82" t="s">
        <v>8</v>
      </c>
      <c r="B3" s="60" t="s">
        <v>59</v>
      </c>
      <c r="C3" s="83">
        <v>1265</v>
      </c>
      <c r="D3" s="58" t="s">
        <v>22</v>
      </c>
      <c r="E3" s="58">
        <v>3</v>
      </c>
      <c r="F3" s="83">
        <f t="shared" si="0"/>
        <v>3795</v>
      </c>
      <c r="G3" s="58" t="s">
        <v>12</v>
      </c>
    </row>
    <row r="4" spans="1:18">
      <c r="A4" s="82" t="s">
        <v>8</v>
      </c>
      <c r="B4" s="60" t="s">
        <v>59</v>
      </c>
      <c r="C4" s="83">
        <v>1265</v>
      </c>
      <c r="D4" s="58" t="s">
        <v>22</v>
      </c>
      <c r="E4" s="58">
        <v>16</v>
      </c>
      <c r="F4" s="83">
        <f t="shared" si="0"/>
        <v>20240</v>
      </c>
      <c r="G4" s="58" t="s">
        <v>12</v>
      </c>
    </row>
    <row r="5" spans="1:18">
      <c r="A5" s="82" t="s">
        <v>8</v>
      </c>
      <c r="B5" s="60" t="s">
        <v>59</v>
      </c>
      <c r="C5" s="83">
        <v>1265</v>
      </c>
      <c r="D5" s="58" t="s">
        <v>22</v>
      </c>
      <c r="E5" s="58">
        <v>97</v>
      </c>
      <c r="F5" s="83">
        <f t="shared" si="0"/>
        <v>122705</v>
      </c>
      <c r="G5" s="58" t="s">
        <v>13</v>
      </c>
    </row>
    <row r="6" spans="1:18">
      <c r="A6" s="82" t="s">
        <v>8</v>
      </c>
      <c r="B6" s="60" t="s">
        <v>59</v>
      </c>
      <c r="C6" s="83">
        <v>1265</v>
      </c>
      <c r="D6" s="58" t="s">
        <v>22</v>
      </c>
      <c r="E6" s="58">
        <v>81</v>
      </c>
      <c r="F6" s="83">
        <f t="shared" si="0"/>
        <v>102465</v>
      </c>
      <c r="G6" s="58" t="s">
        <v>12</v>
      </c>
    </row>
    <row r="7" spans="1:18">
      <c r="A7" s="82" t="s">
        <v>8</v>
      </c>
      <c r="B7" s="60" t="s">
        <v>59</v>
      </c>
      <c r="C7" s="83">
        <v>1265</v>
      </c>
      <c r="D7" s="58" t="s">
        <v>22</v>
      </c>
      <c r="E7" s="58">
        <v>40</v>
      </c>
      <c r="F7" s="83">
        <f t="shared" si="0"/>
        <v>50600</v>
      </c>
      <c r="G7" s="58" t="s">
        <v>13</v>
      </c>
    </row>
    <row r="8" spans="1:18">
      <c r="A8" s="82" t="s">
        <v>8</v>
      </c>
      <c r="B8" s="60" t="s">
        <v>59</v>
      </c>
      <c r="C8" s="83">
        <v>1265</v>
      </c>
      <c r="D8" s="58" t="s">
        <v>22</v>
      </c>
      <c r="E8" s="58">
        <v>82</v>
      </c>
      <c r="F8" s="83">
        <f t="shared" si="0"/>
        <v>103730</v>
      </c>
      <c r="G8" s="58" t="s">
        <v>12</v>
      </c>
    </row>
    <row r="9" spans="1:18">
      <c r="A9" s="82" t="s">
        <v>8</v>
      </c>
      <c r="B9" s="60" t="s">
        <v>59</v>
      </c>
      <c r="C9" s="83">
        <v>1265</v>
      </c>
      <c r="D9" s="58" t="s">
        <v>22</v>
      </c>
      <c r="E9" s="58">
        <v>66</v>
      </c>
      <c r="F9" s="83">
        <f t="shared" si="0"/>
        <v>83490</v>
      </c>
      <c r="G9" s="58" t="s">
        <v>13</v>
      </c>
    </row>
    <row r="10" spans="1:18">
      <c r="A10" s="82" t="s">
        <v>8</v>
      </c>
      <c r="B10" s="60" t="s">
        <v>59</v>
      </c>
      <c r="C10" s="83">
        <v>1265</v>
      </c>
      <c r="D10" s="58" t="s">
        <v>22</v>
      </c>
      <c r="E10" s="58">
        <v>49</v>
      </c>
      <c r="F10" s="83">
        <f t="shared" si="0"/>
        <v>61985</v>
      </c>
      <c r="G10" s="58" t="s">
        <v>12</v>
      </c>
    </row>
    <row r="11" spans="1:18">
      <c r="A11" s="58" t="s">
        <v>20</v>
      </c>
      <c r="B11" s="60" t="s">
        <v>59</v>
      </c>
      <c r="C11" s="83">
        <v>1447</v>
      </c>
      <c r="D11" s="58" t="s">
        <v>22</v>
      </c>
      <c r="E11" s="58">
        <v>38</v>
      </c>
      <c r="F11" s="83">
        <f t="shared" si="0"/>
        <v>54986</v>
      </c>
      <c r="G11" s="58" t="s">
        <v>13</v>
      </c>
    </row>
    <row r="12" spans="1:18">
      <c r="A12" s="58" t="s">
        <v>20</v>
      </c>
      <c r="B12" s="60" t="s">
        <v>59</v>
      </c>
      <c r="C12" s="83">
        <v>1447</v>
      </c>
      <c r="D12" s="58" t="s">
        <v>22</v>
      </c>
      <c r="E12" s="58">
        <v>93</v>
      </c>
      <c r="F12" s="83">
        <f t="shared" si="0"/>
        <v>134571</v>
      </c>
      <c r="G12" s="58" t="s">
        <v>12</v>
      </c>
    </row>
    <row r="13" spans="1:18">
      <c r="A13" s="58" t="s">
        <v>20</v>
      </c>
      <c r="B13" s="60" t="s">
        <v>59</v>
      </c>
      <c r="C13" s="83">
        <v>1447</v>
      </c>
      <c r="D13" s="58" t="s">
        <v>22</v>
      </c>
      <c r="E13" s="58">
        <v>28</v>
      </c>
      <c r="F13" s="83">
        <f t="shared" si="0"/>
        <v>40516</v>
      </c>
      <c r="G13" s="58" t="s">
        <v>13</v>
      </c>
    </row>
    <row r="14" spans="1:18">
      <c r="A14" s="58" t="s">
        <v>20</v>
      </c>
      <c r="B14" s="60" t="s">
        <v>59</v>
      </c>
      <c r="C14" s="83">
        <v>1447</v>
      </c>
      <c r="D14" s="58" t="s">
        <v>22</v>
      </c>
      <c r="E14" s="58">
        <v>8</v>
      </c>
      <c r="F14" s="83">
        <f t="shared" si="0"/>
        <v>11576</v>
      </c>
      <c r="G14" s="58" t="s">
        <v>19</v>
      </c>
    </row>
    <row r="15" spans="1:18">
      <c r="A15" s="58" t="s">
        <v>20</v>
      </c>
      <c r="B15" s="60" t="s">
        <v>59</v>
      </c>
      <c r="C15" s="83">
        <v>1447</v>
      </c>
      <c r="D15" s="58" t="s">
        <v>22</v>
      </c>
      <c r="E15" s="58">
        <v>56</v>
      </c>
      <c r="F15" s="83">
        <f t="shared" si="0"/>
        <v>81032</v>
      </c>
      <c r="G15" s="58" t="s">
        <v>27</v>
      </c>
    </row>
    <row r="16" spans="1:18">
      <c r="A16" s="58" t="s">
        <v>20</v>
      </c>
      <c r="B16" s="60" t="s">
        <v>59</v>
      </c>
      <c r="C16" s="83">
        <v>1447</v>
      </c>
      <c r="D16" s="58" t="s">
        <v>22</v>
      </c>
      <c r="E16" s="58">
        <v>85</v>
      </c>
      <c r="F16" s="83">
        <f t="shared" si="0"/>
        <v>122995</v>
      </c>
      <c r="G16" s="58" t="s">
        <v>27</v>
      </c>
    </row>
    <row r="17" spans="1:7">
      <c r="A17" s="58" t="s">
        <v>20</v>
      </c>
      <c r="B17" s="60" t="s">
        <v>59</v>
      </c>
      <c r="C17" s="83">
        <v>1447</v>
      </c>
      <c r="D17" s="58" t="s">
        <v>22</v>
      </c>
      <c r="E17" s="58">
        <v>15</v>
      </c>
      <c r="F17" s="83">
        <f t="shared" si="0"/>
        <v>21705</v>
      </c>
      <c r="G17" s="58" t="s">
        <v>15</v>
      </c>
    </row>
    <row r="18" spans="1:7">
      <c r="A18" s="58" t="s">
        <v>20</v>
      </c>
      <c r="B18" s="60" t="s">
        <v>59</v>
      </c>
      <c r="C18" s="83">
        <v>1447</v>
      </c>
      <c r="D18" s="58" t="s">
        <v>22</v>
      </c>
      <c r="E18" s="58">
        <v>40</v>
      </c>
      <c r="F18" s="83">
        <f t="shared" si="0"/>
        <v>57880</v>
      </c>
      <c r="G18" s="58" t="s">
        <v>13</v>
      </c>
    </row>
    <row r="19" spans="1:7">
      <c r="A19" s="58" t="s">
        <v>20</v>
      </c>
      <c r="B19" s="60" t="s">
        <v>59</v>
      </c>
      <c r="C19" s="83">
        <v>1447</v>
      </c>
      <c r="D19" s="58" t="s">
        <v>22</v>
      </c>
      <c r="E19" s="58">
        <v>92</v>
      </c>
      <c r="F19" s="83">
        <f t="shared" si="0"/>
        <v>133124</v>
      </c>
      <c r="G19" s="58" t="s">
        <v>12</v>
      </c>
    </row>
    <row r="20" spans="1:7">
      <c r="A20" s="58" t="s">
        <v>20</v>
      </c>
      <c r="B20" s="60" t="s">
        <v>59</v>
      </c>
      <c r="C20" s="83">
        <v>1447</v>
      </c>
      <c r="D20" s="58" t="s">
        <v>22</v>
      </c>
      <c r="E20" s="58">
        <v>53</v>
      </c>
      <c r="F20" s="83">
        <f t="shared" si="0"/>
        <v>76691</v>
      </c>
      <c r="G20" s="58" t="s">
        <v>13</v>
      </c>
    </row>
    <row r="21" spans="1:7">
      <c r="A21" s="58" t="s">
        <v>25</v>
      </c>
      <c r="B21" s="60" t="s">
        <v>59</v>
      </c>
      <c r="C21" s="83">
        <v>1104</v>
      </c>
      <c r="D21" s="58" t="s">
        <v>22</v>
      </c>
      <c r="E21" s="58">
        <v>96</v>
      </c>
      <c r="F21" s="83">
        <f t="shared" si="0"/>
        <v>105984</v>
      </c>
      <c r="G21" s="58" t="s">
        <v>12</v>
      </c>
    </row>
    <row r="22" spans="1:7">
      <c r="A22" s="58" t="s">
        <v>25</v>
      </c>
      <c r="B22" s="60" t="s">
        <v>59</v>
      </c>
      <c r="C22" s="83">
        <v>1104</v>
      </c>
      <c r="D22" s="58" t="s">
        <v>22</v>
      </c>
      <c r="E22" s="58">
        <v>52</v>
      </c>
      <c r="F22" s="83">
        <f t="shared" si="0"/>
        <v>57408</v>
      </c>
      <c r="G22" s="58" t="s">
        <v>13</v>
      </c>
    </row>
    <row r="23" spans="1:7">
      <c r="A23" s="58" t="s">
        <v>25</v>
      </c>
      <c r="B23" s="60" t="s">
        <v>59</v>
      </c>
      <c r="C23" s="83">
        <v>1104</v>
      </c>
      <c r="D23" s="58" t="s">
        <v>22</v>
      </c>
      <c r="E23" s="58">
        <v>29</v>
      </c>
      <c r="F23" s="83">
        <f t="shared" si="0"/>
        <v>32016</v>
      </c>
      <c r="G23" s="58" t="s">
        <v>13</v>
      </c>
    </row>
    <row r="24" spans="1:7">
      <c r="A24" s="58" t="s">
        <v>25</v>
      </c>
      <c r="B24" s="60" t="s">
        <v>59</v>
      </c>
      <c r="C24" s="83">
        <v>1104</v>
      </c>
      <c r="D24" s="58" t="s">
        <v>22</v>
      </c>
      <c r="E24" s="58">
        <v>10</v>
      </c>
      <c r="F24" s="83">
        <f t="shared" si="0"/>
        <v>11040</v>
      </c>
      <c r="G24" s="58" t="s">
        <v>19</v>
      </c>
    </row>
    <row r="25" spans="1:7">
      <c r="A25" s="58" t="s">
        <v>25</v>
      </c>
      <c r="B25" s="60" t="s">
        <v>59</v>
      </c>
      <c r="C25" s="83">
        <v>1104</v>
      </c>
      <c r="D25" s="58" t="s">
        <v>22</v>
      </c>
      <c r="E25" s="58">
        <v>85</v>
      </c>
      <c r="F25" s="83">
        <f t="shared" si="0"/>
        <v>93840</v>
      </c>
      <c r="G25" s="58" t="s">
        <v>12</v>
      </c>
    </row>
    <row r="26" spans="1:7">
      <c r="A26" s="58" t="s">
        <v>25</v>
      </c>
      <c r="B26" s="60" t="s">
        <v>59</v>
      </c>
      <c r="C26" s="83">
        <v>1104</v>
      </c>
      <c r="D26" s="58" t="s">
        <v>22</v>
      </c>
      <c r="E26" s="58">
        <v>33</v>
      </c>
      <c r="F26" s="83">
        <f t="shared" si="0"/>
        <v>36432</v>
      </c>
      <c r="G26" s="58" t="s">
        <v>13</v>
      </c>
    </row>
    <row r="27" spans="1:7">
      <c r="A27" s="58" t="s">
        <v>25</v>
      </c>
      <c r="B27" s="60" t="s">
        <v>59</v>
      </c>
      <c r="C27" s="83">
        <v>1104</v>
      </c>
      <c r="D27" s="58" t="s">
        <v>22</v>
      </c>
      <c r="E27" s="58">
        <v>27</v>
      </c>
      <c r="F27" s="83">
        <f t="shared" si="0"/>
        <v>29808</v>
      </c>
      <c r="G27" s="58" t="s">
        <v>12</v>
      </c>
    </row>
    <row r="28" spans="1:7">
      <c r="A28" s="58" t="s">
        <v>25</v>
      </c>
      <c r="B28" s="60" t="s">
        <v>59</v>
      </c>
      <c r="C28" s="83">
        <v>1104</v>
      </c>
      <c r="D28" s="58" t="s">
        <v>22</v>
      </c>
      <c r="E28" s="58">
        <v>53</v>
      </c>
      <c r="F28" s="83">
        <f t="shared" si="0"/>
        <v>58512</v>
      </c>
      <c r="G28" s="58" t="s">
        <v>13</v>
      </c>
    </row>
    <row r="29" spans="1:7">
      <c r="A29" s="58" t="s">
        <v>25</v>
      </c>
      <c r="B29" s="60" t="s">
        <v>59</v>
      </c>
      <c r="C29" s="83">
        <v>1104</v>
      </c>
      <c r="D29" s="58" t="s">
        <v>22</v>
      </c>
      <c r="E29" s="58">
        <v>41</v>
      </c>
      <c r="F29" s="83">
        <f t="shared" si="0"/>
        <v>45264</v>
      </c>
      <c r="G29" s="58" t="s">
        <v>13</v>
      </c>
    </row>
    <row r="30" spans="1:7">
      <c r="A30" s="58" t="s">
        <v>26</v>
      </c>
      <c r="B30" s="60" t="s">
        <v>59</v>
      </c>
      <c r="C30" s="83">
        <v>1040</v>
      </c>
      <c r="D30" s="58" t="s">
        <v>22</v>
      </c>
      <c r="E30" s="58">
        <v>66</v>
      </c>
      <c r="F30" s="83">
        <f t="shared" si="0"/>
        <v>68640</v>
      </c>
      <c r="G30" s="58" t="s">
        <v>27</v>
      </c>
    </row>
    <row r="31" spans="1:7">
      <c r="A31" s="58" t="s">
        <v>26</v>
      </c>
      <c r="B31" s="60" t="s">
        <v>59</v>
      </c>
      <c r="C31" s="83">
        <v>1040</v>
      </c>
      <c r="D31" s="58" t="s">
        <v>22</v>
      </c>
      <c r="E31" s="58">
        <v>42</v>
      </c>
      <c r="F31" s="83">
        <f t="shared" si="0"/>
        <v>43680</v>
      </c>
      <c r="G31" s="58" t="s">
        <v>13</v>
      </c>
    </row>
    <row r="32" spans="1:7">
      <c r="A32" s="58" t="s">
        <v>26</v>
      </c>
      <c r="B32" s="60" t="s">
        <v>59</v>
      </c>
      <c r="C32" s="83">
        <v>1040</v>
      </c>
      <c r="D32" s="58" t="s">
        <v>22</v>
      </c>
      <c r="E32" s="58">
        <v>3</v>
      </c>
      <c r="F32" s="83">
        <f t="shared" si="0"/>
        <v>3120</v>
      </c>
      <c r="G32" s="58" t="s">
        <v>27</v>
      </c>
    </row>
    <row r="33" spans="1:7">
      <c r="A33" s="58" t="s">
        <v>26</v>
      </c>
      <c r="B33" s="60" t="s">
        <v>59</v>
      </c>
      <c r="C33" s="83">
        <v>1040</v>
      </c>
      <c r="D33" s="58" t="s">
        <v>22</v>
      </c>
      <c r="E33" s="58">
        <v>61</v>
      </c>
      <c r="F33" s="83">
        <f t="shared" si="0"/>
        <v>63440</v>
      </c>
      <c r="G33" s="58" t="s">
        <v>13</v>
      </c>
    </row>
    <row r="34" spans="1:7">
      <c r="A34" s="58" t="s">
        <v>26</v>
      </c>
      <c r="B34" s="60" t="s">
        <v>59</v>
      </c>
      <c r="C34" s="83">
        <v>1040</v>
      </c>
      <c r="D34" s="58" t="s">
        <v>22</v>
      </c>
      <c r="E34" s="58">
        <v>96</v>
      </c>
      <c r="F34" s="83">
        <f t="shared" si="0"/>
        <v>99840</v>
      </c>
      <c r="G34" s="58" t="s">
        <v>19</v>
      </c>
    </row>
    <row r="35" spans="1:7">
      <c r="A35" s="58" t="s">
        <v>26</v>
      </c>
      <c r="B35" s="60" t="s">
        <v>59</v>
      </c>
      <c r="C35" s="83">
        <v>1040</v>
      </c>
      <c r="D35" s="58" t="s">
        <v>22</v>
      </c>
      <c r="E35" s="58">
        <v>60</v>
      </c>
      <c r="F35" s="83">
        <f t="shared" si="0"/>
        <v>62400</v>
      </c>
      <c r="G35" s="58" t="s">
        <v>23</v>
      </c>
    </row>
    <row r="36" spans="1:7">
      <c r="A36" s="58" t="s">
        <v>26</v>
      </c>
      <c r="B36" s="60" t="s">
        <v>59</v>
      </c>
      <c r="C36" s="83">
        <v>1040</v>
      </c>
      <c r="D36" s="58" t="s">
        <v>22</v>
      </c>
      <c r="E36" s="58">
        <v>68</v>
      </c>
      <c r="F36" s="83">
        <f t="shared" si="0"/>
        <v>70720</v>
      </c>
      <c r="G36" s="58" t="s">
        <v>12</v>
      </c>
    </row>
    <row r="37" spans="1:7">
      <c r="A37" s="58" t="s">
        <v>28</v>
      </c>
      <c r="B37" s="60" t="s">
        <v>59</v>
      </c>
      <c r="C37" s="83">
        <v>810</v>
      </c>
      <c r="D37" s="58" t="s">
        <v>22</v>
      </c>
      <c r="E37" s="58">
        <v>18</v>
      </c>
      <c r="F37" s="83">
        <f t="shared" si="0"/>
        <v>14580</v>
      </c>
      <c r="G37" s="58" t="s">
        <v>16</v>
      </c>
    </row>
    <row r="38" spans="1:7">
      <c r="A38" s="58" t="s">
        <v>28</v>
      </c>
      <c r="B38" s="60" t="s">
        <v>59</v>
      </c>
      <c r="C38" s="83">
        <v>810</v>
      </c>
      <c r="D38" s="58" t="s">
        <v>22</v>
      </c>
      <c r="E38" s="58">
        <v>23</v>
      </c>
      <c r="F38" s="83">
        <f t="shared" si="0"/>
        <v>18630</v>
      </c>
      <c r="G38" s="58" t="s">
        <v>15</v>
      </c>
    </row>
    <row r="39" spans="1:7">
      <c r="A39" s="58" t="s">
        <v>28</v>
      </c>
      <c r="B39" s="60" t="s">
        <v>59</v>
      </c>
      <c r="C39" s="83">
        <v>810</v>
      </c>
      <c r="D39" s="58" t="s">
        <v>22</v>
      </c>
      <c r="E39" s="58">
        <v>48</v>
      </c>
      <c r="F39" s="83">
        <f t="shared" si="0"/>
        <v>38880</v>
      </c>
      <c r="G39" s="58" t="s">
        <v>19</v>
      </c>
    </row>
    <row r="40" spans="1:7">
      <c r="A40" s="58" t="s">
        <v>28</v>
      </c>
      <c r="B40" s="60" t="s">
        <v>59</v>
      </c>
      <c r="C40" s="83">
        <v>810</v>
      </c>
      <c r="D40" s="58" t="s">
        <v>22</v>
      </c>
      <c r="E40" s="58">
        <v>25</v>
      </c>
      <c r="F40" s="83">
        <f t="shared" si="0"/>
        <v>20250</v>
      </c>
      <c r="G40" s="58" t="s">
        <v>13</v>
      </c>
    </row>
    <row r="41" spans="1:7">
      <c r="A41" s="58" t="s">
        <v>28</v>
      </c>
      <c r="B41" s="60" t="s">
        <v>59</v>
      </c>
      <c r="C41" s="83">
        <v>810</v>
      </c>
      <c r="D41" s="58" t="s">
        <v>22</v>
      </c>
      <c r="E41" s="58">
        <v>93</v>
      </c>
      <c r="F41" s="83">
        <f t="shared" si="0"/>
        <v>75330</v>
      </c>
      <c r="G41" s="58" t="s">
        <v>13</v>
      </c>
    </row>
    <row r="42" spans="1:7">
      <c r="A42" s="58" t="s">
        <v>28</v>
      </c>
      <c r="B42" s="60" t="s">
        <v>59</v>
      </c>
      <c r="C42" s="83">
        <v>810</v>
      </c>
      <c r="D42" s="58" t="s">
        <v>22</v>
      </c>
      <c r="E42" s="58">
        <v>6</v>
      </c>
      <c r="F42" s="83">
        <f t="shared" si="0"/>
        <v>4860</v>
      </c>
      <c r="G42" s="58" t="s">
        <v>13</v>
      </c>
    </row>
    <row r="43" spans="1:7">
      <c r="A43" s="58" t="s">
        <v>28</v>
      </c>
      <c r="B43" s="60" t="s">
        <v>59</v>
      </c>
      <c r="C43" s="83">
        <v>810</v>
      </c>
      <c r="D43" s="58" t="s">
        <v>22</v>
      </c>
      <c r="E43" s="58">
        <v>77</v>
      </c>
      <c r="F43" s="83">
        <f t="shared" si="0"/>
        <v>62370</v>
      </c>
      <c r="G43" s="58" t="s">
        <v>13</v>
      </c>
    </row>
    <row r="44" spans="1:7">
      <c r="A44" s="58" t="s">
        <v>25</v>
      </c>
      <c r="B44" s="60" t="s">
        <v>59</v>
      </c>
      <c r="C44" s="83">
        <v>1104</v>
      </c>
      <c r="D44" s="58" t="s">
        <v>18</v>
      </c>
      <c r="E44" s="58">
        <v>75</v>
      </c>
      <c r="F44" s="83">
        <f t="shared" si="0"/>
        <v>82800</v>
      </c>
      <c r="G44" s="58" t="s">
        <v>19</v>
      </c>
    </row>
    <row r="45" spans="1:7">
      <c r="A45" s="58" t="s">
        <v>26</v>
      </c>
      <c r="B45" s="60" t="s">
        <v>59</v>
      </c>
      <c r="C45" s="83">
        <v>1040</v>
      </c>
      <c r="D45" s="58" t="s">
        <v>18</v>
      </c>
      <c r="E45" s="58">
        <v>15</v>
      </c>
      <c r="F45" s="83">
        <f t="shared" si="0"/>
        <v>15600</v>
      </c>
      <c r="G45" s="58" t="s">
        <v>15</v>
      </c>
    </row>
    <row r="46" spans="1:7">
      <c r="A46" s="58" t="s">
        <v>26</v>
      </c>
      <c r="B46" s="60" t="s">
        <v>59</v>
      </c>
      <c r="C46" s="83">
        <v>1040</v>
      </c>
      <c r="D46" s="58" t="s">
        <v>18</v>
      </c>
      <c r="E46" s="58">
        <v>83</v>
      </c>
      <c r="F46" s="83">
        <f t="shared" si="0"/>
        <v>86320</v>
      </c>
      <c r="G46" s="58" t="s">
        <v>19</v>
      </c>
    </row>
    <row r="47" spans="1:7">
      <c r="A47" s="58" t="s">
        <v>28</v>
      </c>
      <c r="B47" s="60" t="s">
        <v>59</v>
      </c>
      <c r="C47" s="83">
        <v>810</v>
      </c>
      <c r="D47" s="58" t="s">
        <v>18</v>
      </c>
      <c r="E47" s="58">
        <v>93</v>
      </c>
      <c r="F47" s="83">
        <f t="shared" si="0"/>
        <v>75330</v>
      </c>
      <c r="G47" s="58" t="s">
        <v>23</v>
      </c>
    </row>
    <row r="48" spans="1:7">
      <c r="A48" s="58" t="s">
        <v>28</v>
      </c>
      <c r="B48" s="60" t="s">
        <v>59</v>
      </c>
      <c r="C48" s="83">
        <v>810</v>
      </c>
      <c r="D48" s="58" t="s">
        <v>18</v>
      </c>
      <c r="E48" s="58">
        <v>11</v>
      </c>
      <c r="F48" s="83">
        <f t="shared" si="0"/>
        <v>8910</v>
      </c>
      <c r="G48" s="58" t="s">
        <v>15</v>
      </c>
    </row>
    <row r="49" spans="1:7">
      <c r="A49" s="58" t="s">
        <v>28</v>
      </c>
      <c r="B49" s="60" t="s">
        <v>59</v>
      </c>
      <c r="C49" s="83">
        <v>810</v>
      </c>
      <c r="D49" s="58" t="s">
        <v>18</v>
      </c>
      <c r="E49" s="58">
        <v>25</v>
      </c>
      <c r="F49" s="83">
        <f t="shared" si="0"/>
        <v>20250</v>
      </c>
      <c r="G49" s="58" t="s">
        <v>19</v>
      </c>
    </row>
    <row r="50" spans="1:7">
      <c r="A50" s="82" t="s">
        <v>8</v>
      </c>
      <c r="B50" s="60" t="s">
        <v>59</v>
      </c>
      <c r="C50" s="83">
        <v>1265</v>
      </c>
      <c r="D50" s="58" t="s">
        <v>24</v>
      </c>
      <c r="E50" s="58">
        <v>41</v>
      </c>
      <c r="F50" s="83">
        <f t="shared" si="0"/>
        <v>51865</v>
      </c>
      <c r="G50" s="58" t="s">
        <v>15</v>
      </c>
    </row>
    <row r="51" spans="1:7">
      <c r="A51" s="82" t="s">
        <v>8</v>
      </c>
      <c r="B51" s="60" t="s">
        <v>59</v>
      </c>
      <c r="C51" s="83">
        <v>1265</v>
      </c>
      <c r="D51" s="58" t="s">
        <v>24</v>
      </c>
      <c r="E51" s="58">
        <v>62</v>
      </c>
      <c r="F51" s="83">
        <f t="shared" si="0"/>
        <v>78430</v>
      </c>
      <c r="G51" s="58" t="s">
        <v>12</v>
      </c>
    </row>
    <row r="52" spans="1:7">
      <c r="A52" s="82" t="s">
        <v>8</v>
      </c>
      <c r="B52" s="60" t="s">
        <v>59</v>
      </c>
      <c r="C52" s="83">
        <v>1265</v>
      </c>
      <c r="D52" s="58" t="s">
        <v>24</v>
      </c>
      <c r="E52" s="58">
        <v>68</v>
      </c>
      <c r="F52" s="83">
        <f t="shared" si="0"/>
        <v>86020</v>
      </c>
      <c r="G52" s="58" t="s">
        <v>13</v>
      </c>
    </row>
    <row r="53" spans="1:7">
      <c r="A53" s="82" t="s">
        <v>8</v>
      </c>
      <c r="B53" s="60" t="s">
        <v>59</v>
      </c>
      <c r="C53" s="83">
        <v>1265</v>
      </c>
      <c r="D53" s="58" t="s">
        <v>24</v>
      </c>
      <c r="E53" s="58">
        <v>70</v>
      </c>
      <c r="F53" s="83">
        <f t="shared" si="0"/>
        <v>88550</v>
      </c>
      <c r="G53" s="58" t="s">
        <v>15</v>
      </c>
    </row>
    <row r="54" spans="1:7">
      <c r="A54" s="82" t="s">
        <v>8</v>
      </c>
      <c r="B54" s="60" t="s">
        <v>59</v>
      </c>
      <c r="C54" s="83">
        <v>1265</v>
      </c>
      <c r="D54" s="58" t="s">
        <v>24</v>
      </c>
      <c r="E54" s="58">
        <v>70</v>
      </c>
      <c r="F54" s="83">
        <f t="shared" si="0"/>
        <v>88550</v>
      </c>
      <c r="G54" s="58" t="s">
        <v>12</v>
      </c>
    </row>
    <row r="55" spans="1:7">
      <c r="A55" s="82" t="s">
        <v>8</v>
      </c>
      <c r="B55" s="60" t="s">
        <v>59</v>
      </c>
      <c r="C55" s="83">
        <v>1265</v>
      </c>
      <c r="D55" s="58" t="s">
        <v>24</v>
      </c>
      <c r="E55" s="58">
        <v>10</v>
      </c>
      <c r="F55" s="83">
        <f t="shared" si="0"/>
        <v>12650</v>
      </c>
      <c r="G55" s="58" t="s">
        <v>13</v>
      </c>
    </row>
    <row r="56" spans="1:7">
      <c r="A56" s="82" t="s">
        <v>8</v>
      </c>
      <c r="B56" s="60" t="s">
        <v>59</v>
      </c>
      <c r="C56" s="83">
        <v>1265</v>
      </c>
      <c r="D56" s="58" t="s">
        <v>24</v>
      </c>
      <c r="E56" s="58">
        <v>65</v>
      </c>
      <c r="F56" s="83">
        <f t="shared" si="0"/>
        <v>82225</v>
      </c>
      <c r="G56" s="58" t="s">
        <v>19</v>
      </c>
    </row>
    <row r="57" spans="1:7">
      <c r="A57" s="82" t="s">
        <v>8</v>
      </c>
      <c r="B57" s="60" t="s">
        <v>59</v>
      </c>
      <c r="C57" s="83">
        <v>1265</v>
      </c>
      <c r="D57" s="58" t="s">
        <v>24</v>
      </c>
      <c r="E57" s="58">
        <v>61</v>
      </c>
      <c r="F57" s="83">
        <f t="shared" si="0"/>
        <v>77165</v>
      </c>
      <c r="G57" s="58" t="s">
        <v>23</v>
      </c>
    </row>
    <row r="58" spans="1:7">
      <c r="A58" s="82" t="s">
        <v>8</v>
      </c>
      <c r="B58" s="60" t="s">
        <v>59</v>
      </c>
      <c r="C58" s="83">
        <v>1265</v>
      </c>
      <c r="D58" s="58" t="s">
        <v>24</v>
      </c>
      <c r="E58" s="58">
        <v>43</v>
      </c>
      <c r="F58" s="83">
        <f t="shared" si="0"/>
        <v>54395</v>
      </c>
      <c r="G58" s="58" t="s">
        <v>12</v>
      </c>
    </row>
    <row r="59" spans="1:7">
      <c r="A59" s="82" t="s">
        <v>8</v>
      </c>
      <c r="B59" s="60" t="s">
        <v>59</v>
      </c>
      <c r="C59" s="83">
        <v>1265</v>
      </c>
      <c r="D59" s="58" t="s">
        <v>24</v>
      </c>
      <c r="E59" s="58">
        <v>21</v>
      </c>
      <c r="F59" s="83">
        <f t="shared" si="0"/>
        <v>26565</v>
      </c>
      <c r="G59" s="58" t="s">
        <v>13</v>
      </c>
    </row>
    <row r="60" spans="1:7">
      <c r="A60" s="58" t="s">
        <v>25</v>
      </c>
      <c r="B60" s="60" t="s">
        <v>59</v>
      </c>
      <c r="C60" s="83">
        <v>1104</v>
      </c>
      <c r="D60" s="58" t="s">
        <v>24</v>
      </c>
      <c r="E60" s="58">
        <v>55</v>
      </c>
      <c r="F60" s="83">
        <f t="shared" si="0"/>
        <v>60720</v>
      </c>
      <c r="G60" s="58" t="s">
        <v>19</v>
      </c>
    </row>
    <row r="61" spans="1:7">
      <c r="A61" s="58" t="s">
        <v>25</v>
      </c>
      <c r="B61" s="60" t="s">
        <v>59</v>
      </c>
      <c r="C61" s="83">
        <v>1104</v>
      </c>
      <c r="D61" s="58" t="s">
        <v>24</v>
      </c>
      <c r="E61" s="58">
        <v>81</v>
      </c>
      <c r="F61" s="83">
        <f t="shared" si="0"/>
        <v>89424</v>
      </c>
      <c r="G61" s="58" t="s">
        <v>23</v>
      </c>
    </row>
    <row r="62" spans="1:7">
      <c r="A62" s="58" t="s">
        <v>25</v>
      </c>
      <c r="B62" s="60" t="s">
        <v>59</v>
      </c>
      <c r="C62" s="83">
        <v>1104</v>
      </c>
      <c r="D62" s="58" t="s">
        <v>24</v>
      </c>
      <c r="E62" s="58">
        <v>8</v>
      </c>
      <c r="F62" s="83">
        <f t="shared" si="0"/>
        <v>8832</v>
      </c>
      <c r="G62" s="58" t="s">
        <v>15</v>
      </c>
    </row>
    <row r="63" spans="1:7">
      <c r="A63" s="58" t="s">
        <v>25</v>
      </c>
      <c r="B63" s="60" t="s">
        <v>59</v>
      </c>
      <c r="C63" s="83">
        <v>1104</v>
      </c>
      <c r="D63" s="58" t="s">
        <v>24</v>
      </c>
      <c r="E63" s="58">
        <v>48</v>
      </c>
      <c r="F63" s="83">
        <f t="shared" si="0"/>
        <v>52992</v>
      </c>
      <c r="G63" s="58" t="s">
        <v>19</v>
      </c>
    </row>
    <row r="64" spans="1:7">
      <c r="A64" s="58" t="s">
        <v>25</v>
      </c>
      <c r="B64" s="60" t="s">
        <v>59</v>
      </c>
      <c r="C64" s="83">
        <v>1104</v>
      </c>
      <c r="D64" s="58" t="s">
        <v>24</v>
      </c>
      <c r="E64" s="58">
        <v>84</v>
      </c>
      <c r="F64" s="83">
        <f t="shared" si="0"/>
        <v>92736</v>
      </c>
      <c r="G64" s="58" t="s">
        <v>23</v>
      </c>
    </row>
    <row r="65" spans="1:7">
      <c r="A65" s="58" t="s">
        <v>25</v>
      </c>
      <c r="B65" s="60" t="s">
        <v>59</v>
      </c>
      <c r="C65" s="83">
        <v>1104</v>
      </c>
      <c r="D65" s="58" t="s">
        <v>24</v>
      </c>
      <c r="E65" s="58">
        <v>8</v>
      </c>
      <c r="F65" s="83">
        <f t="shared" si="0"/>
        <v>8832</v>
      </c>
      <c r="G65" s="58" t="s">
        <v>15</v>
      </c>
    </row>
    <row r="66" spans="1:7">
      <c r="A66" s="58" t="s">
        <v>25</v>
      </c>
      <c r="B66" s="60" t="s">
        <v>59</v>
      </c>
      <c r="C66" s="83">
        <v>1104</v>
      </c>
      <c r="D66" s="58" t="s">
        <v>24</v>
      </c>
      <c r="E66" s="58">
        <v>84</v>
      </c>
      <c r="F66" s="83">
        <f t="shared" ref="F66:F129" si="1">E66*C66</f>
        <v>92736</v>
      </c>
      <c r="G66" s="58" t="s">
        <v>23</v>
      </c>
    </row>
    <row r="67" spans="1:7">
      <c r="A67" s="58" t="s">
        <v>25</v>
      </c>
      <c r="B67" s="60" t="s">
        <v>59</v>
      </c>
      <c r="C67" s="83">
        <v>1104</v>
      </c>
      <c r="D67" s="58" t="s">
        <v>24</v>
      </c>
      <c r="E67" s="58">
        <v>14</v>
      </c>
      <c r="F67" s="83">
        <f t="shared" si="1"/>
        <v>15456</v>
      </c>
      <c r="G67" s="58" t="s">
        <v>15</v>
      </c>
    </row>
    <row r="68" spans="1:7">
      <c r="A68" s="58" t="s">
        <v>26</v>
      </c>
      <c r="B68" s="60" t="s">
        <v>59</v>
      </c>
      <c r="C68" s="83">
        <v>1040</v>
      </c>
      <c r="D68" s="58" t="s">
        <v>24</v>
      </c>
      <c r="E68" s="58">
        <v>98</v>
      </c>
      <c r="F68" s="83">
        <f t="shared" si="1"/>
        <v>101920</v>
      </c>
      <c r="G68" s="58" t="s">
        <v>15</v>
      </c>
    </row>
    <row r="69" spans="1:7">
      <c r="A69" s="58" t="s">
        <v>28</v>
      </c>
      <c r="B69" s="60" t="s">
        <v>59</v>
      </c>
      <c r="C69" s="83">
        <v>810</v>
      </c>
      <c r="D69" s="58" t="s">
        <v>24</v>
      </c>
      <c r="E69" s="58">
        <v>14</v>
      </c>
      <c r="F69" s="83">
        <f t="shared" si="1"/>
        <v>11340</v>
      </c>
      <c r="G69" s="58" t="s">
        <v>13</v>
      </c>
    </row>
    <row r="70" spans="1:7">
      <c r="A70" s="58" t="s">
        <v>28</v>
      </c>
      <c r="B70" s="60" t="s">
        <v>59</v>
      </c>
      <c r="C70" s="83">
        <v>810</v>
      </c>
      <c r="D70" s="58" t="s">
        <v>24</v>
      </c>
      <c r="E70" s="58">
        <v>95</v>
      </c>
      <c r="F70" s="83">
        <f t="shared" si="1"/>
        <v>76950</v>
      </c>
      <c r="G70" s="58" t="s">
        <v>19</v>
      </c>
    </row>
    <row r="71" spans="1:7">
      <c r="A71" s="58" t="s">
        <v>28</v>
      </c>
      <c r="B71" s="60" t="s">
        <v>59</v>
      </c>
      <c r="C71" s="83">
        <v>810</v>
      </c>
      <c r="D71" s="58" t="s">
        <v>24</v>
      </c>
      <c r="E71" s="58">
        <v>42</v>
      </c>
      <c r="F71" s="83">
        <f t="shared" si="1"/>
        <v>34020</v>
      </c>
      <c r="G71" s="58" t="s">
        <v>23</v>
      </c>
    </row>
    <row r="72" spans="1:7">
      <c r="A72" s="58" t="s">
        <v>28</v>
      </c>
      <c r="B72" s="60" t="s">
        <v>59</v>
      </c>
      <c r="C72" s="83">
        <v>810</v>
      </c>
      <c r="D72" s="58" t="s">
        <v>24</v>
      </c>
      <c r="E72" s="58">
        <v>87</v>
      </c>
      <c r="F72" s="83">
        <f t="shared" si="1"/>
        <v>70470</v>
      </c>
      <c r="G72" s="58" t="s">
        <v>15</v>
      </c>
    </row>
    <row r="73" spans="1:7">
      <c r="A73" s="58" t="s">
        <v>28</v>
      </c>
      <c r="B73" s="60" t="s">
        <v>59</v>
      </c>
      <c r="C73" s="83">
        <v>810</v>
      </c>
      <c r="D73" s="58" t="s">
        <v>24</v>
      </c>
      <c r="E73" s="58">
        <v>45</v>
      </c>
      <c r="F73" s="83">
        <f t="shared" si="1"/>
        <v>36450</v>
      </c>
      <c r="G73" s="58" t="s">
        <v>12</v>
      </c>
    </row>
    <row r="74" spans="1:7">
      <c r="A74" s="58" t="s">
        <v>28</v>
      </c>
      <c r="B74" s="60" t="s">
        <v>59</v>
      </c>
      <c r="C74" s="83">
        <v>810</v>
      </c>
      <c r="D74" s="58" t="s">
        <v>24</v>
      </c>
      <c r="E74" s="58">
        <v>95</v>
      </c>
      <c r="F74" s="83">
        <f t="shared" si="1"/>
        <v>76950</v>
      </c>
      <c r="G74" s="58" t="s">
        <v>13</v>
      </c>
    </row>
    <row r="75" spans="1:7">
      <c r="A75" s="58" t="s">
        <v>28</v>
      </c>
      <c r="B75" s="60" t="s">
        <v>59</v>
      </c>
      <c r="C75" s="83">
        <v>810</v>
      </c>
      <c r="D75" s="58" t="s">
        <v>24</v>
      </c>
      <c r="E75" s="58">
        <v>38</v>
      </c>
      <c r="F75" s="83">
        <f t="shared" si="1"/>
        <v>30780</v>
      </c>
      <c r="G75" s="58" t="s">
        <v>15</v>
      </c>
    </row>
    <row r="76" spans="1:7">
      <c r="A76" s="58" t="s">
        <v>28</v>
      </c>
      <c r="B76" s="60" t="s">
        <v>59</v>
      </c>
      <c r="C76" s="83">
        <v>810</v>
      </c>
      <c r="D76" s="58" t="s">
        <v>24</v>
      </c>
      <c r="E76" s="58">
        <v>28</v>
      </c>
      <c r="F76" s="83">
        <f t="shared" si="1"/>
        <v>22680</v>
      </c>
      <c r="G76" s="58" t="s">
        <v>19</v>
      </c>
    </row>
    <row r="77" spans="1:7">
      <c r="A77" s="58" t="s">
        <v>28</v>
      </c>
      <c r="B77" s="60" t="s">
        <v>59</v>
      </c>
      <c r="C77" s="83">
        <v>810</v>
      </c>
      <c r="D77" s="58" t="s">
        <v>24</v>
      </c>
      <c r="E77" s="58">
        <v>78</v>
      </c>
      <c r="F77" s="83">
        <f t="shared" si="1"/>
        <v>63180</v>
      </c>
      <c r="G77" s="58" t="s">
        <v>23</v>
      </c>
    </row>
    <row r="78" spans="1:7">
      <c r="A78" s="58" t="s">
        <v>28</v>
      </c>
      <c r="B78" s="60" t="s">
        <v>59</v>
      </c>
      <c r="C78" s="83">
        <v>810</v>
      </c>
      <c r="D78" s="58" t="s">
        <v>24</v>
      </c>
      <c r="E78" s="58">
        <v>57</v>
      </c>
      <c r="F78" s="83">
        <f t="shared" si="1"/>
        <v>46170</v>
      </c>
      <c r="G78" s="58" t="s">
        <v>15</v>
      </c>
    </row>
    <row r="79" spans="1:7">
      <c r="A79" s="82" t="s">
        <v>8</v>
      </c>
      <c r="B79" s="60" t="s">
        <v>59</v>
      </c>
      <c r="C79" s="83">
        <v>1265</v>
      </c>
      <c r="D79" s="58" t="s">
        <v>10</v>
      </c>
      <c r="E79" s="58">
        <v>70</v>
      </c>
      <c r="F79" s="83">
        <f t="shared" si="1"/>
        <v>88550</v>
      </c>
      <c r="G79" s="58" t="s">
        <v>19</v>
      </c>
    </row>
    <row r="80" spans="1:7">
      <c r="A80" s="82" t="s">
        <v>8</v>
      </c>
      <c r="B80" s="60" t="s">
        <v>59</v>
      </c>
      <c r="C80" s="83">
        <v>1265</v>
      </c>
      <c r="D80" s="58" t="s">
        <v>10</v>
      </c>
      <c r="E80" s="58">
        <v>11</v>
      </c>
      <c r="F80" s="83">
        <f t="shared" si="1"/>
        <v>13915</v>
      </c>
      <c r="G80" s="58" t="s">
        <v>16</v>
      </c>
    </row>
    <row r="81" spans="1:7">
      <c r="A81" s="82" t="s">
        <v>8</v>
      </c>
      <c r="B81" s="60" t="s">
        <v>59</v>
      </c>
      <c r="C81" s="83">
        <v>1265</v>
      </c>
      <c r="D81" s="58" t="s">
        <v>10</v>
      </c>
      <c r="E81" s="58">
        <v>58</v>
      </c>
      <c r="F81" s="83">
        <f t="shared" si="1"/>
        <v>73370</v>
      </c>
      <c r="G81" s="58" t="s">
        <v>15</v>
      </c>
    </row>
    <row r="82" spans="1:7">
      <c r="A82" s="82" t="s">
        <v>8</v>
      </c>
      <c r="B82" s="60" t="s">
        <v>59</v>
      </c>
      <c r="C82" s="83">
        <v>1265</v>
      </c>
      <c r="D82" s="58" t="s">
        <v>10</v>
      </c>
      <c r="E82" s="58">
        <v>20</v>
      </c>
      <c r="F82" s="83">
        <f t="shared" si="1"/>
        <v>25300</v>
      </c>
      <c r="G82" s="58" t="s">
        <v>15</v>
      </c>
    </row>
    <row r="83" spans="1:7">
      <c r="A83" s="82" t="s">
        <v>8</v>
      </c>
      <c r="B83" s="60" t="s">
        <v>59</v>
      </c>
      <c r="C83" s="83">
        <v>1265</v>
      </c>
      <c r="D83" s="58" t="s">
        <v>10</v>
      </c>
      <c r="E83" s="58">
        <v>58</v>
      </c>
      <c r="F83" s="83">
        <f t="shared" si="1"/>
        <v>73370</v>
      </c>
      <c r="G83" s="58" t="s">
        <v>12</v>
      </c>
    </row>
    <row r="84" spans="1:7">
      <c r="A84" s="82" t="s">
        <v>8</v>
      </c>
      <c r="B84" s="60" t="s">
        <v>59</v>
      </c>
      <c r="C84" s="83">
        <v>1265</v>
      </c>
      <c r="D84" s="58" t="s">
        <v>10</v>
      </c>
      <c r="E84" s="58">
        <v>33</v>
      </c>
      <c r="F84" s="83">
        <f t="shared" si="1"/>
        <v>41745</v>
      </c>
      <c r="G84" s="58" t="s">
        <v>13</v>
      </c>
    </row>
    <row r="85" spans="1:7">
      <c r="A85" s="82" t="s">
        <v>8</v>
      </c>
      <c r="B85" s="60" t="s">
        <v>59</v>
      </c>
      <c r="C85" s="83">
        <v>1265</v>
      </c>
      <c r="D85" s="58" t="s">
        <v>10</v>
      </c>
      <c r="E85" s="58">
        <v>16</v>
      </c>
      <c r="F85" s="83">
        <f t="shared" si="1"/>
        <v>20240</v>
      </c>
      <c r="G85" s="58" t="s">
        <v>19</v>
      </c>
    </row>
    <row r="86" spans="1:7">
      <c r="A86" s="82" t="s">
        <v>8</v>
      </c>
      <c r="B86" s="60" t="s">
        <v>59</v>
      </c>
      <c r="C86" s="83">
        <v>1265</v>
      </c>
      <c r="D86" s="58" t="s">
        <v>10</v>
      </c>
      <c r="E86" s="58">
        <v>77</v>
      </c>
      <c r="F86" s="83">
        <f t="shared" si="1"/>
        <v>97405</v>
      </c>
      <c r="G86" s="58" t="s">
        <v>23</v>
      </c>
    </row>
    <row r="87" spans="1:7">
      <c r="A87" s="82" t="s">
        <v>8</v>
      </c>
      <c r="B87" s="60" t="s">
        <v>59</v>
      </c>
      <c r="C87" s="83">
        <v>1265</v>
      </c>
      <c r="D87" s="58" t="s">
        <v>10</v>
      </c>
      <c r="E87" s="58">
        <v>0</v>
      </c>
      <c r="F87" s="83">
        <f t="shared" si="1"/>
        <v>0</v>
      </c>
      <c r="G87" s="58" t="s">
        <v>13</v>
      </c>
    </row>
    <row r="88" spans="1:7">
      <c r="A88" s="82" t="s">
        <v>8</v>
      </c>
      <c r="B88" s="60" t="s">
        <v>59</v>
      </c>
      <c r="C88" s="83">
        <v>1265</v>
      </c>
      <c r="D88" s="58" t="s">
        <v>10</v>
      </c>
      <c r="E88" s="58">
        <v>56</v>
      </c>
      <c r="F88" s="83">
        <f t="shared" si="1"/>
        <v>70840</v>
      </c>
      <c r="G88" s="58" t="s">
        <v>19</v>
      </c>
    </row>
    <row r="89" spans="1:7">
      <c r="A89" s="82" t="s">
        <v>8</v>
      </c>
      <c r="B89" s="60" t="s">
        <v>59</v>
      </c>
      <c r="C89" s="83">
        <v>1265</v>
      </c>
      <c r="D89" s="58" t="s">
        <v>10</v>
      </c>
      <c r="E89" s="58">
        <v>69</v>
      </c>
      <c r="F89" s="83">
        <f t="shared" si="1"/>
        <v>87285</v>
      </c>
      <c r="G89" s="58" t="s">
        <v>16</v>
      </c>
    </row>
    <row r="90" spans="1:7">
      <c r="A90" s="82" t="s">
        <v>8</v>
      </c>
      <c r="B90" s="60" t="s">
        <v>59</v>
      </c>
      <c r="C90" s="83">
        <v>1265</v>
      </c>
      <c r="D90" s="58" t="s">
        <v>10</v>
      </c>
      <c r="E90" s="58">
        <v>44</v>
      </c>
      <c r="F90" s="83">
        <f t="shared" si="1"/>
        <v>55660</v>
      </c>
      <c r="G90" s="58" t="s">
        <v>15</v>
      </c>
    </row>
    <row r="91" spans="1:7">
      <c r="A91" s="82" t="s">
        <v>8</v>
      </c>
      <c r="B91" s="60" t="s">
        <v>59</v>
      </c>
      <c r="C91" s="83">
        <v>1265</v>
      </c>
      <c r="D91" s="58" t="s">
        <v>10</v>
      </c>
      <c r="E91" s="58">
        <v>8</v>
      </c>
      <c r="F91" s="83">
        <f t="shared" si="1"/>
        <v>10120</v>
      </c>
      <c r="G91" s="58" t="s">
        <v>15</v>
      </c>
    </row>
    <row r="92" spans="1:7">
      <c r="A92" s="82" t="s">
        <v>8</v>
      </c>
      <c r="B92" s="60" t="s">
        <v>59</v>
      </c>
      <c r="C92" s="83">
        <v>1265</v>
      </c>
      <c r="D92" s="58" t="s">
        <v>10</v>
      </c>
      <c r="E92" s="58">
        <v>37</v>
      </c>
      <c r="F92" s="83">
        <f t="shared" si="1"/>
        <v>46805</v>
      </c>
      <c r="G92" s="58" t="s">
        <v>12</v>
      </c>
    </row>
    <row r="93" spans="1:7">
      <c r="A93" s="82" t="s">
        <v>8</v>
      </c>
      <c r="B93" s="60" t="s">
        <v>59</v>
      </c>
      <c r="C93" s="83">
        <v>1265</v>
      </c>
      <c r="D93" s="58" t="s">
        <v>10</v>
      </c>
      <c r="E93" s="58">
        <v>96</v>
      </c>
      <c r="F93" s="83">
        <f t="shared" si="1"/>
        <v>121440</v>
      </c>
      <c r="G93" s="58" t="s">
        <v>13</v>
      </c>
    </row>
    <row r="94" spans="1:7">
      <c r="A94" s="82" t="s">
        <v>8</v>
      </c>
      <c r="B94" s="60" t="s">
        <v>59</v>
      </c>
      <c r="C94" s="83">
        <v>1265</v>
      </c>
      <c r="D94" s="58" t="s">
        <v>10</v>
      </c>
      <c r="E94" s="58">
        <v>9</v>
      </c>
      <c r="F94" s="83">
        <f t="shared" si="1"/>
        <v>11385</v>
      </c>
      <c r="G94" s="58" t="s">
        <v>19</v>
      </c>
    </row>
    <row r="95" spans="1:7">
      <c r="A95" s="58" t="s">
        <v>20</v>
      </c>
      <c r="B95" s="60" t="s">
        <v>59</v>
      </c>
      <c r="C95" s="83">
        <v>1447</v>
      </c>
      <c r="D95" s="58" t="s">
        <v>10</v>
      </c>
      <c r="E95" s="58">
        <v>48</v>
      </c>
      <c r="F95" s="83">
        <f t="shared" si="1"/>
        <v>69456</v>
      </c>
      <c r="G95" s="58" t="s">
        <v>12</v>
      </c>
    </row>
    <row r="96" spans="1:7">
      <c r="A96" s="58" t="s">
        <v>20</v>
      </c>
      <c r="B96" s="60" t="s">
        <v>59</v>
      </c>
      <c r="C96" s="83">
        <v>1447</v>
      </c>
      <c r="D96" s="58" t="s">
        <v>10</v>
      </c>
      <c r="E96" s="58">
        <v>28</v>
      </c>
      <c r="F96" s="83">
        <f t="shared" si="1"/>
        <v>40516</v>
      </c>
      <c r="G96" s="58" t="s">
        <v>13</v>
      </c>
    </row>
    <row r="97" spans="1:7">
      <c r="A97" s="58" t="s">
        <v>20</v>
      </c>
      <c r="B97" s="60" t="s">
        <v>59</v>
      </c>
      <c r="C97" s="83">
        <v>1447</v>
      </c>
      <c r="D97" s="58" t="s">
        <v>10</v>
      </c>
      <c r="E97" s="58">
        <v>28</v>
      </c>
      <c r="F97" s="83">
        <f t="shared" si="1"/>
        <v>40516</v>
      </c>
      <c r="G97" s="58" t="s">
        <v>13</v>
      </c>
    </row>
    <row r="98" spans="1:7">
      <c r="A98" s="58" t="s">
        <v>20</v>
      </c>
      <c r="B98" s="60" t="s">
        <v>59</v>
      </c>
      <c r="C98" s="83">
        <v>1447</v>
      </c>
      <c r="D98" s="58" t="s">
        <v>10</v>
      </c>
      <c r="E98" s="58">
        <v>37</v>
      </c>
      <c r="F98" s="83">
        <f t="shared" si="1"/>
        <v>53539</v>
      </c>
      <c r="G98" s="58" t="s">
        <v>16</v>
      </c>
    </row>
    <row r="99" spans="1:7">
      <c r="A99" s="58" t="s">
        <v>20</v>
      </c>
      <c r="B99" s="60" t="s">
        <v>59</v>
      </c>
      <c r="C99" s="83">
        <v>1447</v>
      </c>
      <c r="D99" s="58" t="s">
        <v>10</v>
      </c>
      <c r="E99" s="58">
        <v>39</v>
      </c>
      <c r="F99" s="83">
        <f t="shared" si="1"/>
        <v>56433</v>
      </c>
      <c r="G99" s="58" t="s">
        <v>12</v>
      </c>
    </row>
    <row r="100" spans="1:7">
      <c r="A100" s="58" t="s">
        <v>20</v>
      </c>
      <c r="B100" s="60" t="s">
        <v>59</v>
      </c>
      <c r="C100" s="83">
        <v>1447</v>
      </c>
      <c r="D100" s="58" t="s">
        <v>10</v>
      </c>
      <c r="E100" s="58">
        <v>94</v>
      </c>
      <c r="F100" s="83">
        <f t="shared" si="1"/>
        <v>136018</v>
      </c>
      <c r="G100" s="58" t="s">
        <v>13</v>
      </c>
    </row>
    <row r="101" spans="1:7">
      <c r="A101" s="58" t="s">
        <v>20</v>
      </c>
      <c r="B101" s="60" t="s">
        <v>59</v>
      </c>
      <c r="C101" s="83">
        <v>1447</v>
      </c>
      <c r="D101" s="58" t="s">
        <v>10</v>
      </c>
      <c r="E101" s="58">
        <v>31</v>
      </c>
      <c r="F101" s="83">
        <f t="shared" si="1"/>
        <v>44857</v>
      </c>
      <c r="G101" s="58" t="s">
        <v>19</v>
      </c>
    </row>
    <row r="102" spans="1:7">
      <c r="A102" s="58" t="s">
        <v>20</v>
      </c>
      <c r="B102" s="60" t="s">
        <v>59</v>
      </c>
      <c r="C102" s="83">
        <v>1447</v>
      </c>
      <c r="D102" s="58" t="s">
        <v>10</v>
      </c>
      <c r="E102" s="58">
        <v>5</v>
      </c>
      <c r="F102" s="83">
        <f t="shared" si="1"/>
        <v>7235</v>
      </c>
      <c r="G102" s="58" t="s">
        <v>23</v>
      </c>
    </row>
    <row r="103" spans="1:7">
      <c r="A103" s="58" t="s">
        <v>20</v>
      </c>
      <c r="B103" s="60" t="s">
        <v>59</v>
      </c>
      <c r="C103" s="83">
        <v>1447</v>
      </c>
      <c r="D103" s="58" t="s">
        <v>10</v>
      </c>
      <c r="E103" s="58">
        <v>18</v>
      </c>
      <c r="F103" s="83">
        <f t="shared" si="1"/>
        <v>26046</v>
      </c>
      <c r="G103" s="58" t="s">
        <v>12</v>
      </c>
    </row>
    <row r="104" spans="1:7">
      <c r="A104" s="58" t="s">
        <v>20</v>
      </c>
      <c r="B104" s="60" t="s">
        <v>59</v>
      </c>
      <c r="C104" s="83">
        <v>1447</v>
      </c>
      <c r="D104" s="58" t="s">
        <v>10</v>
      </c>
      <c r="E104" s="58">
        <v>43</v>
      </c>
      <c r="F104" s="83">
        <f t="shared" si="1"/>
        <v>62221</v>
      </c>
      <c r="G104" s="58" t="s">
        <v>19</v>
      </c>
    </row>
    <row r="105" spans="1:7">
      <c r="A105" s="58" t="s">
        <v>20</v>
      </c>
      <c r="B105" s="60" t="s">
        <v>59</v>
      </c>
      <c r="C105" s="83">
        <v>1447</v>
      </c>
      <c r="D105" s="58" t="s">
        <v>10</v>
      </c>
      <c r="E105" s="58">
        <v>96</v>
      </c>
      <c r="F105" s="83">
        <f t="shared" si="1"/>
        <v>138912</v>
      </c>
      <c r="G105" s="58" t="s">
        <v>23</v>
      </c>
    </row>
    <row r="106" spans="1:7">
      <c r="A106" s="58" t="s">
        <v>20</v>
      </c>
      <c r="B106" s="60" t="s">
        <v>59</v>
      </c>
      <c r="C106" s="83">
        <v>1447</v>
      </c>
      <c r="D106" s="58" t="s">
        <v>10</v>
      </c>
      <c r="E106" s="58">
        <v>17</v>
      </c>
      <c r="F106" s="83">
        <f t="shared" si="1"/>
        <v>24599</v>
      </c>
      <c r="G106" s="58" t="s">
        <v>15</v>
      </c>
    </row>
    <row r="107" spans="1:7">
      <c r="A107" s="58" t="s">
        <v>20</v>
      </c>
      <c r="B107" s="60" t="s">
        <v>59</v>
      </c>
      <c r="C107" s="83">
        <v>1447</v>
      </c>
      <c r="D107" s="58" t="s">
        <v>10</v>
      </c>
      <c r="E107" s="58">
        <v>14</v>
      </c>
      <c r="F107" s="83">
        <f t="shared" si="1"/>
        <v>20258</v>
      </c>
      <c r="G107" s="58" t="s">
        <v>27</v>
      </c>
    </row>
    <row r="108" spans="1:7">
      <c r="A108" s="58" t="s">
        <v>20</v>
      </c>
      <c r="B108" s="60" t="s">
        <v>59</v>
      </c>
      <c r="C108" s="83">
        <v>1447</v>
      </c>
      <c r="D108" s="58" t="s">
        <v>10</v>
      </c>
      <c r="E108" s="58">
        <v>61</v>
      </c>
      <c r="F108" s="83">
        <f t="shared" si="1"/>
        <v>88267</v>
      </c>
      <c r="G108" s="58" t="s">
        <v>12</v>
      </c>
    </row>
    <row r="109" spans="1:7">
      <c r="A109" s="58" t="s">
        <v>20</v>
      </c>
      <c r="B109" s="60" t="s">
        <v>59</v>
      </c>
      <c r="C109" s="83">
        <v>1447</v>
      </c>
      <c r="D109" s="58" t="s">
        <v>10</v>
      </c>
      <c r="E109" s="58">
        <v>12</v>
      </c>
      <c r="F109" s="83">
        <f t="shared" si="1"/>
        <v>17364</v>
      </c>
      <c r="G109" s="58" t="s">
        <v>16</v>
      </c>
    </row>
    <row r="110" spans="1:7">
      <c r="A110" s="58" t="s">
        <v>20</v>
      </c>
      <c r="B110" s="60" t="s">
        <v>59</v>
      </c>
      <c r="C110" s="83">
        <v>1447</v>
      </c>
      <c r="D110" s="58" t="s">
        <v>10</v>
      </c>
      <c r="E110" s="58">
        <v>34</v>
      </c>
      <c r="F110" s="83">
        <f t="shared" si="1"/>
        <v>49198</v>
      </c>
      <c r="G110" s="58" t="s">
        <v>12</v>
      </c>
    </row>
    <row r="111" spans="1:7">
      <c r="A111" s="58" t="s">
        <v>20</v>
      </c>
      <c r="B111" s="60" t="s">
        <v>59</v>
      </c>
      <c r="C111" s="83">
        <v>1447</v>
      </c>
      <c r="D111" s="58" t="s">
        <v>10</v>
      </c>
      <c r="E111" s="58">
        <v>69</v>
      </c>
      <c r="F111" s="83">
        <f t="shared" si="1"/>
        <v>99843</v>
      </c>
      <c r="G111" s="58" t="s">
        <v>13</v>
      </c>
    </row>
    <row r="112" spans="1:7">
      <c r="A112" s="58" t="s">
        <v>20</v>
      </c>
      <c r="B112" s="60" t="s">
        <v>59</v>
      </c>
      <c r="C112" s="83">
        <v>1447</v>
      </c>
      <c r="D112" s="58" t="s">
        <v>10</v>
      </c>
      <c r="E112" s="58">
        <v>31</v>
      </c>
      <c r="F112" s="83">
        <f t="shared" si="1"/>
        <v>44857</v>
      </c>
      <c r="G112" s="58" t="s">
        <v>16</v>
      </c>
    </row>
    <row r="113" spans="1:7">
      <c r="A113" s="58" t="s">
        <v>20</v>
      </c>
      <c r="B113" s="60" t="s">
        <v>59</v>
      </c>
      <c r="C113" s="83">
        <v>1447</v>
      </c>
      <c r="D113" s="58" t="s">
        <v>10</v>
      </c>
      <c r="E113" s="58">
        <v>78</v>
      </c>
      <c r="F113" s="83">
        <f t="shared" si="1"/>
        <v>112866</v>
      </c>
      <c r="G113" s="58" t="s">
        <v>19</v>
      </c>
    </row>
    <row r="114" spans="1:7">
      <c r="A114" s="58" t="s">
        <v>20</v>
      </c>
      <c r="B114" s="60" t="s">
        <v>59</v>
      </c>
      <c r="C114" s="83">
        <v>1447</v>
      </c>
      <c r="D114" s="58" t="s">
        <v>10</v>
      </c>
      <c r="E114" s="58">
        <v>66</v>
      </c>
      <c r="F114" s="83">
        <f t="shared" si="1"/>
        <v>95502</v>
      </c>
      <c r="G114" s="58" t="s">
        <v>23</v>
      </c>
    </row>
    <row r="115" spans="1:7">
      <c r="A115" s="58" t="s">
        <v>20</v>
      </c>
      <c r="B115" s="60" t="s">
        <v>59</v>
      </c>
      <c r="C115" s="83">
        <v>1447</v>
      </c>
      <c r="D115" s="58" t="s">
        <v>10</v>
      </c>
      <c r="E115" s="58">
        <v>51</v>
      </c>
      <c r="F115" s="83">
        <f t="shared" si="1"/>
        <v>73797</v>
      </c>
      <c r="G115" s="58" t="s">
        <v>15</v>
      </c>
    </row>
    <row r="116" spans="1:7">
      <c r="A116" s="58" t="s">
        <v>20</v>
      </c>
      <c r="B116" s="60" t="s">
        <v>59</v>
      </c>
      <c r="C116" s="83">
        <v>1447</v>
      </c>
      <c r="D116" s="58" t="s">
        <v>10</v>
      </c>
      <c r="E116" s="58">
        <v>72</v>
      </c>
      <c r="F116" s="83">
        <f t="shared" si="1"/>
        <v>104184</v>
      </c>
      <c r="G116" s="58" t="s">
        <v>23</v>
      </c>
    </row>
    <row r="117" spans="1:7">
      <c r="A117" s="58" t="s">
        <v>20</v>
      </c>
      <c r="B117" s="60" t="s">
        <v>59</v>
      </c>
      <c r="C117" s="83">
        <v>1447</v>
      </c>
      <c r="D117" s="58" t="s">
        <v>10</v>
      </c>
      <c r="E117" s="58">
        <v>66</v>
      </c>
      <c r="F117" s="83">
        <f t="shared" si="1"/>
        <v>95502</v>
      </c>
      <c r="G117" s="58" t="s">
        <v>15</v>
      </c>
    </row>
    <row r="118" spans="1:7">
      <c r="A118" s="58" t="s">
        <v>20</v>
      </c>
      <c r="B118" s="60" t="s">
        <v>59</v>
      </c>
      <c r="C118" s="83">
        <v>1447</v>
      </c>
      <c r="D118" s="58" t="s">
        <v>10</v>
      </c>
      <c r="E118" s="58">
        <v>25</v>
      </c>
      <c r="F118" s="83">
        <f t="shared" si="1"/>
        <v>36175</v>
      </c>
      <c r="G118" s="58" t="s">
        <v>12</v>
      </c>
    </row>
    <row r="119" spans="1:7">
      <c r="A119" s="58" t="s">
        <v>20</v>
      </c>
      <c r="B119" s="60" t="s">
        <v>59</v>
      </c>
      <c r="C119" s="83">
        <v>1447</v>
      </c>
      <c r="D119" s="58" t="s">
        <v>10</v>
      </c>
      <c r="E119" s="58">
        <v>91</v>
      </c>
      <c r="F119" s="83">
        <f t="shared" si="1"/>
        <v>131677</v>
      </c>
      <c r="G119" s="58" t="s">
        <v>19</v>
      </c>
    </row>
    <row r="120" spans="1:7">
      <c r="A120" s="58" t="s">
        <v>20</v>
      </c>
      <c r="B120" s="60" t="s">
        <v>59</v>
      </c>
      <c r="C120" s="83">
        <v>1447</v>
      </c>
      <c r="D120" s="58" t="s">
        <v>10</v>
      </c>
      <c r="E120" s="58">
        <v>19</v>
      </c>
      <c r="F120" s="83">
        <f t="shared" si="1"/>
        <v>27493</v>
      </c>
      <c r="G120" s="58" t="s">
        <v>23</v>
      </c>
    </row>
    <row r="121" spans="1:7">
      <c r="A121" s="58" t="s">
        <v>20</v>
      </c>
      <c r="B121" s="60" t="s">
        <v>59</v>
      </c>
      <c r="C121" s="83">
        <v>1447</v>
      </c>
      <c r="D121" s="58" t="s">
        <v>10</v>
      </c>
      <c r="E121" s="58">
        <v>62</v>
      </c>
      <c r="F121" s="83">
        <f t="shared" si="1"/>
        <v>89714</v>
      </c>
      <c r="G121" s="58" t="s">
        <v>15</v>
      </c>
    </row>
    <row r="122" spans="1:7">
      <c r="A122" s="58" t="s">
        <v>25</v>
      </c>
      <c r="B122" s="60" t="s">
        <v>59</v>
      </c>
      <c r="C122" s="83">
        <v>1104</v>
      </c>
      <c r="D122" s="58" t="s">
        <v>10</v>
      </c>
      <c r="E122" s="58">
        <v>54</v>
      </c>
      <c r="F122" s="83">
        <f t="shared" si="1"/>
        <v>59616</v>
      </c>
      <c r="G122" s="58" t="s">
        <v>12</v>
      </c>
    </row>
    <row r="123" spans="1:7">
      <c r="A123" s="58" t="s">
        <v>26</v>
      </c>
      <c r="B123" s="60" t="s">
        <v>59</v>
      </c>
      <c r="C123" s="83">
        <v>1040</v>
      </c>
      <c r="D123" s="58" t="s">
        <v>10</v>
      </c>
      <c r="E123" s="58">
        <v>58</v>
      </c>
      <c r="F123" s="83">
        <f t="shared" si="1"/>
        <v>60320</v>
      </c>
      <c r="G123" s="58" t="s">
        <v>27</v>
      </c>
    </row>
    <row r="124" spans="1:7">
      <c r="A124" s="58" t="s">
        <v>26</v>
      </c>
      <c r="B124" s="60" t="s">
        <v>59</v>
      </c>
      <c r="C124" s="83">
        <v>1040</v>
      </c>
      <c r="D124" s="58" t="s">
        <v>10</v>
      </c>
      <c r="E124" s="58">
        <v>35</v>
      </c>
      <c r="F124" s="83">
        <f t="shared" si="1"/>
        <v>36400</v>
      </c>
      <c r="G124" s="58" t="s">
        <v>15</v>
      </c>
    </row>
    <row r="125" spans="1:7">
      <c r="A125" s="58" t="s">
        <v>26</v>
      </c>
      <c r="B125" s="60" t="s">
        <v>59</v>
      </c>
      <c r="C125" s="83">
        <v>1040</v>
      </c>
      <c r="D125" s="58" t="s">
        <v>10</v>
      </c>
      <c r="E125" s="58">
        <v>69</v>
      </c>
      <c r="F125" s="83">
        <f t="shared" si="1"/>
        <v>71760</v>
      </c>
      <c r="G125" s="58" t="s">
        <v>12</v>
      </c>
    </row>
    <row r="126" spans="1:7">
      <c r="A126" s="58" t="s">
        <v>26</v>
      </c>
      <c r="B126" s="60" t="s">
        <v>59</v>
      </c>
      <c r="C126" s="83">
        <v>1040</v>
      </c>
      <c r="D126" s="58" t="s">
        <v>10</v>
      </c>
      <c r="E126" s="58">
        <v>43</v>
      </c>
      <c r="F126" s="83">
        <f t="shared" si="1"/>
        <v>44720</v>
      </c>
      <c r="G126" s="58" t="s">
        <v>23</v>
      </c>
    </row>
    <row r="127" spans="1:7">
      <c r="A127" s="58" t="s">
        <v>26</v>
      </c>
      <c r="B127" s="60" t="s">
        <v>59</v>
      </c>
      <c r="C127" s="83">
        <v>1040</v>
      </c>
      <c r="D127" s="58" t="s">
        <v>10</v>
      </c>
      <c r="E127" s="58">
        <v>7</v>
      </c>
      <c r="F127" s="83">
        <f t="shared" si="1"/>
        <v>7280</v>
      </c>
      <c r="G127" s="58" t="s">
        <v>15</v>
      </c>
    </row>
    <row r="128" spans="1:7">
      <c r="A128" s="58" t="s">
        <v>26</v>
      </c>
      <c r="B128" s="60" t="s">
        <v>59</v>
      </c>
      <c r="C128" s="83">
        <v>1040</v>
      </c>
      <c r="D128" s="58" t="s">
        <v>10</v>
      </c>
      <c r="E128" s="58">
        <v>64</v>
      </c>
      <c r="F128" s="83">
        <f t="shared" si="1"/>
        <v>66560</v>
      </c>
      <c r="G128" s="58" t="s">
        <v>15</v>
      </c>
    </row>
    <row r="129" spans="1:7">
      <c r="A129" s="58" t="s">
        <v>26</v>
      </c>
      <c r="B129" s="60" t="s">
        <v>59</v>
      </c>
      <c r="C129" s="83">
        <v>1040</v>
      </c>
      <c r="D129" s="58" t="s">
        <v>10</v>
      </c>
      <c r="E129" s="58">
        <v>69</v>
      </c>
      <c r="F129" s="83">
        <f t="shared" si="1"/>
        <v>71760</v>
      </c>
      <c r="G129" s="58" t="s">
        <v>13</v>
      </c>
    </row>
    <row r="130" spans="1:7">
      <c r="A130" s="58" t="s">
        <v>26</v>
      </c>
      <c r="B130" s="60" t="s">
        <v>59</v>
      </c>
      <c r="C130" s="83">
        <v>1040</v>
      </c>
      <c r="D130" s="58" t="s">
        <v>10</v>
      </c>
      <c r="E130" s="58">
        <v>10</v>
      </c>
      <c r="F130" s="83">
        <f t="shared" ref="F130:F164" si="2">E130*C130</f>
        <v>10400</v>
      </c>
      <c r="G130" s="58" t="s">
        <v>23</v>
      </c>
    </row>
    <row r="131" spans="1:7">
      <c r="A131" s="58" t="s">
        <v>26</v>
      </c>
      <c r="B131" s="60" t="s">
        <v>59</v>
      </c>
      <c r="C131" s="83">
        <v>1040</v>
      </c>
      <c r="D131" s="58" t="s">
        <v>10</v>
      </c>
      <c r="E131" s="58">
        <v>0</v>
      </c>
      <c r="F131" s="83">
        <f t="shared" si="2"/>
        <v>0</v>
      </c>
      <c r="G131" s="58" t="s">
        <v>15</v>
      </c>
    </row>
    <row r="132" spans="1:7">
      <c r="A132" s="58" t="s">
        <v>26</v>
      </c>
      <c r="B132" s="60" t="s">
        <v>59</v>
      </c>
      <c r="C132" s="83">
        <v>1040</v>
      </c>
      <c r="D132" s="58" t="s">
        <v>10</v>
      </c>
      <c r="E132" s="58">
        <v>56</v>
      </c>
      <c r="F132" s="83">
        <f t="shared" si="2"/>
        <v>58240</v>
      </c>
      <c r="G132" s="58" t="s">
        <v>13</v>
      </c>
    </row>
    <row r="133" spans="1:7">
      <c r="A133" s="58" t="s">
        <v>26</v>
      </c>
      <c r="B133" s="60" t="s">
        <v>59</v>
      </c>
      <c r="C133" s="83">
        <v>1040</v>
      </c>
      <c r="D133" s="58" t="s">
        <v>10</v>
      </c>
      <c r="E133" s="58">
        <v>71</v>
      </c>
      <c r="F133" s="83">
        <f t="shared" si="2"/>
        <v>73840</v>
      </c>
      <c r="G133" s="58" t="s">
        <v>19</v>
      </c>
    </row>
    <row r="134" spans="1:7">
      <c r="A134" s="58" t="s">
        <v>28</v>
      </c>
      <c r="B134" s="60" t="s">
        <v>59</v>
      </c>
      <c r="C134" s="83">
        <v>810</v>
      </c>
      <c r="D134" s="58" t="s">
        <v>10</v>
      </c>
      <c r="E134" s="58">
        <v>39</v>
      </c>
      <c r="F134" s="83">
        <f t="shared" si="2"/>
        <v>31590</v>
      </c>
      <c r="G134" s="58" t="s">
        <v>27</v>
      </c>
    </row>
    <row r="135" spans="1:7">
      <c r="A135" s="58" t="s">
        <v>28</v>
      </c>
      <c r="B135" s="60" t="s">
        <v>59</v>
      </c>
      <c r="C135" s="83">
        <v>810</v>
      </c>
      <c r="D135" s="58" t="s">
        <v>10</v>
      </c>
      <c r="E135" s="58">
        <v>18</v>
      </c>
      <c r="F135" s="83">
        <f t="shared" si="2"/>
        <v>14580</v>
      </c>
      <c r="G135" s="58" t="s">
        <v>15</v>
      </c>
    </row>
    <row r="136" spans="1:7">
      <c r="A136" s="58" t="s">
        <v>28</v>
      </c>
      <c r="B136" s="60" t="s">
        <v>59</v>
      </c>
      <c r="C136" s="83">
        <v>810</v>
      </c>
      <c r="D136" s="58" t="s">
        <v>10</v>
      </c>
      <c r="E136" s="58">
        <v>97</v>
      </c>
      <c r="F136" s="83">
        <f t="shared" si="2"/>
        <v>78570</v>
      </c>
      <c r="G136" s="58" t="s">
        <v>13</v>
      </c>
    </row>
    <row r="137" spans="1:7">
      <c r="A137" s="58" t="s">
        <v>28</v>
      </c>
      <c r="B137" s="60" t="s">
        <v>59</v>
      </c>
      <c r="C137" s="83">
        <v>810</v>
      </c>
      <c r="D137" s="58" t="s">
        <v>10</v>
      </c>
      <c r="E137" s="58">
        <v>15</v>
      </c>
      <c r="F137" s="83">
        <f t="shared" si="2"/>
        <v>12150</v>
      </c>
      <c r="G137" s="58" t="s">
        <v>12</v>
      </c>
    </row>
    <row r="138" spans="1:7">
      <c r="A138" s="58" t="s">
        <v>28</v>
      </c>
      <c r="B138" s="60" t="s">
        <v>59</v>
      </c>
      <c r="C138" s="83">
        <v>810</v>
      </c>
      <c r="D138" s="58" t="s">
        <v>10</v>
      </c>
      <c r="E138" s="58">
        <v>61</v>
      </c>
      <c r="F138" s="83">
        <f t="shared" si="2"/>
        <v>49410</v>
      </c>
      <c r="G138" s="58" t="s">
        <v>23</v>
      </c>
    </row>
    <row r="139" spans="1:7">
      <c r="A139" s="58" t="s">
        <v>28</v>
      </c>
      <c r="B139" s="60" t="s">
        <v>59</v>
      </c>
      <c r="C139" s="83">
        <v>810</v>
      </c>
      <c r="D139" s="58" t="s">
        <v>10</v>
      </c>
      <c r="E139" s="58">
        <v>99</v>
      </c>
      <c r="F139" s="83">
        <f t="shared" si="2"/>
        <v>80190</v>
      </c>
      <c r="G139" s="58" t="s">
        <v>13</v>
      </c>
    </row>
    <row r="140" spans="1:7">
      <c r="A140" s="58" t="s">
        <v>28</v>
      </c>
      <c r="B140" s="60" t="s">
        <v>59</v>
      </c>
      <c r="C140" s="83">
        <v>810</v>
      </c>
      <c r="D140" s="58" t="s">
        <v>10</v>
      </c>
      <c r="E140" s="58">
        <v>18</v>
      </c>
      <c r="F140" s="83">
        <f t="shared" si="2"/>
        <v>14580</v>
      </c>
      <c r="G140" s="58" t="s">
        <v>23</v>
      </c>
    </row>
    <row r="141" spans="1:7">
      <c r="A141" s="58" t="s">
        <v>28</v>
      </c>
      <c r="B141" s="60" t="s">
        <v>59</v>
      </c>
      <c r="C141" s="83">
        <v>810</v>
      </c>
      <c r="D141" s="58" t="s">
        <v>10</v>
      </c>
      <c r="E141" s="58">
        <v>6</v>
      </c>
      <c r="F141" s="83">
        <f t="shared" si="2"/>
        <v>4860</v>
      </c>
      <c r="G141" s="58" t="s">
        <v>15</v>
      </c>
    </row>
    <row r="142" spans="1:7">
      <c r="A142" s="58" t="s">
        <v>28</v>
      </c>
      <c r="B142" s="60" t="s">
        <v>59</v>
      </c>
      <c r="C142" s="83">
        <v>810</v>
      </c>
      <c r="D142" s="58" t="s">
        <v>10</v>
      </c>
      <c r="E142" s="58">
        <v>51</v>
      </c>
      <c r="F142" s="83">
        <f t="shared" si="2"/>
        <v>41310</v>
      </c>
      <c r="G142" s="58" t="s">
        <v>19</v>
      </c>
    </row>
    <row r="143" spans="1:7">
      <c r="A143" s="58" t="s">
        <v>28</v>
      </c>
      <c r="B143" s="60" t="s">
        <v>59</v>
      </c>
      <c r="C143" s="83">
        <v>810</v>
      </c>
      <c r="D143" s="58" t="s">
        <v>10</v>
      </c>
      <c r="E143" s="58">
        <v>14</v>
      </c>
      <c r="F143" s="83">
        <f t="shared" si="2"/>
        <v>11340</v>
      </c>
      <c r="G143" s="58" t="s">
        <v>23</v>
      </c>
    </row>
    <row r="144" spans="1:7">
      <c r="A144" s="58" t="s">
        <v>28</v>
      </c>
      <c r="B144" s="60" t="s">
        <v>59</v>
      </c>
      <c r="C144" s="83">
        <v>810</v>
      </c>
      <c r="D144" s="58" t="s">
        <v>10</v>
      </c>
      <c r="E144" s="58">
        <v>67</v>
      </c>
      <c r="F144" s="83">
        <f t="shared" si="2"/>
        <v>54270</v>
      </c>
      <c r="G144" s="58" t="s">
        <v>27</v>
      </c>
    </row>
    <row r="145" spans="1:7">
      <c r="A145" s="58" t="s">
        <v>28</v>
      </c>
      <c r="B145" s="60" t="s">
        <v>59</v>
      </c>
      <c r="C145" s="83">
        <v>810</v>
      </c>
      <c r="D145" s="58" t="s">
        <v>10</v>
      </c>
      <c r="E145" s="58">
        <v>67</v>
      </c>
      <c r="F145" s="83">
        <f t="shared" si="2"/>
        <v>54270</v>
      </c>
      <c r="G145" s="58" t="s">
        <v>15</v>
      </c>
    </row>
    <row r="146" spans="1:7">
      <c r="A146" s="58" t="s">
        <v>28</v>
      </c>
      <c r="B146" s="60" t="s">
        <v>59</v>
      </c>
      <c r="C146" s="83">
        <v>810</v>
      </c>
      <c r="D146" s="58" t="s">
        <v>10</v>
      </c>
      <c r="E146" s="58">
        <v>56</v>
      </c>
      <c r="F146" s="83">
        <f t="shared" si="2"/>
        <v>45360</v>
      </c>
      <c r="G146" s="58" t="s">
        <v>13</v>
      </c>
    </row>
    <row r="147" spans="1:7">
      <c r="A147" s="58" t="s">
        <v>28</v>
      </c>
      <c r="B147" s="60" t="s">
        <v>59</v>
      </c>
      <c r="C147" s="83">
        <v>810</v>
      </c>
      <c r="D147" s="58" t="s">
        <v>10</v>
      </c>
      <c r="E147" s="58">
        <v>91</v>
      </c>
      <c r="F147" s="83">
        <f t="shared" si="2"/>
        <v>73710</v>
      </c>
      <c r="G147" s="58" t="s">
        <v>12</v>
      </c>
    </row>
    <row r="148" spans="1:7">
      <c r="A148" s="58" t="s">
        <v>28</v>
      </c>
      <c r="B148" s="60" t="s">
        <v>59</v>
      </c>
      <c r="C148" s="83">
        <v>810</v>
      </c>
      <c r="D148" s="58" t="s">
        <v>10</v>
      </c>
      <c r="E148" s="58">
        <v>94</v>
      </c>
      <c r="F148" s="83">
        <f t="shared" si="2"/>
        <v>76140</v>
      </c>
      <c r="G148" s="58" t="s">
        <v>23</v>
      </c>
    </row>
    <row r="149" spans="1:7">
      <c r="A149" s="58" t="s">
        <v>28</v>
      </c>
      <c r="B149" s="60" t="s">
        <v>59</v>
      </c>
      <c r="C149" s="83">
        <v>810</v>
      </c>
      <c r="D149" s="58" t="s">
        <v>10</v>
      </c>
      <c r="E149" s="58">
        <v>50</v>
      </c>
      <c r="F149" s="83">
        <f t="shared" si="2"/>
        <v>40500</v>
      </c>
      <c r="G149" s="58" t="s">
        <v>19</v>
      </c>
    </row>
    <row r="150" spans="1:7">
      <c r="A150" s="58" t="s">
        <v>28</v>
      </c>
      <c r="B150" s="60" t="s">
        <v>59</v>
      </c>
      <c r="C150" s="83">
        <v>810</v>
      </c>
      <c r="D150" s="58" t="s">
        <v>10</v>
      </c>
      <c r="E150" s="58">
        <v>37</v>
      </c>
      <c r="F150" s="83">
        <f t="shared" si="2"/>
        <v>29970</v>
      </c>
      <c r="G150" s="58" t="s">
        <v>23</v>
      </c>
    </row>
    <row r="151" spans="1:7">
      <c r="A151" s="58" t="s">
        <v>28</v>
      </c>
      <c r="B151" s="60" t="s">
        <v>59</v>
      </c>
      <c r="C151" s="83">
        <v>810</v>
      </c>
      <c r="D151" s="58" t="s">
        <v>10</v>
      </c>
      <c r="E151" s="58">
        <v>17</v>
      </c>
      <c r="F151" s="83">
        <f t="shared" si="2"/>
        <v>13770</v>
      </c>
      <c r="G151" s="58" t="s">
        <v>23</v>
      </c>
    </row>
    <row r="152" spans="1:7">
      <c r="A152" s="58" t="s">
        <v>28</v>
      </c>
      <c r="B152" s="60" t="s">
        <v>59</v>
      </c>
      <c r="C152" s="83">
        <v>810</v>
      </c>
      <c r="D152" s="58" t="s">
        <v>10</v>
      </c>
      <c r="E152" s="58">
        <v>56</v>
      </c>
      <c r="F152" s="83">
        <f t="shared" si="2"/>
        <v>45360</v>
      </c>
      <c r="G152" s="58" t="s">
        <v>15</v>
      </c>
    </row>
    <row r="153" spans="1:7">
      <c r="A153" s="58" t="s">
        <v>28</v>
      </c>
      <c r="B153" s="60" t="s">
        <v>59</v>
      </c>
      <c r="C153" s="83">
        <v>810</v>
      </c>
      <c r="D153" s="58" t="s">
        <v>10</v>
      </c>
      <c r="E153" s="58">
        <v>54</v>
      </c>
      <c r="F153" s="83">
        <f t="shared" si="2"/>
        <v>43740</v>
      </c>
      <c r="G153" s="58" t="s">
        <v>19</v>
      </c>
    </row>
    <row r="154" spans="1:7">
      <c r="A154" s="58" t="s">
        <v>28</v>
      </c>
      <c r="B154" s="60" t="s">
        <v>59</v>
      </c>
      <c r="C154" s="83">
        <v>810</v>
      </c>
      <c r="D154" s="58" t="s">
        <v>10</v>
      </c>
      <c r="E154" s="58">
        <v>32</v>
      </c>
      <c r="F154" s="83">
        <f t="shared" si="2"/>
        <v>25920</v>
      </c>
      <c r="G154" s="58" t="s">
        <v>23</v>
      </c>
    </row>
    <row r="155" spans="1:7">
      <c r="A155" s="58" t="s">
        <v>20</v>
      </c>
      <c r="B155" s="60" t="s">
        <v>59</v>
      </c>
      <c r="C155" s="83">
        <v>1447</v>
      </c>
      <c r="D155" s="58" t="s">
        <v>17</v>
      </c>
      <c r="E155" s="58">
        <v>28</v>
      </c>
      <c r="F155" s="83">
        <f t="shared" si="2"/>
        <v>40516</v>
      </c>
      <c r="G155" s="58" t="s">
        <v>27</v>
      </c>
    </row>
    <row r="156" spans="1:7">
      <c r="A156" s="58" t="s">
        <v>20</v>
      </c>
      <c r="B156" s="60" t="s">
        <v>59</v>
      </c>
      <c r="C156" s="83">
        <v>1447</v>
      </c>
      <c r="D156" s="58" t="s">
        <v>17</v>
      </c>
      <c r="E156" s="58">
        <v>55</v>
      </c>
      <c r="F156" s="83">
        <f t="shared" si="2"/>
        <v>79585</v>
      </c>
      <c r="G156" s="58" t="s">
        <v>27</v>
      </c>
    </row>
    <row r="157" spans="1:7">
      <c r="A157" s="58" t="s">
        <v>20</v>
      </c>
      <c r="B157" s="60" t="s">
        <v>59</v>
      </c>
      <c r="C157" s="83">
        <v>1447</v>
      </c>
      <c r="D157" s="58" t="s">
        <v>17</v>
      </c>
      <c r="E157" s="58">
        <v>88</v>
      </c>
      <c r="F157" s="83">
        <f t="shared" si="2"/>
        <v>127336</v>
      </c>
      <c r="G157" s="58" t="s">
        <v>12</v>
      </c>
    </row>
    <row r="158" spans="1:7">
      <c r="A158" s="58" t="s">
        <v>20</v>
      </c>
      <c r="B158" s="60" t="s">
        <v>59</v>
      </c>
      <c r="C158" s="83">
        <v>1447</v>
      </c>
      <c r="D158" s="58" t="s">
        <v>17</v>
      </c>
      <c r="E158" s="58">
        <v>74</v>
      </c>
      <c r="F158" s="83">
        <f t="shared" si="2"/>
        <v>107078</v>
      </c>
      <c r="G158" s="58" t="s">
        <v>13</v>
      </c>
    </row>
    <row r="159" spans="1:7">
      <c r="A159" s="58" t="s">
        <v>20</v>
      </c>
      <c r="B159" s="60" t="s">
        <v>59</v>
      </c>
      <c r="C159" s="83">
        <v>1447</v>
      </c>
      <c r="D159" s="58" t="s">
        <v>17</v>
      </c>
      <c r="E159" s="58">
        <v>15</v>
      </c>
      <c r="F159" s="83">
        <f t="shared" si="2"/>
        <v>21705</v>
      </c>
      <c r="G159" s="58" t="s">
        <v>16</v>
      </c>
    </row>
    <row r="160" spans="1:7">
      <c r="A160" s="58" t="s">
        <v>20</v>
      </c>
      <c r="B160" s="60" t="s">
        <v>59</v>
      </c>
      <c r="C160" s="83">
        <v>1447</v>
      </c>
      <c r="D160" s="58" t="s">
        <v>17</v>
      </c>
      <c r="E160" s="58">
        <v>95</v>
      </c>
      <c r="F160" s="83">
        <f t="shared" si="2"/>
        <v>137465</v>
      </c>
      <c r="G160" s="58" t="s">
        <v>12</v>
      </c>
    </row>
    <row r="161" spans="1:7">
      <c r="A161" s="58" t="s">
        <v>20</v>
      </c>
      <c r="B161" s="60" t="s">
        <v>59</v>
      </c>
      <c r="C161" s="83">
        <v>1447</v>
      </c>
      <c r="D161" s="58" t="s">
        <v>17</v>
      </c>
      <c r="E161" s="58">
        <v>15</v>
      </c>
      <c r="F161" s="83">
        <f t="shared" si="2"/>
        <v>21705</v>
      </c>
      <c r="G161" s="58" t="s">
        <v>13</v>
      </c>
    </row>
    <row r="162" spans="1:7">
      <c r="A162" s="58" t="s">
        <v>26</v>
      </c>
      <c r="B162" s="60" t="s">
        <v>59</v>
      </c>
      <c r="C162" s="83">
        <v>1040</v>
      </c>
      <c r="D162" s="58" t="s">
        <v>17</v>
      </c>
      <c r="E162" s="58">
        <v>5</v>
      </c>
      <c r="F162" s="83">
        <f t="shared" si="2"/>
        <v>5200</v>
      </c>
      <c r="G162" s="58" t="s">
        <v>15</v>
      </c>
    </row>
    <row r="163" spans="1:7">
      <c r="A163" s="58" t="s">
        <v>26</v>
      </c>
      <c r="B163" s="60" t="s">
        <v>59</v>
      </c>
      <c r="C163" s="83">
        <v>1040</v>
      </c>
      <c r="D163" s="58" t="s">
        <v>17</v>
      </c>
      <c r="E163" s="58">
        <v>42</v>
      </c>
      <c r="F163" s="83">
        <f t="shared" si="2"/>
        <v>43680</v>
      </c>
      <c r="G163" s="58" t="s">
        <v>15</v>
      </c>
    </row>
    <row r="164" spans="1:7">
      <c r="A164" s="58" t="s">
        <v>26</v>
      </c>
      <c r="B164" s="60" t="s">
        <v>59</v>
      </c>
      <c r="C164" s="83">
        <v>1040</v>
      </c>
      <c r="D164" s="58" t="s">
        <v>17</v>
      </c>
      <c r="E164" s="58">
        <v>71</v>
      </c>
      <c r="F164" s="83">
        <f t="shared" si="2"/>
        <v>73840</v>
      </c>
      <c r="G164" s="58" t="s">
        <v>15</v>
      </c>
    </row>
    <row r="165" spans="1:7">
      <c r="F165" s="40"/>
    </row>
    <row r="166" spans="1:7">
      <c r="F166" s="40"/>
    </row>
    <row r="167" spans="1:7">
      <c r="F167" s="40"/>
    </row>
    <row r="168" spans="1:7">
      <c r="F168" s="40"/>
    </row>
    <row r="169" spans="1:7">
      <c r="F169" s="40"/>
    </row>
    <row r="170" spans="1:7">
      <c r="F170" s="40"/>
    </row>
    <row r="171" spans="1:7">
      <c r="F171" s="40"/>
    </row>
    <row r="172" spans="1:7">
      <c r="F172" s="40"/>
    </row>
    <row r="173" spans="1:7">
      <c r="F173" s="40"/>
    </row>
    <row r="174" spans="1:7">
      <c r="F174" s="40"/>
    </row>
    <row r="175" spans="1:7">
      <c r="F175" s="40"/>
    </row>
    <row r="176" spans="1:7">
      <c r="F176" s="40"/>
    </row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R433"/>
  <sheetViews>
    <sheetView zoomScaleNormal="100" zoomScaleSheetLayoutView="100" workbookViewId="0">
      <pane ySplit="4470" topLeftCell="A134"/>
      <selection pane="bottomLeft" activeCell="B18" sqref="B18"/>
    </sheetView>
  </sheetViews>
  <sheetFormatPr defaultRowHeight="12.75"/>
  <cols>
    <col min="1" max="1" width="18.7109375" style="40" customWidth="1"/>
    <col min="2" max="2" width="16.7109375" style="40" customWidth="1"/>
    <col min="3" max="3" width="10.42578125" style="84" customWidth="1"/>
    <col min="4" max="4" width="14.85546875" style="40" customWidth="1"/>
    <col min="5" max="5" width="10" style="40" customWidth="1"/>
    <col min="6" max="6" width="13.85546875" style="84" customWidth="1"/>
    <col min="7" max="7" width="15" style="40" customWidth="1"/>
    <col min="8" max="16384" width="9.140625" style="40"/>
  </cols>
  <sheetData>
    <row r="1" spans="1:18" s="81" customFormat="1" ht="14.25">
      <c r="A1" s="77" t="s">
        <v>0</v>
      </c>
      <c r="B1" s="77" t="s">
        <v>1</v>
      </c>
      <c r="C1" s="78" t="s">
        <v>2</v>
      </c>
      <c r="D1" s="77" t="s">
        <v>3</v>
      </c>
      <c r="E1" s="77" t="s">
        <v>4</v>
      </c>
      <c r="F1" s="78" t="s">
        <v>5</v>
      </c>
      <c r="G1" s="79" t="s">
        <v>7</v>
      </c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</row>
    <row r="2" spans="1:18">
      <c r="A2" s="82" t="s">
        <v>8</v>
      </c>
      <c r="B2" s="60" t="s">
        <v>60</v>
      </c>
      <c r="C2" s="83">
        <v>1265</v>
      </c>
      <c r="D2" s="58" t="s">
        <v>22</v>
      </c>
      <c r="E2" s="58">
        <v>20</v>
      </c>
      <c r="F2" s="83">
        <f t="shared" ref="F2:F65" si="0">E2*C2</f>
        <v>25300</v>
      </c>
      <c r="G2" s="58" t="s">
        <v>13</v>
      </c>
    </row>
    <row r="3" spans="1:18">
      <c r="A3" s="82" t="s">
        <v>8</v>
      </c>
      <c r="B3" s="60" t="s">
        <v>60</v>
      </c>
      <c r="C3" s="83">
        <v>1265</v>
      </c>
      <c r="D3" s="58" t="s">
        <v>22</v>
      </c>
      <c r="E3" s="58">
        <v>3</v>
      </c>
      <c r="F3" s="83">
        <f t="shared" si="0"/>
        <v>3795</v>
      </c>
      <c r="G3" s="58" t="s">
        <v>12</v>
      </c>
    </row>
    <row r="4" spans="1:18">
      <c r="A4" s="82" t="s">
        <v>8</v>
      </c>
      <c r="B4" s="60" t="s">
        <v>60</v>
      </c>
      <c r="C4" s="83">
        <v>1265</v>
      </c>
      <c r="D4" s="58" t="s">
        <v>22</v>
      </c>
      <c r="E4" s="58">
        <v>16</v>
      </c>
      <c r="F4" s="83">
        <f t="shared" si="0"/>
        <v>20240</v>
      </c>
      <c r="G4" s="58" t="s">
        <v>12</v>
      </c>
    </row>
    <row r="5" spans="1:18">
      <c r="A5" s="82" t="s">
        <v>8</v>
      </c>
      <c r="B5" s="60" t="s">
        <v>60</v>
      </c>
      <c r="C5" s="83">
        <v>1265</v>
      </c>
      <c r="D5" s="58" t="s">
        <v>22</v>
      </c>
      <c r="E5" s="58">
        <v>97</v>
      </c>
      <c r="F5" s="83">
        <f t="shared" si="0"/>
        <v>122705</v>
      </c>
      <c r="G5" s="58" t="s">
        <v>13</v>
      </c>
    </row>
    <row r="6" spans="1:18">
      <c r="A6" s="82" t="s">
        <v>8</v>
      </c>
      <c r="B6" s="60" t="s">
        <v>60</v>
      </c>
      <c r="C6" s="83">
        <v>1265</v>
      </c>
      <c r="D6" s="58" t="s">
        <v>22</v>
      </c>
      <c r="E6" s="58">
        <v>81</v>
      </c>
      <c r="F6" s="83">
        <f t="shared" si="0"/>
        <v>102465</v>
      </c>
      <c r="G6" s="58" t="s">
        <v>12</v>
      </c>
    </row>
    <row r="7" spans="1:18">
      <c r="A7" s="82" t="s">
        <v>8</v>
      </c>
      <c r="B7" s="60" t="s">
        <v>60</v>
      </c>
      <c r="C7" s="83">
        <v>1265</v>
      </c>
      <c r="D7" s="58" t="s">
        <v>22</v>
      </c>
      <c r="E7" s="58">
        <v>40</v>
      </c>
      <c r="F7" s="83">
        <f t="shared" si="0"/>
        <v>50600</v>
      </c>
      <c r="G7" s="58" t="s">
        <v>13</v>
      </c>
    </row>
    <row r="8" spans="1:18">
      <c r="A8" s="82" t="s">
        <v>8</v>
      </c>
      <c r="B8" s="60" t="s">
        <v>60</v>
      </c>
      <c r="C8" s="83">
        <v>1265</v>
      </c>
      <c r="D8" s="58" t="s">
        <v>22</v>
      </c>
      <c r="E8" s="58">
        <v>82</v>
      </c>
      <c r="F8" s="83">
        <f t="shared" si="0"/>
        <v>103730</v>
      </c>
      <c r="G8" s="58" t="s">
        <v>12</v>
      </c>
    </row>
    <row r="9" spans="1:18">
      <c r="A9" s="82" t="s">
        <v>8</v>
      </c>
      <c r="B9" s="60" t="s">
        <v>60</v>
      </c>
      <c r="C9" s="83">
        <v>1265</v>
      </c>
      <c r="D9" s="58" t="s">
        <v>22</v>
      </c>
      <c r="E9" s="58">
        <v>66</v>
      </c>
      <c r="F9" s="83">
        <f t="shared" si="0"/>
        <v>83490</v>
      </c>
      <c r="G9" s="58" t="s">
        <v>13</v>
      </c>
    </row>
    <row r="10" spans="1:18">
      <c r="A10" s="82" t="s">
        <v>8</v>
      </c>
      <c r="B10" s="60" t="s">
        <v>60</v>
      </c>
      <c r="C10" s="83">
        <v>1265</v>
      </c>
      <c r="D10" s="58" t="s">
        <v>22</v>
      </c>
      <c r="E10" s="58">
        <v>49</v>
      </c>
      <c r="F10" s="83">
        <f t="shared" si="0"/>
        <v>61985</v>
      </c>
      <c r="G10" s="58" t="s">
        <v>12</v>
      </c>
    </row>
    <row r="11" spans="1:18">
      <c r="A11" s="58" t="s">
        <v>20</v>
      </c>
      <c r="B11" s="60" t="s">
        <v>60</v>
      </c>
      <c r="C11" s="83">
        <v>1447</v>
      </c>
      <c r="D11" s="58" t="s">
        <v>22</v>
      </c>
      <c r="E11" s="58">
        <v>38</v>
      </c>
      <c r="F11" s="83">
        <f t="shared" si="0"/>
        <v>54986</v>
      </c>
      <c r="G11" s="58" t="s">
        <v>13</v>
      </c>
    </row>
    <row r="12" spans="1:18">
      <c r="A12" s="58" t="s">
        <v>20</v>
      </c>
      <c r="B12" s="60" t="s">
        <v>60</v>
      </c>
      <c r="C12" s="83">
        <v>1447</v>
      </c>
      <c r="D12" s="58" t="s">
        <v>22</v>
      </c>
      <c r="E12" s="58">
        <v>93</v>
      </c>
      <c r="F12" s="83">
        <f t="shared" si="0"/>
        <v>134571</v>
      </c>
      <c r="G12" s="58" t="s">
        <v>12</v>
      </c>
    </row>
    <row r="13" spans="1:18">
      <c r="A13" s="58" t="s">
        <v>20</v>
      </c>
      <c r="B13" s="60" t="s">
        <v>60</v>
      </c>
      <c r="C13" s="83">
        <v>1447</v>
      </c>
      <c r="D13" s="58" t="s">
        <v>22</v>
      </c>
      <c r="E13" s="58">
        <v>28</v>
      </c>
      <c r="F13" s="83">
        <f t="shared" si="0"/>
        <v>40516</v>
      </c>
      <c r="G13" s="58" t="s">
        <v>13</v>
      </c>
    </row>
    <row r="14" spans="1:18">
      <c r="A14" s="58" t="s">
        <v>20</v>
      </c>
      <c r="B14" s="60" t="s">
        <v>60</v>
      </c>
      <c r="C14" s="83">
        <v>1447</v>
      </c>
      <c r="D14" s="58" t="s">
        <v>22</v>
      </c>
      <c r="E14" s="58">
        <v>8</v>
      </c>
      <c r="F14" s="83">
        <f t="shared" si="0"/>
        <v>11576</v>
      </c>
      <c r="G14" s="58" t="s">
        <v>19</v>
      </c>
    </row>
    <row r="15" spans="1:18">
      <c r="A15" s="58" t="s">
        <v>20</v>
      </c>
      <c r="B15" s="60" t="s">
        <v>60</v>
      </c>
      <c r="C15" s="83">
        <v>1447</v>
      </c>
      <c r="D15" s="58" t="s">
        <v>22</v>
      </c>
      <c r="E15" s="58">
        <v>56</v>
      </c>
      <c r="F15" s="83">
        <f t="shared" si="0"/>
        <v>81032</v>
      </c>
      <c r="G15" s="58" t="s">
        <v>27</v>
      </c>
    </row>
    <row r="16" spans="1:18">
      <c r="A16" s="58" t="s">
        <v>20</v>
      </c>
      <c r="B16" s="60" t="s">
        <v>60</v>
      </c>
      <c r="C16" s="83">
        <v>1447</v>
      </c>
      <c r="D16" s="58" t="s">
        <v>22</v>
      </c>
      <c r="E16" s="58">
        <v>85</v>
      </c>
      <c r="F16" s="83">
        <f t="shared" si="0"/>
        <v>122995</v>
      </c>
      <c r="G16" s="58" t="s">
        <v>27</v>
      </c>
    </row>
    <row r="17" spans="1:7">
      <c r="A17" s="58" t="s">
        <v>20</v>
      </c>
      <c r="B17" s="60" t="s">
        <v>60</v>
      </c>
      <c r="C17" s="83">
        <v>1447</v>
      </c>
      <c r="D17" s="58" t="s">
        <v>22</v>
      </c>
      <c r="E17" s="58">
        <v>15</v>
      </c>
      <c r="F17" s="83">
        <f t="shared" si="0"/>
        <v>21705</v>
      </c>
      <c r="G17" s="58" t="s">
        <v>15</v>
      </c>
    </row>
    <row r="18" spans="1:7">
      <c r="A18" s="58" t="s">
        <v>20</v>
      </c>
      <c r="B18" s="60" t="s">
        <v>60</v>
      </c>
      <c r="C18" s="83">
        <v>1447</v>
      </c>
      <c r="D18" s="58" t="s">
        <v>22</v>
      </c>
      <c r="E18" s="58">
        <v>40</v>
      </c>
      <c r="F18" s="83">
        <f t="shared" si="0"/>
        <v>57880</v>
      </c>
      <c r="G18" s="58" t="s">
        <v>13</v>
      </c>
    </row>
    <row r="19" spans="1:7">
      <c r="A19" s="58" t="s">
        <v>20</v>
      </c>
      <c r="B19" s="60" t="s">
        <v>60</v>
      </c>
      <c r="C19" s="83">
        <v>1447</v>
      </c>
      <c r="D19" s="58" t="s">
        <v>22</v>
      </c>
      <c r="E19" s="58">
        <v>92</v>
      </c>
      <c r="F19" s="83">
        <f t="shared" si="0"/>
        <v>133124</v>
      </c>
      <c r="G19" s="58" t="s">
        <v>12</v>
      </c>
    </row>
    <row r="20" spans="1:7">
      <c r="A20" s="58" t="s">
        <v>20</v>
      </c>
      <c r="B20" s="60" t="s">
        <v>60</v>
      </c>
      <c r="C20" s="83">
        <v>1447</v>
      </c>
      <c r="D20" s="58" t="s">
        <v>22</v>
      </c>
      <c r="E20" s="58">
        <v>53</v>
      </c>
      <c r="F20" s="83">
        <f t="shared" si="0"/>
        <v>76691</v>
      </c>
      <c r="G20" s="58" t="s">
        <v>13</v>
      </c>
    </row>
    <row r="21" spans="1:7">
      <c r="A21" s="58" t="s">
        <v>25</v>
      </c>
      <c r="B21" s="60" t="s">
        <v>60</v>
      </c>
      <c r="C21" s="83">
        <v>1104</v>
      </c>
      <c r="D21" s="58" t="s">
        <v>22</v>
      </c>
      <c r="E21" s="58">
        <v>96</v>
      </c>
      <c r="F21" s="83">
        <f t="shared" si="0"/>
        <v>105984</v>
      </c>
      <c r="G21" s="58" t="s">
        <v>12</v>
      </c>
    </row>
    <row r="22" spans="1:7">
      <c r="A22" s="58" t="s">
        <v>25</v>
      </c>
      <c r="B22" s="60" t="s">
        <v>60</v>
      </c>
      <c r="C22" s="83">
        <v>1104</v>
      </c>
      <c r="D22" s="58" t="s">
        <v>22</v>
      </c>
      <c r="E22" s="58">
        <v>52</v>
      </c>
      <c r="F22" s="83">
        <f t="shared" si="0"/>
        <v>57408</v>
      </c>
      <c r="G22" s="58" t="s">
        <v>13</v>
      </c>
    </row>
    <row r="23" spans="1:7">
      <c r="A23" s="58" t="s">
        <v>25</v>
      </c>
      <c r="B23" s="60" t="s">
        <v>60</v>
      </c>
      <c r="C23" s="83">
        <v>1104</v>
      </c>
      <c r="D23" s="58" t="s">
        <v>22</v>
      </c>
      <c r="E23" s="58">
        <v>29</v>
      </c>
      <c r="F23" s="83">
        <f t="shared" si="0"/>
        <v>32016</v>
      </c>
      <c r="G23" s="58" t="s">
        <v>13</v>
      </c>
    </row>
    <row r="24" spans="1:7">
      <c r="A24" s="58" t="s">
        <v>25</v>
      </c>
      <c r="B24" s="60" t="s">
        <v>60</v>
      </c>
      <c r="C24" s="83">
        <v>1104</v>
      </c>
      <c r="D24" s="58" t="s">
        <v>22</v>
      </c>
      <c r="E24" s="58">
        <v>10</v>
      </c>
      <c r="F24" s="83">
        <f t="shared" si="0"/>
        <v>11040</v>
      </c>
      <c r="G24" s="58" t="s">
        <v>19</v>
      </c>
    </row>
    <row r="25" spans="1:7">
      <c r="A25" s="58" t="s">
        <v>25</v>
      </c>
      <c r="B25" s="60" t="s">
        <v>60</v>
      </c>
      <c r="C25" s="83">
        <v>1104</v>
      </c>
      <c r="D25" s="58" t="s">
        <v>22</v>
      </c>
      <c r="E25" s="58">
        <v>85</v>
      </c>
      <c r="F25" s="83">
        <f t="shared" si="0"/>
        <v>93840</v>
      </c>
      <c r="G25" s="58" t="s">
        <v>12</v>
      </c>
    </row>
    <row r="26" spans="1:7">
      <c r="A26" s="58" t="s">
        <v>25</v>
      </c>
      <c r="B26" s="60" t="s">
        <v>60</v>
      </c>
      <c r="C26" s="83">
        <v>1104</v>
      </c>
      <c r="D26" s="58" t="s">
        <v>22</v>
      </c>
      <c r="E26" s="58">
        <v>33</v>
      </c>
      <c r="F26" s="83">
        <f t="shared" si="0"/>
        <v>36432</v>
      </c>
      <c r="G26" s="58" t="s">
        <v>13</v>
      </c>
    </row>
    <row r="27" spans="1:7">
      <c r="A27" s="58" t="s">
        <v>25</v>
      </c>
      <c r="B27" s="60" t="s">
        <v>60</v>
      </c>
      <c r="C27" s="83">
        <v>1104</v>
      </c>
      <c r="D27" s="58" t="s">
        <v>22</v>
      </c>
      <c r="E27" s="58">
        <v>27</v>
      </c>
      <c r="F27" s="83">
        <f t="shared" si="0"/>
        <v>29808</v>
      </c>
      <c r="G27" s="58" t="s">
        <v>12</v>
      </c>
    </row>
    <row r="28" spans="1:7">
      <c r="A28" s="58" t="s">
        <v>25</v>
      </c>
      <c r="B28" s="60" t="s">
        <v>60</v>
      </c>
      <c r="C28" s="83">
        <v>1104</v>
      </c>
      <c r="D28" s="58" t="s">
        <v>22</v>
      </c>
      <c r="E28" s="58">
        <v>53</v>
      </c>
      <c r="F28" s="83">
        <f t="shared" si="0"/>
        <v>58512</v>
      </c>
      <c r="G28" s="58" t="s">
        <v>13</v>
      </c>
    </row>
    <row r="29" spans="1:7">
      <c r="A29" s="58" t="s">
        <v>25</v>
      </c>
      <c r="B29" s="60" t="s">
        <v>60</v>
      </c>
      <c r="C29" s="83">
        <v>1104</v>
      </c>
      <c r="D29" s="58" t="s">
        <v>22</v>
      </c>
      <c r="E29" s="58">
        <v>41</v>
      </c>
      <c r="F29" s="83">
        <f t="shared" si="0"/>
        <v>45264</v>
      </c>
      <c r="G29" s="58" t="s">
        <v>13</v>
      </c>
    </row>
    <row r="30" spans="1:7">
      <c r="A30" s="58" t="s">
        <v>26</v>
      </c>
      <c r="B30" s="60" t="s">
        <v>60</v>
      </c>
      <c r="C30" s="83">
        <v>1040</v>
      </c>
      <c r="D30" s="58" t="s">
        <v>22</v>
      </c>
      <c r="E30" s="58">
        <v>66</v>
      </c>
      <c r="F30" s="83">
        <f t="shared" si="0"/>
        <v>68640</v>
      </c>
      <c r="G30" s="58" t="s">
        <v>27</v>
      </c>
    </row>
    <row r="31" spans="1:7">
      <c r="A31" s="58" t="s">
        <v>26</v>
      </c>
      <c r="B31" s="60" t="s">
        <v>60</v>
      </c>
      <c r="C31" s="83">
        <v>1040</v>
      </c>
      <c r="D31" s="58" t="s">
        <v>22</v>
      </c>
      <c r="E31" s="58">
        <v>42</v>
      </c>
      <c r="F31" s="83">
        <f t="shared" si="0"/>
        <v>43680</v>
      </c>
      <c r="G31" s="58" t="s">
        <v>13</v>
      </c>
    </row>
    <row r="32" spans="1:7">
      <c r="A32" s="58" t="s">
        <v>26</v>
      </c>
      <c r="B32" s="60" t="s">
        <v>60</v>
      </c>
      <c r="C32" s="83">
        <v>1040</v>
      </c>
      <c r="D32" s="58" t="s">
        <v>22</v>
      </c>
      <c r="E32" s="58">
        <v>3</v>
      </c>
      <c r="F32" s="83">
        <f t="shared" si="0"/>
        <v>3120</v>
      </c>
      <c r="G32" s="58" t="s">
        <v>27</v>
      </c>
    </row>
    <row r="33" spans="1:7">
      <c r="A33" s="58" t="s">
        <v>26</v>
      </c>
      <c r="B33" s="60" t="s">
        <v>60</v>
      </c>
      <c r="C33" s="83">
        <v>1040</v>
      </c>
      <c r="D33" s="58" t="s">
        <v>22</v>
      </c>
      <c r="E33" s="58">
        <v>61</v>
      </c>
      <c r="F33" s="83">
        <f t="shared" si="0"/>
        <v>63440</v>
      </c>
      <c r="G33" s="58" t="s">
        <v>13</v>
      </c>
    </row>
    <row r="34" spans="1:7">
      <c r="A34" s="58" t="s">
        <v>26</v>
      </c>
      <c r="B34" s="60" t="s">
        <v>60</v>
      </c>
      <c r="C34" s="83">
        <v>1040</v>
      </c>
      <c r="D34" s="58" t="s">
        <v>22</v>
      </c>
      <c r="E34" s="58">
        <v>96</v>
      </c>
      <c r="F34" s="83">
        <f t="shared" si="0"/>
        <v>99840</v>
      </c>
      <c r="G34" s="58" t="s">
        <v>19</v>
      </c>
    </row>
    <row r="35" spans="1:7">
      <c r="A35" s="58" t="s">
        <v>26</v>
      </c>
      <c r="B35" s="60" t="s">
        <v>60</v>
      </c>
      <c r="C35" s="83">
        <v>1040</v>
      </c>
      <c r="D35" s="58" t="s">
        <v>22</v>
      </c>
      <c r="E35" s="58">
        <v>60</v>
      </c>
      <c r="F35" s="83">
        <f t="shared" si="0"/>
        <v>62400</v>
      </c>
      <c r="G35" s="58" t="s">
        <v>23</v>
      </c>
    </row>
    <row r="36" spans="1:7">
      <c r="A36" s="58" t="s">
        <v>26</v>
      </c>
      <c r="B36" s="60" t="s">
        <v>60</v>
      </c>
      <c r="C36" s="83">
        <v>1040</v>
      </c>
      <c r="D36" s="58" t="s">
        <v>22</v>
      </c>
      <c r="E36" s="58">
        <v>68</v>
      </c>
      <c r="F36" s="83">
        <f t="shared" si="0"/>
        <v>70720</v>
      </c>
      <c r="G36" s="58" t="s">
        <v>12</v>
      </c>
    </row>
    <row r="37" spans="1:7">
      <c r="A37" s="58" t="s">
        <v>28</v>
      </c>
      <c r="B37" s="60" t="s">
        <v>60</v>
      </c>
      <c r="C37" s="83">
        <v>810</v>
      </c>
      <c r="D37" s="58" t="s">
        <v>22</v>
      </c>
      <c r="E37" s="58">
        <v>18</v>
      </c>
      <c r="F37" s="83">
        <f t="shared" si="0"/>
        <v>14580</v>
      </c>
      <c r="G37" s="58" t="s">
        <v>16</v>
      </c>
    </row>
    <row r="38" spans="1:7">
      <c r="A38" s="58" t="s">
        <v>28</v>
      </c>
      <c r="B38" s="60" t="s">
        <v>60</v>
      </c>
      <c r="C38" s="83">
        <v>810</v>
      </c>
      <c r="D38" s="58" t="s">
        <v>22</v>
      </c>
      <c r="E38" s="58">
        <v>23</v>
      </c>
      <c r="F38" s="83">
        <f t="shared" si="0"/>
        <v>18630</v>
      </c>
      <c r="G38" s="58" t="s">
        <v>15</v>
      </c>
    </row>
    <row r="39" spans="1:7">
      <c r="A39" s="58" t="s">
        <v>28</v>
      </c>
      <c r="B39" s="60" t="s">
        <v>60</v>
      </c>
      <c r="C39" s="83">
        <v>810</v>
      </c>
      <c r="D39" s="58" t="s">
        <v>22</v>
      </c>
      <c r="E39" s="58">
        <v>48</v>
      </c>
      <c r="F39" s="83">
        <f t="shared" si="0"/>
        <v>38880</v>
      </c>
      <c r="G39" s="58" t="s">
        <v>19</v>
      </c>
    </row>
    <row r="40" spans="1:7">
      <c r="A40" s="58" t="s">
        <v>28</v>
      </c>
      <c r="B40" s="60" t="s">
        <v>60</v>
      </c>
      <c r="C40" s="83">
        <v>810</v>
      </c>
      <c r="D40" s="58" t="s">
        <v>22</v>
      </c>
      <c r="E40" s="58">
        <v>25</v>
      </c>
      <c r="F40" s="83">
        <f t="shared" si="0"/>
        <v>20250</v>
      </c>
      <c r="G40" s="58" t="s">
        <v>13</v>
      </c>
    </row>
    <row r="41" spans="1:7">
      <c r="A41" s="58" t="s">
        <v>28</v>
      </c>
      <c r="B41" s="60" t="s">
        <v>60</v>
      </c>
      <c r="C41" s="83">
        <v>810</v>
      </c>
      <c r="D41" s="58" t="s">
        <v>22</v>
      </c>
      <c r="E41" s="58">
        <v>93</v>
      </c>
      <c r="F41" s="83">
        <f t="shared" si="0"/>
        <v>75330</v>
      </c>
      <c r="G41" s="58" t="s">
        <v>13</v>
      </c>
    </row>
    <row r="42" spans="1:7">
      <c r="A42" s="58" t="s">
        <v>28</v>
      </c>
      <c r="B42" s="60" t="s">
        <v>60</v>
      </c>
      <c r="C42" s="83">
        <v>810</v>
      </c>
      <c r="D42" s="58" t="s">
        <v>22</v>
      </c>
      <c r="E42" s="58">
        <v>6</v>
      </c>
      <c r="F42" s="83">
        <f t="shared" si="0"/>
        <v>4860</v>
      </c>
      <c r="G42" s="58" t="s">
        <v>13</v>
      </c>
    </row>
    <row r="43" spans="1:7">
      <c r="A43" s="58" t="s">
        <v>28</v>
      </c>
      <c r="B43" s="60" t="s">
        <v>60</v>
      </c>
      <c r="C43" s="83">
        <v>810</v>
      </c>
      <c r="D43" s="58" t="s">
        <v>22</v>
      </c>
      <c r="E43" s="58">
        <v>77</v>
      </c>
      <c r="F43" s="83">
        <f t="shared" si="0"/>
        <v>62370</v>
      </c>
      <c r="G43" s="58" t="s">
        <v>13</v>
      </c>
    </row>
    <row r="44" spans="1:7">
      <c r="A44" s="58" t="s">
        <v>25</v>
      </c>
      <c r="B44" s="60" t="s">
        <v>60</v>
      </c>
      <c r="C44" s="83">
        <v>1104</v>
      </c>
      <c r="D44" s="58" t="s">
        <v>18</v>
      </c>
      <c r="E44" s="58">
        <v>75</v>
      </c>
      <c r="F44" s="83">
        <f t="shared" si="0"/>
        <v>82800</v>
      </c>
      <c r="G44" s="58" t="s">
        <v>19</v>
      </c>
    </row>
    <row r="45" spans="1:7">
      <c r="A45" s="58" t="s">
        <v>26</v>
      </c>
      <c r="B45" s="60" t="s">
        <v>60</v>
      </c>
      <c r="C45" s="83">
        <v>1040</v>
      </c>
      <c r="D45" s="58" t="s">
        <v>18</v>
      </c>
      <c r="E45" s="58">
        <v>15</v>
      </c>
      <c r="F45" s="83">
        <f t="shared" si="0"/>
        <v>15600</v>
      </c>
      <c r="G45" s="58" t="s">
        <v>15</v>
      </c>
    </row>
    <row r="46" spans="1:7">
      <c r="A46" s="58" t="s">
        <v>26</v>
      </c>
      <c r="B46" s="60" t="s">
        <v>60</v>
      </c>
      <c r="C46" s="83">
        <v>1040</v>
      </c>
      <c r="D46" s="58" t="s">
        <v>18</v>
      </c>
      <c r="E46" s="58">
        <v>83</v>
      </c>
      <c r="F46" s="83">
        <f t="shared" si="0"/>
        <v>86320</v>
      </c>
      <c r="G46" s="58" t="s">
        <v>19</v>
      </c>
    </row>
    <row r="47" spans="1:7">
      <c r="A47" s="58" t="s">
        <v>28</v>
      </c>
      <c r="B47" s="60" t="s">
        <v>60</v>
      </c>
      <c r="C47" s="83">
        <v>810</v>
      </c>
      <c r="D47" s="58" t="s">
        <v>18</v>
      </c>
      <c r="E47" s="58">
        <v>93</v>
      </c>
      <c r="F47" s="83">
        <f t="shared" si="0"/>
        <v>75330</v>
      </c>
      <c r="G47" s="58" t="s">
        <v>23</v>
      </c>
    </row>
    <row r="48" spans="1:7">
      <c r="A48" s="58" t="s">
        <v>28</v>
      </c>
      <c r="B48" s="60" t="s">
        <v>60</v>
      </c>
      <c r="C48" s="83">
        <v>810</v>
      </c>
      <c r="D48" s="58" t="s">
        <v>18</v>
      </c>
      <c r="E48" s="58">
        <v>11</v>
      </c>
      <c r="F48" s="83">
        <f t="shared" si="0"/>
        <v>8910</v>
      </c>
      <c r="G48" s="58" t="s">
        <v>15</v>
      </c>
    </row>
    <row r="49" spans="1:7">
      <c r="A49" s="58" t="s">
        <v>28</v>
      </c>
      <c r="B49" s="60" t="s">
        <v>60</v>
      </c>
      <c r="C49" s="83">
        <v>810</v>
      </c>
      <c r="D49" s="58" t="s">
        <v>18</v>
      </c>
      <c r="E49" s="58">
        <v>25</v>
      </c>
      <c r="F49" s="83">
        <f t="shared" si="0"/>
        <v>20250</v>
      </c>
      <c r="G49" s="58" t="s">
        <v>19</v>
      </c>
    </row>
    <row r="50" spans="1:7">
      <c r="A50" s="82" t="s">
        <v>8</v>
      </c>
      <c r="B50" s="60" t="s">
        <v>60</v>
      </c>
      <c r="C50" s="83">
        <v>1265</v>
      </c>
      <c r="D50" s="58" t="s">
        <v>24</v>
      </c>
      <c r="E50" s="58">
        <v>41</v>
      </c>
      <c r="F50" s="83">
        <f t="shared" si="0"/>
        <v>51865</v>
      </c>
      <c r="G50" s="58" t="s">
        <v>15</v>
      </c>
    </row>
    <row r="51" spans="1:7">
      <c r="A51" s="82" t="s">
        <v>8</v>
      </c>
      <c r="B51" s="60" t="s">
        <v>60</v>
      </c>
      <c r="C51" s="83">
        <v>1265</v>
      </c>
      <c r="D51" s="58" t="s">
        <v>24</v>
      </c>
      <c r="E51" s="58">
        <v>62</v>
      </c>
      <c r="F51" s="83">
        <f t="shared" si="0"/>
        <v>78430</v>
      </c>
      <c r="G51" s="58" t="s">
        <v>12</v>
      </c>
    </row>
    <row r="52" spans="1:7">
      <c r="A52" s="82" t="s">
        <v>8</v>
      </c>
      <c r="B52" s="60" t="s">
        <v>60</v>
      </c>
      <c r="C52" s="83">
        <v>1265</v>
      </c>
      <c r="D52" s="58" t="s">
        <v>24</v>
      </c>
      <c r="E52" s="58">
        <v>68</v>
      </c>
      <c r="F52" s="83">
        <f t="shared" si="0"/>
        <v>86020</v>
      </c>
      <c r="G52" s="58" t="s">
        <v>13</v>
      </c>
    </row>
    <row r="53" spans="1:7">
      <c r="A53" s="82" t="s">
        <v>8</v>
      </c>
      <c r="B53" s="60" t="s">
        <v>60</v>
      </c>
      <c r="C53" s="83">
        <v>1265</v>
      </c>
      <c r="D53" s="58" t="s">
        <v>24</v>
      </c>
      <c r="E53" s="58">
        <v>70</v>
      </c>
      <c r="F53" s="83">
        <f t="shared" si="0"/>
        <v>88550</v>
      </c>
      <c r="G53" s="58" t="s">
        <v>15</v>
      </c>
    </row>
    <row r="54" spans="1:7">
      <c r="A54" s="82" t="s">
        <v>8</v>
      </c>
      <c r="B54" s="60" t="s">
        <v>60</v>
      </c>
      <c r="C54" s="83">
        <v>1265</v>
      </c>
      <c r="D54" s="58" t="s">
        <v>24</v>
      </c>
      <c r="E54" s="58">
        <v>70</v>
      </c>
      <c r="F54" s="83">
        <f t="shared" si="0"/>
        <v>88550</v>
      </c>
      <c r="G54" s="58" t="s">
        <v>12</v>
      </c>
    </row>
    <row r="55" spans="1:7">
      <c r="A55" s="82" t="s">
        <v>8</v>
      </c>
      <c r="B55" s="60" t="s">
        <v>60</v>
      </c>
      <c r="C55" s="83">
        <v>1265</v>
      </c>
      <c r="D55" s="58" t="s">
        <v>24</v>
      </c>
      <c r="E55" s="58">
        <v>10</v>
      </c>
      <c r="F55" s="83">
        <f t="shared" si="0"/>
        <v>12650</v>
      </c>
      <c r="G55" s="58" t="s">
        <v>13</v>
      </c>
    </row>
    <row r="56" spans="1:7">
      <c r="A56" s="82" t="s">
        <v>8</v>
      </c>
      <c r="B56" s="60" t="s">
        <v>60</v>
      </c>
      <c r="C56" s="83">
        <v>1265</v>
      </c>
      <c r="D56" s="58" t="s">
        <v>24</v>
      </c>
      <c r="E56" s="58">
        <v>65</v>
      </c>
      <c r="F56" s="83">
        <f t="shared" si="0"/>
        <v>82225</v>
      </c>
      <c r="G56" s="58" t="s">
        <v>19</v>
      </c>
    </row>
    <row r="57" spans="1:7">
      <c r="A57" s="82" t="s">
        <v>8</v>
      </c>
      <c r="B57" s="60" t="s">
        <v>60</v>
      </c>
      <c r="C57" s="83">
        <v>1265</v>
      </c>
      <c r="D57" s="58" t="s">
        <v>24</v>
      </c>
      <c r="E57" s="58">
        <v>61</v>
      </c>
      <c r="F57" s="83">
        <f t="shared" si="0"/>
        <v>77165</v>
      </c>
      <c r="G57" s="58" t="s">
        <v>23</v>
      </c>
    </row>
    <row r="58" spans="1:7">
      <c r="A58" s="82" t="s">
        <v>8</v>
      </c>
      <c r="B58" s="60" t="s">
        <v>60</v>
      </c>
      <c r="C58" s="83">
        <v>1265</v>
      </c>
      <c r="D58" s="58" t="s">
        <v>24</v>
      </c>
      <c r="E58" s="58">
        <v>43</v>
      </c>
      <c r="F58" s="83">
        <f t="shared" si="0"/>
        <v>54395</v>
      </c>
      <c r="G58" s="58" t="s">
        <v>12</v>
      </c>
    </row>
    <row r="59" spans="1:7">
      <c r="A59" s="82" t="s">
        <v>8</v>
      </c>
      <c r="B59" s="60" t="s">
        <v>60</v>
      </c>
      <c r="C59" s="83">
        <v>1265</v>
      </c>
      <c r="D59" s="58" t="s">
        <v>24</v>
      </c>
      <c r="E59" s="58">
        <v>21</v>
      </c>
      <c r="F59" s="83">
        <f t="shared" si="0"/>
        <v>26565</v>
      </c>
      <c r="G59" s="58" t="s">
        <v>13</v>
      </c>
    </row>
    <row r="60" spans="1:7">
      <c r="A60" s="58" t="s">
        <v>25</v>
      </c>
      <c r="B60" s="60" t="s">
        <v>60</v>
      </c>
      <c r="C60" s="83">
        <v>1104</v>
      </c>
      <c r="D60" s="58" t="s">
        <v>24</v>
      </c>
      <c r="E60" s="58">
        <v>55</v>
      </c>
      <c r="F60" s="83">
        <f t="shared" si="0"/>
        <v>60720</v>
      </c>
      <c r="G60" s="58" t="s">
        <v>19</v>
      </c>
    </row>
    <row r="61" spans="1:7">
      <c r="A61" s="58" t="s">
        <v>25</v>
      </c>
      <c r="B61" s="60" t="s">
        <v>60</v>
      </c>
      <c r="C61" s="83">
        <v>1104</v>
      </c>
      <c r="D61" s="58" t="s">
        <v>24</v>
      </c>
      <c r="E61" s="58">
        <v>81</v>
      </c>
      <c r="F61" s="83">
        <f t="shared" si="0"/>
        <v>89424</v>
      </c>
      <c r="G61" s="58" t="s">
        <v>23</v>
      </c>
    </row>
    <row r="62" spans="1:7">
      <c r="A62" s="58" t="s">
        <v>25</v>
      </c>
      <c r="B62" s="60" t="s">
        <v>60</v>
      </c>
      <c r="C62" s="83">
        <v>1104</v>
      </c>
      <c r="D62" s="58" t="s">
        <v>24</v>
      </c>
      <c r="E62" s="58">
        <v>8</v>
      </c>
      <c r="F62" s="83">
        <f t="shared" si="0"/>
        <v>8832</v>
      </c>
      <c r="G62" s="58" t="s">
        <v>15</v>
      </c>
    </row>
    <row r="63" spans="1:7">
      <c r="A63" s="58" t="s">
        <v>25</v>
      </c>
      <c r="B63" s="60" t="s">
        <v>60</v>
      </c>
      <c r="C63" s="83">
        <v>1104</v>
      </c>
      <c r="D63" s="58" t="s">
        <v>24</v>
      </c>
      <c r="E63" s="58">
        <v>48</v>
      </c>
      <c r="F63" s="83">
        <f t="shared" si="0"/>
        <v>52992</v>
      </c>
      <c r="G63" s="58" t="s">
        <v>19</v>
      </c>
    </row>
    <row r="64" spans="1:7">
      <c r="A64" s="58" t="s">
        <v>25</v>
      </c>
      <c r="B64" s="60" t="s">
        <v>60</v>
      </c>
      <c r="C64" s="83">
        <v>1104</v>
      </c>
      <c r="D64" s="58" t="s">
        <v>24</v>
      </c>
      <c r="E64" s="58">
        <v>84</v>
      </c>
      <c r="F64" s="83">
        <f t="shared" si="0"/>
        <v>92736</v>
      </c>
      <c r="G64" s="58" t="s">
        <v>23</v>
      </c>
    </row>
    <row r="65" spans="1:7">
      <c r="A65" s="58" t="s">
        <v>25</v>
      </c>
      <c r="B65" s="60" t="s">
        <v>60</v>
      </c>
      <c r="C65" s="83">
        <v>1104</v>
      </c>
      <c r="D65" s="58" t="s">
        <v>24</v>
      </c>
      <c r="E65" s="58">
        <v>8</v>
      </c>
      <c r="F65" s="83">
        <f t="shared" si="0"/>
        <v>8832</v>
      </c>
      <c r="G65" s="58" t="s">
        <v>15</v>
      </c>
    </row>
    <row r="66" spans="1:7">
      <c r="A66" s="58" t="s">
        <v>25</v>
      </c>
      <c r="B66" s="60" t="s">
        <v>60</v>
      </c>
      <c r="C66" s="83">
        <v>1104</v>
      </c>
      <c r="D66" s="58" t="s">
        <v>24</v>
      </c>
      <c r="E66" s="58">
        <v>84</v>
      </c>
      <c r="F66" s="83">
        <f t="shared" ref="F66:F129" si="1">E66*C66</f>
        <v>92736</v>
      </c>
      <c r="G66" s="58" t="s">
        <v>23</v>
      </c>
    </row>
    <row r="67" spans="1:7">
      <c r="A67" s="58" t="s">
        <v>25</v>
      </c>
      <c r="B67" s="60" t="s">
        <v>60</v>
      </c>
      <c r="C67" s="83">
        <v>1104</v>
      </c>
      <c r="D67" s="58" t="s">
        <v>24</v>
      </c>
      <c r="E67" s="58">
        <v>14</v>
      </c>
      <c r="F67" s="83">
        <f t="shared" si="1"/>
        <v>15456</v>
      </c>
      <c r="G67" s="58" t="s">
        <v>15</v>
      </c>
    </row>
    <row r="68" spans="1:7">
      <c r="A68" s="58" t="s">
        <v>26</v>
      </c>
      <c r="B68" s="60" t="s">
        <v>60</v>
      </c>
      <c r="C68" s="83">
        <v>1040</v>
      </c>
      <c r="D68" s="58" t="s">
        <v>24</v>
      </c>
      <c r="E68" s="58">
        <v>98</v>
      </c>
      <c r="F68" s="83">
        <f t="shared" si="1"/>
        <v>101920</v>
      </c>
      <c r="G68" s="58" t="s">
        <v>15</v>
      </c>
    </row>
    <row r="69" spans="1:7">
      <c r="A69" s="58" t="s">
        <v>28</v>
      </c>
      <c r="B69" s="60" t="s">
        <v>60</v>
      </c>
      <c r="C69" s="83">
        <v>810</v>
      </c>
      <c r="D69" s="58" t="s">
        <v>24</v>
      </c>
      <c r="E69" s="58">
        <v>14</v>
      </c>
      <c r="F69" s="83">
        <f t="shared" si="1"/>
        <v>11340</v>
      </c>
      <c r="G69" s="58" t="s">
        <v>13</v>
      </c>
    </row>
    <row r="70" spans="1:7">
      <c r="A70" s="58" t="s">
        <v>28</v>
      </c>
      <c r="B70" s="60" t="s">
        <v>60</v>
      </c>
      <c r="C70" s="83">
        <v>810</v>
      </c>
      <c r="D70" s="58" t="s">
        <v>24</v>
      </c>
      <c r="E70" s="58">
        <v>95</v>
      </c>
      <c r="F70" s="83">
        <f t="shared" si="1"/>
        <v>76950</v>
      </c>
      <c r="G70" s="58" t="s">
        <v>19</v>
      </c>
    </row>
    <row r="71" spans="1:7">
      <c r="A71" s="58" t="s">
        <v>28</v>
      </c>
      <c r="B71" s="60" t="s">
        <v>60</v>
      </c>
      <c r="C71" s="83">
        <v>810</v>
      </c>
      <c r="D71" s="58" t="s">
        <v>24</v>
      </c>
      <c r="E71" s="58">
        <v>42</v>
      </c>
      <c r="F71" s="83">
        <f t="shared" si="1"/>
        <v>34020</v>
      </c>
      <c r="G71" s="58" t="s">
        <v>23</v>
      </c>
    </row>
    <row r="72" spans="1:7">
      <c r="A72" s="58" t="s">
        <v>28</v>
      </c>
      <c r="B72" s="60" t="s">
        <v>60</v>
      </c>
      <c r="C72" s="83">
        <v>810</v>
      </c>
      <c r="D72" s="58" t="s">
        <v>24</v>
      </c>
      <c r="E72" s="58">
        <v>87</v>
      </c>
      <c r="F72" s="83">
        <f t="shared" si="1"/>
        <v>70470</v>
      </c>
      <c r="G72" s="58" t="s">
        <v>15</v>
      </c>
    </row>
    <row r="73" spans="1:7">
      <c r="A73" s="58" t="s">
        <v>28</v>
      </c>
      <c r="B73" s="60" t="s">
        <v>60</v>
      </c>
      <c r="C73" s="83">
        <v>810</v>
      </c>
      <c r="D73" s="58" t="s">
        <v>24</v>
      </c>
      <c r="E73" s="58">
        <v>45</v>
      </c>
      <c r="F73" s="83">
        <f t="shared" si="1"/>
        <v>36450</v>
      </c>
      <c r="G73" s="58" t="s">
        <v>12</v>
      </c>
    </row>
    <row r="74" spans="1:7">
      <c r="A74" s="58" t="s">
        <v>28</v>
      </c>
      <c r="B74" s="60" t="s">
        <v>60</v>
      </c>
      <c r="C74" s="83">
        <v>810</v>
      </c>
      <c r="D74" s="58" t="s">
        <v>24</v>
      </c>
      <c r="E74" s="58">
        <v>95</v>
      </c>
      <c r="F74" s="83">
        <f t="shared" si="1"/>
        <v>76950</v>
      </c>
      <c r="G74" s="58" t="s">
        <v>13</v>
      </c>
    </row>
    <row r="75" spans="1:7">
      <c r="A75" s="58" t="s">
        <v>28</v>
      </c>
      <c r="B75" s="60" t="s">
        <v>60</v>
      </c>
      <c r="C75" s="83">
        <v>810</v>
      </c>
      <c r="D75" s="58" t="s">
        <v>24</v>
      </c>
      <c r="E75" s="58">
        <v>38</v>
      </c>
      <c r="F75" s="83">
        <f t="shared" si="1"/>
        <v>30780</v>
      </c>
      <c r="G75" s="58" t="s">
        <v>15</v>
      </c>
    </row>
    <row r="76" spans="1:7">
      <c r="A76" s="58" t="s">
        <v>28</v>
      </c>
      <c r="B76" s="60" t="s">
        <v>60</v>
      </c>
      <c r="C76" s="83">
        <v>810</v>
      </c>
      <c r="D76" s="58" t="s">
        <v>24</v>
      </c>
      <c r="E76" s="58">
        <v>28</v>
      </c>
      <c r="F76" s="83">
        <f t="shared" si="1"/>
        <v>22680</v>
      </c>
      <c r="G76" s="58" t="s">
        <v>19</v>
      </c>
    </row>
    <row r="77" spans="1:7">
      <c r="A77" s="58" t="s">
        <v>28</v>
      </c>
      <c r="B77" s="60" t="s">
        <v>60</v>
      </c>
      <c r="C77" s="83">
        <v>810</v>
      </c>
      <c r="D77" s="58" t="s">
        <v>24</v>
      </c>
      <c r="E77" s="58">
        <v>78</v>
      </c>
      <c r="F77" s="83">
        <f t="shared" si="1"/>
        <v>63180</v>
      </c>
      <c r="G77" s="58" t="s">
        <v>23</v>
      </c>
    </row>
    <row r="78" spans="1:7">
      <c r="A78" s="58" t="s">
        <v>28</v>
      </c>
      <c r="B78" s="60" t="s">
        <v>60</v>
      </c>
      <c r="C78" s="83">
        <v>810</v>
      </c>
      <c r="D78" s="58" t="s">
        <v>24</v>
      </c>
      <c r="E78" s="58">
        <v>57</v>
      </c>
      <c r="F78" s="83">
        <f t="shared" si="1"/>
        <v>46170</v>
      </c>
      <c r="G78" s="58" t="s">
        <v>15</v>
      </c>
    </row>
    <row r="79" spans="1:7">
      <c r="A79" s="82" t="s">
        <v>8</v>
      </c>
      <c r="B79" s="60" t="s">
        <v>60</v>
      </c>
      <c r="C79" s="83">
        <v>1265</v>
      </c>
      <c r="D79" s="58" t="s">
        <v>10</v>
      </c>
      <c r="E79" s="58">
        <v>70</v>
      </c>
      <c r="F79" s="83">
        <f t="shared" si="1"/>
        <v>88550</v>
      </c>
      <c r="G79" s="58" t="s">
        <v>19</v>
      </c>
    </row>
    <row r="80" spans="1:7">
      <c r="A80" s="82" t="s">
        <v>8</v>
      </c>
      <c r="B80" s="60" t="s">
        <v>60</v>
      </c>
      <c r="C80" s="83">
        <v>1265</v>
      </c>
      <c r="D80" s="58" t="s">
        <v>10</v>
      </c>
      <c r="E80" s="58">
        <v>11</v>
      </c>
      <c r="F80" s="83">
        <f t="shared" si="1"/>
        <v>13915</v>
      </c>
      <c r="G80" s="58" t="s">
        <v>16</v>
      </c>
    </row>
    <row r="81" spans="1:7">
      <c r="A81" s="82" t="s">
        <v>8</v>
      </c>
      <c r="B81" s="60" t="s">
        <v>60</v>
      </c>
      <c r="C81" s="83">
        <v>1265</v>
      </c>
      <c r="D81" s="58" t="s">
        <v>10</v>
      </c>
      <c r="E81" s="58">
        <v>58</v>
      </c>
      <c r="F81" s="83">
        <f t="shared" si="1"/>
        <v>73370</v>
      </c>
      <c r="G81" s="58" t="s">
        <v>15</v>
      </c>
    </row>
    <row r="82" spans="1:7">
      <c r="A82" s="82" t="s">
        <v>8</v>
      </c>
      <c r="B82" s="60" t="s">
        <v>60</v>
      </c>
      <c r="C82" s="83">
        <v>1265</v>
      </c>
      <c r="D82" s="58" t="s">
        <v>10</v>
      </c>
      <c r="E82" s="58">
        <v>20</v>
      </c>
      <c r="F82" s="83">
        <f t="shared" si="1"/>
        <v>25300</v>
      </c>
      <c r="G82" s="58" t="s">
        <v>15</v>
      </c>
    </row>
    <row r="83" spans="1:7">
      <c r="A83" s="82" t="s">
        <v>8</v>
      </c>
      <c r="B83" s="60" t="s">
        <v>60</v>
      </c>
      <c r="C83" s="83">
        <v>1265</v>
      </c>
      <c r="D83" s="58" t="s">
        <v>10</v>
      </c>
      <c r="E83" s="58">
        <v>58</v>
      </c>
      <c r="F83" s="83">
        <f t="shared" si="1"/>
        <v>73370</v>
      </c>
      <c r="G83" s="58" t="s">
        <v>12</v>
      </c>
    </row>
    <row r="84" spans="1:7">
      <c r="A84" s="82" t="s">
        <v>8</v>
      </c>
      <c r="B84" s="60" t="s">
        <v>60</v>
      </c>
      <c r="C84" s="83">
        <v>1265</v>
      </c>
      <c r="D84" s="58" t="s">
        <v>10</v>
      </c>
      <c r="E84" s="58">
        <v>33</v>
      </c>
      <c r="F84" s="83">
        <f t="shared" si="1"/>
        <v>41745</v>
      </c>
      <c r="G84" s="58" t="s">
        <v>13</v>
      </c>
    </row>
    <row r="85" spans="1:7">
      <c r="A85" s="82" t="s">
        <v>8</v>
      </c>
      <c r="B85" s="60" t="s">
        <v>60</v>
      </c>
      <c r="C85" s="83">
        <v>1265</v>
      </c>
      <c r="D85" s="58" t="s">
        <v>10</v>
      </c>
      <c r="E85" s="58">
        <v>16</v>
      </c>
      <c r="F85" s="83">
        <f t="shared" si="1"/>
        <v>20240</v>
      </c>
      <c r="G85" s="58" t="s">
        <v>19</v>
      </c>
    </row>
    <row r="86" spans="1:7">
      <c r="A86" s="82" t="s">
        <v>8</v>
      </c>
      <c r="B86" s="60" t="s">
        <v>60</v>
      </c>
      <c r="C86" s="83">
        <v>1265</v>
      </c>
      <c r="D86" s="58" t="s">
        <v>10</v>
      </c>
      <c r="E86" s="58">
        <v>77</v>
      </c>
      <c r="F86" s="83">
        <f t="shared" si="1"/>
        <v>97405</v>
      </c>
      <c r="G86" s="58" t="s">
        <v>23</v>
      </c>
    </row>
    <row r="87" spans="1:7">
      <c r="A87" s="82" t="s">
        <v>8</v>
      </c>
      <c r="B87" s="60" t="s">
        <v>60</v>
      </c>
      <c r="C87" s="83">
        <v>1265</v>
      </c>
      <c r="D87" s="58" t="s">
        <v>10</v>
      </c>
      <c r="E87" s="58">
        <v>0</v>
      </c>
      <c r="F87" s="83">
        <f t="shared" si="1"/>
        <v>0</v>
      </c>
      <c r="G87" s="58" t="s">
        <v>13</v>
      </c>
    </row>
    <row r="88" spans="1:7">
      <c r="A88" s="82" t="s">
        <v>8</v>
      </c>
      <c r="B88" s="60" t="s">
        <v>60</v>
      </c>
      <c r="C88" s="83">
        <v>1265</v>
      </c>
      <c r="D88" s="58" t="s">
        <v>10</v>
      </c>
      <c r="E88" s="58">
        <v>56</v>
      </c>
      <c r="F88" s="83">
        <f t="shared" si="1"/>
        <v>70840</v>
      </c>
      <c r="G88" s="58" t="s">
        <v>19</v>
      </c>
    </row>
    <row r="89" spans="1:7">
      <c r="A89" s="82" t="s">
        <v>8</v>
      </c>
      <c r="B89" s="60" t="s">
        <v>60</v>
      </c>
      <c r="C89" s="83">
        <v>1265</v>
      </c>
      <c r="D89" s="58" t="s">
        <v>10</v>
      </c>
      <c r="E89" s="58">
        <v>69</v>
      </c>
      <c r="F89" s="83">
        <f t="shared" si="1"/>
        <v>87285</v>
      </c>
      <c r="G89" s="58" t="s">
        <v>16</v>
      </c>
    </row>
    <row r="90" spans="1:7">
      <c r="A90" s="82" t="s">
        <v>8</v>
      </c>
      <c r="B90" s="60" t="s">
        <v>60</v>
      </c>
      <c r="C90" s="83">
        <v>1265</v>
      </c>
      <c r="D90" s="58" t="s">
        <v>10</v>
      </c>
      <c r="E90" s="58">
        <v>44</v>
      </c>
      <c r="F90" s="83">
        <f t="shared" si="1"/>
        <v>55660</v>
      </c>
      <c r="G90" s="58" t="s">
        <v>15</v>
      </c>
    </row>
    <row r="91" spans="1:7">
      <c r="A91" s="82" t="s">
        <v>8</v>
      </c>
      <c r="B91" s="60" t="s">
        <v>60</v>
      </c>
      <c r="C91" s="83">
        <v>1265</v>
      </c>
      <c r="D91" s="58" t="s">
        <v>10</v>
      </c>
      <c r="E91" s="58">
        <v>8</v>
      </c>
      <c r="F91" s="83">
        <f t="shared" si="1"/>
        <v>10120</v>
      </c>
      <c r="G91" s="58" t="s">
        <v>15</v>
      </c>
    </row>
    <row r="92" spans="1:7">
      <c r="A92" s="82" t="s">
        <v>8</v>
      </c>
      <c r="B92" s="60" t="s">
        <v>60</v>
      </c>
      <c r="C92" s="83">
        <v>1265</v>
      </c>
      <c r="D92" s="58" t="s">
        <v>10</v>
      </c>
      <c r="E92" s="58">
        <v>37</v>
      </c>
      <c r="F92" s="83">
        <f t="shared" si="1"/>
        <v>46805</v>
      </c>
      <c r="G92" s="58" t="s">
        <v>12</v>
      </c>
    </row>
    <row r="93" spans="1:7">
      <c r="A93" s="82" t="s">
        <v>8</v>
      </c>
      <c r="B93" s="60" t="s">
        <v>60</v>
      </c>
      <c r="C93" s="83">
        <v>1265</v>
      </c>
      <c r="D93" s="58" t="s">
        <v>10</v>
      </c>
      <c r="E93" s="58">
        <v>96</v>
      </c>
      <c r="F93" s="83">
        <f t="shared" si="1"/>
        <v>121440</v>
      </c>
      <c r="G93" s="58" t="s">
        <v>13</v>
      </c>
    </row>
    <row r="94" spans="1:7">
      <c r="A94" s="82" t="s">
        <v>8</v>
      </c>
      <c r="B94" s="60" t="s">
        <v>60</v>
      </c>
      <c r="C94" s="83">
        <v>1265</v>
      </c>
      <c r="D94" s="58" t="s">
        <v>10</v>
      </c>
      <c r="E94" s="58">
        <v>9</v>
      </c>
      <c r="F94" s="83">
        <f t="shared" si="1"/>
        <v>11385</v>
      </c>
      <c r="G94" s="58" t="s">
        <v>19</v>
      </c>
    </row>
    <row r="95" spans="1:7">
      <c r="A95" s="58" t="s">
        <v>20</v>
      </c>
      <c r="B95" s="60" t="s">
        <v>60</v>
      </c>
      <c r="C95" s="83">
        <v>1447</v>
      </c>
      <c r="D95" s="58" t="s">
        <v>10</v>
      </c>
      <c r="E95" s="58">
        <v>48</v>
      </c>
      <c r="F95" s="83">
        <f t="shared" si="1"/>
        <v>69456</v>
      </c>
      <c r="G95" s="58" t="s">
        <v>12</v>
      </c>
    </row>
    <row r="96" spans="1:7">
      <c r="A96" s="58" t="s">
        <v>20</v>
      </c>
      <c r="B96" s="60" t="s">
        <v>60</v>
      </c>
      <c r="C96" s="83">
        <v>1447</v>
      </c>
      <c r="D96" s="58" t="s">
        <v>10</v>
      </c>
      <c r="E96" s="58">
        <v>28</v>
      </c>
      <c r="F96" s="83">
        <f t="shared" si="1"/>
        <v>40516</v>
      </c>
      <c r="G96" s="58" t="s">
        <v>13</v>
      </c>
    </row>
    <row r="97" spans="1:7">
      <c r="A97" s="58" t="s">
        <v>20</v>
      </c>
      <c r="B97" s="60" t="s">
        <v>60</v>
      </c>
      <c r="C97" s="83">
        <v>1447</v>
      </c>
      <c r="D97" s="58" t="s">
        <v>10</v>
      </c>
      <c r="E97" s="58">
        <v>28</v>
      </c>
      <c r="F97" s="83">
        <f t="shared" si="1"/>
        <v>40516</v>
      </c>
      <c r="G97" s="58" t="s">
        <v>13</v>
      </c>
    </row>
    <row r="98" spans="1:7">
      <c r="A98" s="58" t="s">
        <v>20</v>
      </c>
      <c r="B98" s="60" t="s">
        <v>60</v>
      </c>
      <c r="C98" s="83">
        <v>1447</v>
      </c>
      <c r="D98" s="58" t="s">
        <v>10</v>
      </c>
      <c r="E98" s="58">
        <v>37</v>
      </c>
      <c r="F98" s="83">
        <f t="shared" si="1"/>
        <v>53539</v>
      </c>
      <c r="G98" s="58" t="s">
        <v>16</v>
      </c>
    </row>
    <row r="99" spans="1:7">
      <c r="A99" s="58" t="s">
        <v>20</v>
      </c>
      <c r="B99" s="60" t="s">
        <v>60</v>
      </c>
      <c r="C99" s="83">
        <v>1447</v>
      </c>
      <c r="D99" s="58" t="s">
        <v>10</v>
      </c>
      <c r="E99" s="58">
        <v>39</v>
      </c>
      <c r="F99" s="83">
        <f t="shared" si="1"/>
        <v>56433</v>
      </c>
      <c r="G99" s="58" t="s">
        <v>12</v>
      </c>
    </row>
    <row r="100" spans="1:7">
      <c r="A100" s="58" t="s">
        <v>20</v>
      </c>
      <c r="B100" s="60" t="s">
        <v>60</v>
      </c>
      <c r="C100" s="83">
        <v>1447</v>
      </c>
      <c r="D100" s="58" t="s">
        <v>10</v>
      </c>
      <c r="E100" s="58">
        <v>94</v>
      </c>
      <c r="F100" s="83">
        <f t="shared" si="1"/>
        <v>136018</v>
      </c>
      <c r="G100" s="58" t="s">
        <v>13</v>
      </c>
    </row>
    <row r="101" spans="1:7">
      <c r="A101" s="58" t="s">
        <v>20</v>
      </c>
      <c r="B101" s="60" t="s">
        <v>60</v>
      </c>
      <c r="C101" s="83">
        <v>1447</v>
      </c>
      <c r="D101" s="58" t="s">
        <v>10</v>
      </c>
      <c r="E101" s="58">
        <v>31</v>
      </c>
      <c r="F101" s="83">
        <f t="shared" si="1"/>
        <v>44857</v>
      </c>
      <c r="G101" s="58" t="s">
        <v>19</v>
      </c>
    </row>
    <row r="102" spans="1:7">
      <c r="A102" s="58" t="s">
        <v>20</v>
      </c>
      <c r="B102" s="60" t="s">
        <v>60</v>
      </c>
      <c r="C102" s="83">
        <v>1447</v>
      </c>
      <c r="D102" s="58" t="s">
        <v>10</v>
      </c>
      <c r="E102" s="58">
        <v>5</v>
      </c>
      <c r="F102" s="83">
        <f t="shared" si="1"/>
        <v>7235</v>
      </c>
      <c r="G102" s="58" t="s">
        <v>23</v>
      </c>
    </row>
    <row r="103" spans="1:7">
      <c r="A103" s="58" t="s">
        <v>20</v>
      </c>
      <c r="B103" s="60" t="s">
        <v>60</v>
      </c>
      <c r="C103" s="83">
        <v>1447</v>
      </c>
      <c r="D103" s="58" t="s">
        <v>10</v>
      </c>
      <c r="E103" s="58">
        <v>18</v>
      </c>
      <c r="F103" s="83">
        <f t="shared" si="1"/>
        <v>26046</v>
      </c>
      <c r="G103" s="58" t="s">
        <v>12</v>
      </c>
    </row>
    <row r="104" spans="1:7">
      <c r="A104" s="58" t="s">
        <v>20</v>
      </c>
      <c r="B104" s="60" t="s">
        <v>60</v>
      </c>
      <c r="C104" s="83">
        <v>1447</v>
      </c>
      <c r="D104" s="58" t="s">
        <v>10</v>
      </c>
      <c r="E104" s="58">
        <v>43</v>
      </c>
      <c r="F104" s="83">
        <f t="shared" si="1"/>
        <v>62221</v>
      </c>
      <c r="G104" s="58" t="s">
        <v>19</v>
      </c>
    </row>
    <row r="105" spans="1:7">
      <c r="A105" s="58" t="s">
        <v>20</v>
      </c>
      <c r="B105" s="60" t="s">
        <v>60</v>
      </c>
      <c r="C105" s="83">
        <v>1447</v>
      </c>
      <c r="D105" s="58" t="s">
        <v>10</v>
      </c>
      <c r="E105" s="58">
        <v>96</v>
      </c>
      <c r="F105" s="83">
        <f t="shared" si="1"/>
        <v>138912</v>
      </c>
      <c r="G105" s="58" t="s">
        <v>23</v>
      </c>
    </row>
    <row r="106" spans="1:7">
      <c r="A106" s="58" t="s">
        <v>20</v>
      </c>
      <c r="B106" s="60" t="s">
        <v>60</v>
      </c>
      <c r="C106" s="83">
        <v>1447</v>
      </c>
      <c r="D106" s="58" t="s">
        <v>10</v>
      </c>
      <c r="E106" s="58">
        <v>17</v>
      </c>
      <c r="F106" s="83">
        <f t="shared" si="1"/>
        <v>24599</v>
      </c>
      <c r="G106" s="58" t="s">
        <v>15</v>
      </c>
    </row>
    <row r="107" spans="1:7">
      <c r="A107" s="58" t="s">
        <v>20</v>
      </c>
      <c r="B107" s="60" t="s">
        <v>60</v>
      </c>
      <c r="C107" s="83">
        <v>1447</v>
      </c>
      <c r="D107" s="58" t="s">
        <v>10</v>
      </c>
      <c r="E107" s="58">
        <v>14</v>
      </c>
      <c r="F107" s="83">
        <f t="shared" si="1"/>
        <v>20258</v>
      </c>
      <c r="G107" s="58" t="s">
        <v>27</v>
      </c>
    </row>
    <row r="108" spans="1:7">
      <c r="A108" s="58" t="s">
        <v>20</v>
      </c>
      <c r="B108" s="60" t="s">
        <v>60</v>
      </c>
      <c r="C108" s="83">
        <v>1447</v>
      </c>
      <c r="D108" s="58" t="s">
        <v>10</v>
      </c>
      <c r="E108" s="58">
        <v>61</v>
      </c>
      <c r="F108" s="83">
        <f t="shared" si="1"/>
        <v>88267</v>
      </c>
      <c r="G108" s="58" t="s">
        <v>12</v>
      </c>
    </row>
    <row r="109" spans="1:7">
      <c r="A109" s="58" t="s">
        <v>20</v>
      </c>
      <c r="B109" s="60" t="s">
        <v>60</v>
      </c>
      <c r="C109" s="83">
        <v>1447</v>
      </c>
      <c r="D109" s="58" t="s">
        <v>10</v>
      </c>
      <c r="E109" s="58">
        <v>12</v>
      </c>
      <c r="F109" s="83">
        <f t="shared" si="1"/>
        <v>17364</v>
      </c>
      <c r="G109" s="58" t="s">
        <v>16</v>
      </c>
    </row>
    <row r="110" spans="1:7">
      <c r="A110" s="58" t="s">
        <v>20</v>
      </c>
      <c r="B110" s="60" t="s">
        <v>60</v>
      </c>
      <c r="C110" s="83">
        <v>1447</v>
      </c>
      <c r="D110" s="58" t="s">
        <v>10</v>
      </c>
      <c r="E110" s="58">
        <v>34</v>
      </c>
      <c r="F110" s="83">
        <f t="shared" si="1"/>
        <v>49198</v>
      </c>
      <c r="G110" s="58" t="s">
        <v>12</v>
      </c>
    </row>
    <row r="111" spans="1:7">
      <c r="A111" s="58" t="s">
        <v>20</v>
      </c>
      <c r="B111" s="60" t="s">
        <v>60</v>
      </c>
      <c r="C111" s="83">
        <v>1447</v>
      </c>
      <c r="D111" s="58" t="s">
        <v>10</v>
      </c>
      <c r="E111" s="58">
        <v>69</v>
      </c>
      <c r="F111" s="83">
        <f t="shared" si="1"/>
        <v>99843</v>
      </c>
      <c r="G111" s="58" t="s">
        <v>13</v>
      </c>
    </row>
    <row r="112" spans="1:7">
      <c r="A112" s="58" t="s">
        <v>20</v>
      </c>
      <c r="B112" s="60" t="s">
        <v>60</v>
      </c>
      <c r="C112" s="83">
        <v>1447</v>
      </c>
      <c r="D112" s="58" t="s">
        <v>10</v>
      </c>
      <c r="E112" s="58">
        <v>31</v>
      </c>
      <c r="F112" s="83">
        <f t="shared" si="1"/>
        <v>44857</v>
      </c>
      <c r="G112" s="58" t="s">
        <v>16</v>
      </c>
    </row>
    <row r="113" spans="1:7">
      <c r="A113" s="58" t="s">
        <v>20</v>
      </c>
      <c r="B113" s="60" t="s">
        <v>60</v>
      </c>
      <c r="C113" s="83">
        <v>1447</v>
      </c>
      <c r="D113" s="58" t="s">
        <v>10</v>
      </c>
      <c r="E113" s="58">
        <v>78</v>
      </c>
      <c r="F113" s="83">
        <f t="shared" si="1"/>
        <v>112866</v>
      </c>
      <c r="G113" s="58" t="s">
        <v>19</v>
      </c>
    </row>
    <row r="114" spans="1:7">
      <c r="A114" s="58" t="s">
        <v>20</v>
      </c>
      <c r="B114" s="60" t="s">
        <v>60</v>
      </c>
      <c r="C114" s="83">
        <v>1447</v>
      </c>
      <c r="D114" s="58" t="s">
        <v>10</v>
      </c>
      <c r="E114" s="58">
        <v>66</v>
      </c>
      <c r="F114" s="83">
        <f t="shared" si="1"/>
        <v>95502</v>
      </c>
      <c r="G114" s="58" t="s">
        <v>23</v>
      </c>
    </row>
    <row r="115" spans="1:7">
      <c r="A115" s="58" t="s">
        <v>20</v>
      </c>
      <c r="B115" s="60" t="s">
        <v>60</v>
      </c>
      <c r="C115" s="83">
        <v>1447</v>
      </c>
      <c r="D115" s="58" t="s">
        <v>10</v>
      </c>
      <c r="E115" s="58">
        <v>51</v>
      </c>
      <c r="F115" s="83">
        <f t="shared" si="1"/>
        <v>73797</v>
      </c>
      <c r="G115" s="58" t="s">
        <v>15</v>
      </c>
    </row>
    <row r="116" spans="1:7">
      <c r="A116" s="58" t="s">
        <v>20</v>
      </c>
      <c r="B116" s="60" t="s">
        <v>60</v>
      </c>
      <c r="C116" s="83">
        <v>1447</v>
      </c>
      <c r="D116" s="58" t="s">
        <v>10</v>
      </c>
      <c r="E116" s="58">
        <v>72</v>
      </c>
      <c r="F116" s="83">
        <f t="shared" si="1"/>
        <v>104184</v>
      </c>
      <c r="G116" s="58" t="s">
        <v>23</v>
      </c>
    </row>
    <row r="117" spans="1:7">
      <c r="A117" s="58" t="s">
        <v>20</v>
      </c>
      <c r="B117" s="60" t="s">
        <v>60</v>
      </c>
      <c r="C117" s="83">
        <v>1447</v>
      </c>
      <c r="D117" s="58" t="s">
        <v>10</v>
      </c>
      <c r="E117" s="58">
        <v>66</v>
      </c>
      <c r="F117" s="83">
        <f t="shared" si="1"/>
        <v>95502</v>
      </c>
      <c r="G117" s="58" t="s">
        <v>15</v>
      </c>
    </row>
    <row r="118" spans="1:7">
      <c r="A118" s="58" t="s">
        <v>20</v>
      </c>
      <c r="B118" s="60" t="s">
        <v>60</v>
      </c>
      <c r="C118" s="83">
        <v>1447</v>
      </c>
      <c r="D118" s="58" t="s">
        <v>10</v>
      </c>
      <c r="E118" s="58">
        <v>25</v>
      </c>
      <c r="F118" s="83">
        <f t="shared" si="1"/>
        <v>36175</v>
      </c>
      <c r="G118" s="58" t="s">
        <v>12</v>
      </c>
    </row>
    <row r="119" spans="1:7">
      <c r="A119" s="58" t="s">
        <v>20</v>
      </c>
      <c r="B119" s="60" t="s">
        <v>60</v>
      </c>
      <c r="C119" s="83">
        <v>1447</v>
      </c>
      <c r="D119" s="58" t="s">
        <v>10</v>
      </c>
      <c r="E119" s="58">
        <v>91</v>
      </c>
      <c r="F119" s="83">
        <f t="shared" si="1"/>
        <v>131677</v>
      </c>
      <c r="G119" s="58" t="s">
        <v>19</v>
      </c>
    </row>
    <row r="120" spans="1:7">
      <c r="A120" s="58" t="s">
        <v>20</v>
      </c>
      <c r="B120" s="60" t="s">
        <v>60</v>
      </c>
      <c r="C120" s="83">
        <v>1447</v>
      </c>
      <c r="D120" s="58" t="s">
        <v>10</v>
      </c>
      <c r="E120" s="58">
        <v>19</v>
      </c>
      <c r="F120" s="83">
        <f t="shared" si="1"/>
        <v>27493</v>
      </c>
      <c r="G120" s="58" t="s">
        <v>23</v>
      </c>
    </row>
    <row r="121" spans="1:7">
      <c r="A121" s="58" t="s">
        <v>20</v>
      </c>
      <c r="B121" s="60" t="s">
        <v>60</v>
      </c>
      <c r="C121" s="83">
        <v>1447</v>
      </c>
      <c r="D121" s="58" t="s">
        <v>10</v>
      </c>
      <c r="E121" s="58">
        <v>62</v>
      </c>
      <c r="F121" s="83">
        <f t="shared" si="1"/>
        <v>89714</v>
      </c>
      <c r="G121" s="58" t="s">
        <v>15</v>
      </c>
    </row>
    <row r="122" spans="1:7">
      <c r="A122" s="58" t="s">
        <v>25</v>
      </c>
      <c r="B122" s="60" t="s">
        <v>60</v>
      </c>
      <c r="C122" s="83">
        <v>1104</v>
      </c>
      <c r="D122" s="58" t="s">
        <v>10</v>
      </c>
      <c r="E122" s="58">
        <v>54</v>
      </c>
      <c r="F122" s="83">
        <f t="shared" si="1"/>
        <v>59616</v>
      </c>
      <c r="G122" s="58" t="s">
        <v>12</v>
      </c>
    </row>
    <row r="123" spans="1:7">
      <c r="A123" s="58" t="s">
        <v>26</v>
      </c>
      <c r="B123" s="60" t="s">
        <v>60</v>
      </c>
      <c r="C123" s="83">
        <v>1040</v>
      </c>
      <c r="D123" s="58" t="s">
        <v>10</v>
      </c>
      <c r="E123" s="58">
        <v>58</v>
      </c>
      <c r="F123" s="83">
        <f t="shared" si="1"/>
        <v>60320</v>
      </c>
      <c r="G123" s="58" t="s">
        <v>27</v>
      </c>
    </row>
    <row r="124" spans="1:7">
      <c r="A124" s="58" t="s">
        <v>26</v>
      </c>
      <c r="B124" s="60" t="s">
        <v>60</v>
      </c>
      <c r="C124" s="83">
        <v>1040</v>
      </c>
      <c r="D124" s="58" t="s">
        <v>10</v>
      </c>
      <c r="E124" s="58">
        <v>35</v>
      </c>
      <c r="F124" s="83">
        <f t="shared" si="1"/>
        <v>36400</v>
      </c>
      <c r="G124" s="58" t="s">
        <v>15</v>
      </c>
    </row>
    <row r="125" spans="1:7">
      <c r="A125" s="58" t="s">
        <v>26</v>
      </c>
      <c r="B125" s="60" t="s">
        <v>60</v>
      </c>
      <c r="C125" s="83">
        <v>1040</v>
      </c>
      <c r="D125" s="58" t="s">
        <v>10</v>
      </c>
      <c r="E125" s="58">
        <v>69</v>
      </c>
      <c r="F125" s="83">
        <f t="shared" si="1"/>
        <v>71760</v>
      </c>
      <c r="G125" s="58" t="s">
        <v>12</v>
      </c>
    </row>
    <row r="126" spans="1:7">
      <c r="A126" s="58" t="s">
        <v>26</v>
      </c>
      <c r="B126" s="60" t="s">
        <v>60</v>
      </c>
      <c r="C126" s="83">
        <v>1040</v>
      </c>
      <c r="D126" s="58" t="s">
        <v>10</v>
      </c>
      <c r="E126" s="58">
        <v>43</v>
      </c>
      <c r="F126" s="83">
        <f t="shared" si="1"/>
        <v>44720</v>
      </c>
      <c r="G126" s="58" t="s">
        <v>23</v>
      </c>
    </row>
    <row r="127" spans="1:7">
      <c r="A127" s="58" t="s">
        <v>26</v>
      </c>
      <c r="B127" s="60" t="s">
        <v>60</v>
      </c>
      <c r="C127" s="83">
        <v>1040</v>
      </c>
      <c r="D127" s="58" t="s">
        <v>10</v>
      </c>
      <c r="E127" s="58">
        <v>7</v>
      </c>
      <c r="F127" s="83">
        <f t="shared" si="1"/>
        <v>7280</v>
      </c>
      <c r="G127" s="58" t="s">
        <v>15</v>
      </c>
    </row>
    <row r="128" spans="1:7">
      <c r="A128" s="58" t="s">
        <v>26</v>
      </c>
      <c r="B128" s="60" t="s">
        <v>60</v>
      </c>
      <c r="C128" s="83">
        <v>1040</v>
      </c>
      <c r="D128" s="58" t="s">
        <v>10</v>
      </c>
      <c r="E128" s="58">
        <v>64</v>
      </c>
      <c r="F128" s="83">
        <f t="shared" si="1"/>
        <v>66560</v>
      </c>
      <c r="G128" s="58" t="s">
        <v>15</v>
      </c>
    </row>
    <row r="129" spans="1:7">
      <c r="A129" s="58" t="s">
        <v>26</v>
      </c>
      <c r="B129" s="60" t="s">
        <v>60</v>
      </c>
      <c r="C129" s="83">
        <v>1040</v>
      </c>
      <c r="D129" s="58" t="s">
        <v>10</v>
      </c>
      <c r="E129" s="58">
        <v>69</v>
      </c>
      <c r="F129" s="83">
        <f t="shared" si="1"/>
        <v>71760</v>
      </c>
      <c r="G129" s="58" t="s">
        <v>13</v>
      </c>
    </row>
    <row r="130" spans="1:7">
      <c r="A130" s="58" t="s">
        <v>26</v>
      </c>
      <c r="B130" s="60" t="s">
        <v>60</v>
      </c>
      <c r="C130" s="83">
        <v>1040</v>
      </c>
      <c r="D130" s="58" t="s">
        <v>10</v>
      </c>
      <c r="E130" s="58">
        <v>10</v>
      </c>
      <c r="F130" s="83">
        <f t="shared" ref="F130:F164" si="2">E130*C130</f>
        <v>10400</v>
      </c>
      <c r="G130" s="58" t="s">
        <v>23</v>
      </c>
    </row>
    <row r="131" spans="1:7">
      <c r="A131" s="58" t="s">
        <v>26</v>
      </c>
      <c r="B131" s="60" t="s">
        <v>60</v>
      </c>
      <c r="C131" s="83">
        <v>1040</v>
      </c>
      <c r="D131" s="58" t="s">
        <v>10</v>
      </c>
      <c r="E131" s="58">
        <v>0</v>
      </c>
      <c r="F131" s="83">
        <f t="shared" si="2"/>
        <v>0</v>
      </c>
      <c r="G131" s="58" t="s">
        <v>15</v>
      </c>
    </row>
    <row r="132" spans="1:7">
      <c r="A132" s="58" t="s">
        <v>26</v>
      </c>
      <c r="B132" s="60" t="s">
        <v>60</v>
      </c>
      <c r="C132" s="83">
        <v>1040</v>
      </c>
      <c r="D132" s="58" t="s">
        <v>10</v>
      </c>
      <c r="E132" s="58">
        <v>56</v>
      </c>
      <c r="F132" s="83">
        <f t="shared" si="2"/>
        <v>58240</v>
      </c>
      <c r="G132" s="58" t="s">
        <v>13</v>
      </c>
    </row>
    <row r="133" spans="1:7">
      <c r="A133" s="58" t="s">
        <v>26</v>
      </c>
      <c r="B133" s="60" t="s">
        <v>60</v>
      </c>
      <c r="C133" s="83">
        <v>1040</v>
      </c>
      <c r="D133" s="58" t="s">
        <v>10</v>
      </c>
      <c r="E133" s="58">
        <v>71</v>
      </c>
      <c r="F133" s="83">
        <f t="shared" si="2"/>
        <v>73840</v>
      </c>
      <c r="G133" s="58" t="s">
        <v>19</v>
      </c>
    </row>
    <row r="134" spans="1:7">
      <c r="A134" s="58" t="s">
        <v>28</v>
      </c>
      <c r="B134" s="60" t="s">
        <v>60</v>
      </c>
      <c r="C134" s="83">
        <v>810</v>
      </c>
      <c r="D134" s="58" t="s">
        <v>10</v>
      </c>
      <c r="E134" s="58">
        <v>39</v>
      </c>
      <c r="F134" s="83">
        <f t="shared" si="2"/>
        <v>31590</v>
      </c>
      <c r="G134" s="58" t="s">
        <v>27</v>
      </c>
    </row>
    <row r="135" spans="1:7">
      <c r="A135" s="58" t="s">
        <v>28</v>
      </c>
      <c r="B135" s="60" t="s">
        <v>60</v>
      </c>
      <c r="C135" s="83">
        <v>810</v>
      </c>
      <c r="D135" s="58" t="s">
        <v>10</v>
      </c>
      <c r="E135" s="58">
        <v>18</v>
      </c>
      <c r="F135" s="83">
        <f t="shared" si="2"/>
        <v>14580</v>
      </c>
      <c r="G135" s="58" t="s">
        <v>15</v>
      </c>
    </row>
    <row r="136" spans="1:7">
      <c r="A136" s="58" t="s">
        <v>28</v>
      </c>
      <c r="B136" s="60" t="s">
        <v>60</v>
      </c>
      <c r="C136" s="83">
        <v>810</v>
      </c>
      <c r="D136" s="58" t="s">
        <v>10</v>
      </c>
      <c r="E136" s="58">
        <v>97</v>
      </c>
      <c r="F136" s="83">
        <f t="shared" si="2"/>
        <v>78570</v>
      </c>
      <c r="G136" s="58" t="s">
        <v>13</v>
      </c>
    </row>
    <row r="137" spans="1:7">
      <c r="A137" s="58" t="s">
        <v>28</v>
      </c>
      <c r="B137" s="60" t="s">
        <v>60</v>
      </c>
      <c r="C137" s="83">
        <v>810</v>
      </c>
      <c r="D137" s="58" t="s">
        <v>10</v>
      </c>
      <c r="E137" s="58">
        <v>15</v>
      </c>
      <c r="F137" s="83">
        <f t="shared" si="2"/>
        <v>12150</v>
      </c>
      <c r="G137" s="58" t="s">
        <v>12</v>
      </c>
    </row>
    <row r="138" spans="1:7">
      <c r="A138" s="58" t="s">
        <v>28</v>
      </c>
      <c r="B138" s="60" t="s">
        <v>60</v>
      </c>
      <c r="C138" s="83">
        <v>810</v>
      </c>
      <c r="D138" s="58" t="s">
        <v>10</v>
      </c>
      <c r="E138" s="58">
        <v>61</v>
      </c>
      <c r="F138" s="83">
        <f t="shared" si="2"/>
        <v>49410</v>
      </c>
      <c r="G138" s="58" t="s">
        <v>23</v>
      </c>
    </row>
    <row r="139" spans="1:7">
      <c r="A139" s="58" t="s">
        <v>28</v>
      </c>
      <c r="B139" s="60" t="s">
        <v>60</v>
      </c>
      <c r="C139" s="83">
        <v>810</v>
      </c>
      <c r="D139" s="58" t="s">
        <v>10</v>
      </c>
      <c r="E139" s="58">
        <v>99</v>
      </c>
      <c r="F139" s="83">
        <f t="shared" si="2"/>
        <v>80190</v>
      </c>
      <c r="G139" s="58" t="s">
        <v>13</v>
      </c>
    </row>
    <row r="140" spans="1:7">
      <c r="A140" s="58" t="s">
        <v>28</v>
      </c>
      <c r="B140" s="60" t="s">
        <v>60</v>
      </c>
      <c r="C140" s="83">
        <v>810</v>
      </c>
      <c r="D140" s="58" t="s">
        <v>10</v>
      </c>
      <c r="E140" s="58">
        <v>18</v>
      </c>
      <c r="F140" s="83">
        <f t="shared" si="2"/>
        <v>14580</v>
      </c>
      <c r="G140" s="58" t="s">
        <v>23</v>
      </c>
    </row>
    <row r="141" spans="1:7">
      <c r="A141" s="58" t="s">
        <v>28</v>
      </c>
      <c r="B141" s="60" t="s">
        <v>60</v>
      </c>
      <c r="C141" s="83">
        <v>810</v>
      </c>
      <c r="D141" s="58" t="s">
        <v>10</v>
      </c>
      <c r="E141" s="58">
        <v>6</v>
      </c>
      <c r="F141" s="83">
        <f t="shared" si="2"/>
        <v>4860</v>
      </c>
      <c r="G141" s="58" t="s">
        <v>15</v>
      </c>
    </row>
    <row r="142" spans="1:7">
      <c r="A142" s="58" t="s">
        <v>28</v>
      </c>
      <c r="B142" s="60" t="s">
        <v>60</v>
      </c>
      <c r="C142" s="83">
        <v>810</v>
      </c>
      <c r="D142" s="58" t="s">
        <v>10</v>
      </c>
      <c r="E142" s="58">
        <v>51</v>
      </c>
      <c r="F142" s="83">
        <f t="shared" si="2"/>
        <v>41310</v>
      </c>
      <c r="G142" s="58" t="s">
        <v>19</v>
      </c>
    </row>
    <row r="143" spans="1:7">
      <c r="A143" s="58" t="s">
        <v>28</v>
      </c>
      <c r="B143" s="60" t="s">
        <v>60</v>
      </c>
      <c r="C143" s="83">
        <v>810</v>
      </c>
      <c r="D143" s="58" t="s">
        <v>10</v>
      </c>
      <c r="E143" s="58">
        <v>14</v>
      </c>
      <c r="F143" s="83">
        <f t="shared" si="2"/>
        <v>11340</v>
      </c>
      <c r="G143" s="58" t="s">
        <v>23</v>
      </c>
    </row>
    <row r="144" spans="1:7">
      <c r="A144" s="58" t="s">
        <v>28</v>
      </c>
      <c r="B144" s="60" t="s">
        <v>60</v>
      </c>
      <c r="C144" s="83">
        <v>810</v>
      </c>
      <c r="D144" s="58" t="s">
        <v>10</v>
      </c>
      <c r="E144" s="58">
        <v>67</v>
      </c>
      <c r="F144" s="83">
        <f t="shared" si="2"/>
        <v>54270</v>
      </c>
      <c r="G144" s="58" t="s">
        <v>27</v>
      </c>
    </row>
    <row r="145" spans="1:7">
      <c r="A145" s="58" t="s">
        <v>28</v>
      </c>
      <c r="B145" s="60" t="s">
        <v>60</v>
      </c>
      <c r="C145" s="83">
        <v>810</v>
      </c>
      <c r="D145" s="58" t="s">
        <v>10</v>
      </c>
      <c r="E145" s="58">
        <v>67</v>
      </c>
      <c r="F145" s="83">
        <f t="shared" si="2"/>
        <v>54270</v>
      </c>
      <c r="G145" s="58" t="s">
        <v>15</v>
      </c>
    </row>
    <row r="146" spans="1:7">
      <c r="A146" s="58" t="s">
        <v>28</v>
      </c>
      <c r="B146" s="60" t="s">
        <v>60</v>
      </c>
      <c r="C146" s="83">
        <v>810</v>
      </c>
      <c r="D146" s="58" t="s">
        <v>10</v>
      </c>
      <c r="E146" s="58">
        <v>56</v>
      </c>
      <c r="F146" s="83">
        <f t="shared" si="2"/>
        <v>45360</v>
      </c>
      <c r="G146" s="58" t="s">
        <v>13</v>
      </c>
    </row>
    <row r="147" spans="1:7">
      <c r="A147" s="58" t="s">
        <v>28</v>
      </c>
      <c r="B147" s="60" t="s">
        <v>60</v>
      </c>
      <c r="C147" s="83">
        <v>810</v>
      </c>
      <c r="D147" s="58" t="s">
        <v>10</v>
      </c>
      <c r="E147" s="58">
        <v>91</v>
      </c>
      <c r="F147" s="83">
        <f t="shared" si="2"/>
        <v>73710</v>
      </c>
      <c r="G147" s="58" t="s">
        <v>12</v>
      </c>
    </row>
    <row r="148" spans="1:7">
      <c r="A148" s="58" t="s">
        <v>28</v>
      </c>
      <c r="B148" s="60" t="s">
        <v>60</v>
      </c>
      <c r="C148" s="83">
        <v>810</v>
      </c>
      <c r="D148" s="58" t="s">
        <v>10</v>
      </c>
      <c r="E148" s="58">
        <v>94</v>
      </c>
      <c r="F148" s="83">
        <f t="shared" si="2"/>
        <v>76140</v>
      </c>
      <c r="G148" s="58" t="s">
        <v>23</v>
      </c>
    </row>
    <row r="149" spans="1:7">
      <c r="A149" s="58" t="s">
        <v>28</v>
      </c>
      <c r="B149" s="60" t="s">
        <v>60</v>
      </c>
      <c r="C149" s="83">
        <v>810</v>
      </c>
      <c r="D149" s="58" t="s">
        <v>10</v>
      </c>
      <c r="E149" s="58">
        <v>50</v>
      </c>
      <c r="F149" s="83">
        <f t="shared" si="2"/>
        <v>40500</v>
      </c>
      <c r="G149" s="58" t="s">
        <v>19</v>
      </c>
    </row>
    <row r="150" spans="1:7">
      <c r="A150" s="58" t="s">
        <v>28</v>
      </c>
      <c r="B150" s="60" t="s">
        <v>60</v>
      </c>
      <c r="C150" s="83">
        <v>810</v>
      </c>
      <c r="D150" s="58" t="s">
        <v>10</v>
      </c>
      <c r="E150" s="58">
        <v>37</v>
      </c>
      <c r="F150" s="83">
        <f t="shared" si="2"/>
        <v>29970</v>
      </c>
      <c r="G150" s="58" t="s">
        <v>23</v>
      </c>
    </row>
    <row r="151" spans="1:7">
      <c r="A151" s="58" t="s">
        <v>28</v>
      </c>
      <c r="B151" s="60" t="s">
        <v>60</v>
      </c>
      <c r="C151" s="83">
        <v>810</v>
      </c>
      <c r="D151" s="58" t="s">
        <v>10</v>
      </c>
      <c r="E151" s="58">
        <v>17</v>
      </c>
      <c r="F151" s="83">
        <f t="shared" si="2"/>
        <v>13770</v>
      </c>
      <c r="G151" s="58" t="s">
        <v>23</v>
      </c>
    </row>
    <row r="152" spans="1:7">
      <c r="A152" s="58" t="s">
        <v>28</v>
      </c>
      <c r="B152" s="60" t="s">
        <v>60</v>
      </c>
      <c r="C152" s="83">
        <v>810</v>
      </c>
      <c r="D152" s="58" t="s">
        <v>10</v>
      </c>
      <c r="E152" s="58">
        <v>56</v>
      </c>
      <c r="F152" s="83">
        <f t="shared" si="2"/>
        <v>45360</v>
      </c>
      <c r="G152" s="58" t="s">
        <v>15</v>
      </c>
    </row>
    <row r="153" spans="1:7">
      <c r="A153" s="58" t="s">
        <v>28</v>
      </c>
      <c r="B153" s="60" t="s">
        <v>60</v>
      </c>
      <c r="C153" s="83">
        <v>810</v>
      </c>
      <c r="D153" s="58" t="s">
        <v>10</v>
      </c>
      <c r="E153" s="58">
        <v>54</v>
      </c>
      <c r="F153" s="83">
        <f t="shared" si="2"/>
        <v>43740</v>
      </c>
      <c r="G153" s="58" t="s">
        <v>19</v>
      </c>
    </row>
    <row r="154" spans="1:7">
      <c r="A154" s="58" t="s">
        <v>28</v>
      </c>
      <c r="B154" s="60" t="s">
        <v>60</v>
      </c>
      <c r="C154" s="83">
        <v>810</v>
      </c>
      <c r="D154" s="58" t="s">
        <v>10</v>
      </c>
      <c r="E154" s="58">
        <v>32</v>
      </c>
      <c r="F154" s="83">
        <f t="shared" si="2"/>
        <v>25920</v>
      </c>
      <c r="G154" s="58" t="s">
        <v>23</v>
      </c>
    </row>
    <row r="155" spans="1:7">
      <c r="A155" s="58" t="s">
        <v>20</v>
      </c>
      <c r="B155" s="60" t="s">
        <v>60</v>
      </c>
      <c r="C155" s="83">
        <v>1447</v>
      </c>
      <c r="D155" s="58" t="s">
        <v>17</v>
      </c>
      <c r="E155" s="58">
        <v>28</v>
      </c>
      <c r="F155" s="83">
        <f t="shared" si="2"/>
        <v>40516</v>
      </c>
      <c r="G155" s="58" t="s">
        <v>27</v>
      </c>
    </row>
    <row r="156" spans="1:7">
      <c r="A156" s="58" t="s">
        <v>20</v>
      </c>
      <c r="B156" s="60" t="s">
        <v>60</v>
      </c>
      <c r="C156" s="83">
        <v>1447</v>
      </c>
      <c r="D156" s="58" t="s">
        <v>17</v>
      </c>
      <c r="E156" s="58">
        <v>55</v>
      </c>
      <c r="F156" s="83">
        <f t="shared" si="2"/>
        <v>79585</v>
      </c>
      <c r="G156" s="58" t="s">
        <v>27</v>
      </c>
    </row>
    <row r="157" spans="1:7">
      <c r="A157" s="58" t="s">
        <v>20</v>
      </c>
      <c r="B157" s="60" t="s">
        <v>60</v>
      </c>
      <c r="C157" s="83">
        <v>1447</v>
      </c>
      <c r="D157" s="58" t="s">
        <v>17</v>
      </c>
      <c r="E157" s="58">
        <v>88</v>
      </c>
      <c r="F157" s="83">
        <f t="shared" si="2"/>
        <v>127336</v>
      </c>
      <c r="G157" s="58" t="s">
        <v>12</v>
      </c>
    </row>
    <row r="158" spans="1:7">
      <c r="A158" s="58" t="s">
        <v>20</v>
      </c>
      <c r="B158" s="60" t="s">
        <v>60</v>
      </c>
      <c r="C158" s="83">
        <v>1447</v>
      </c>
      <c r="D158" s="58" t="s">
        <v>17</v>
      </c>
      <c r="E158" s="58">
        <v>74</v>
      </c>
      <c r="F158" s="83">
        <f t="shared" si="2"/>
        <v>107078</v>
      </c>
      <c r="G158" s="58" t="s">
        <v>13</v>
      </c>
    </row>
    <row r="159" spans="1:7">
      <c r="A159" s="58" t="s">
        <v>20</v>
      </c>
      <c r="B159" s="60" t="s">
        <v>60</v>
      </c>
      <c r="C159" s="83">
        <v>1447</v>
      </c>
      <c r="D159" s="58" t="s">
        <v>17</v>
      </c>
      <c r="E159" s="58">
        <v>15</v>
      </c>
      <c r="F159" s="83">
        <f t="shared" si="2"/>
        <v>21705</v>
      </c>
      <c r="G159" s="58" t="s">
        <v>16</v>
      </c>
    </row>
    <row r="160" spans="1:7">
      <c r="A160" s="58" t="s">
        <v>20</v>
      </c>
      <c r="B160" s="60" t="s">
        <v>60</v>
      </c>
      <c r="C160" s="83">
        <v>1447</v>
      </c>
      <c r="D160" s="58" t="s">
        <v>17</v>
      </c>
      <c r="E160" s="58">
        <v>95</v>
      </c>
      <c r="F160" s="83">
        <f t="shared" si="2"/>
        <v>137465</v>
      </c>
      <c r="G160" s="58" t="s">
        <v>12</v>
      </c>
    </row>
    <row r="161" spans="1:7">
      <c r="A161" s="58" t="s">
        <v>20</v>
      </c>
      <c r="B161" s="60" t="s">
        <v>60</v>
      </c>
      <c r="C161" s="83">
        <v>1447</v>
      </c>
      <c r="D161" s="58" t="s">
        <v>17</v>
      </c>
      <c r="E161" s="58">
        <v>15</v>
      </c>
      <c r="F161" s="83">
        <f t="shared" si="2"/>
        <v>21705</v>
      </c>
      <c r="G161" s="58" t="s">
        <v>13</v>
      </c>
    </row>
    <row r="162" spans="1:7">
      <c r="A162" s="58" t="s">
        <v>26</v>
      </c>
      <c r="B162" s="60" t="s">
        <v>60</v>
      </c>
      <c r="C162" s="83">
        <v>1040</v>
      </c>
      <c r="D162" s="58" t="s">
        <v>17</v>
      </c>
      <c r="E162" s="58">
        <v>5</v>
      </c>
      <c r="F162" s="83">
        <f t="shared" si="2"/>
        <v>5200</v>
      </c>
      <c r="G162" s="58" t="s">
        <v>15</v>
      </c>
    </row>
    <row r="163" spans="1:7">
      <c r="A163" s="58" t="s">
        <v>26</v>
      </c>
      <c r="B163" s="60" t="s">
        <v>60</v>
      </c>
      <c r="C163" s="83">
        <v>1040</v>
      </c>
      <c r="D163" s="58" t="s">
        <v>17</v>
      </c>
      <c r="E163" s="58">
        <v>42</v>
      </c>
      <c r="F163" s="83">
        <f t="shared" si="2"/>
        <v>43680</v>
      </c>
      <c r="G163" s="58" t="s">
        <v>15</v>
      </c>
    </row>
    <row r="164" spans="1:7">
      <c r="A164" s="58" t="s">
        <v>26</v>
      </c>
      <c r="B164" s="60" t="s">
        <v>60</v>
      </c>
      <c r="C164" s="83">
        <v>1040</v>
      </c>
      <c r="D164" s="58" t="s">
        <v>17</v>
      </c>
      <c r="E164" s="58">
        <v>71</v>
      </c>
      <c r="F164" s="83">
        <f t="shared" si="2"/>
        <v>73840</v>
      </c>
      <c r="G164" s="58" t="s">
        <v>15</v>
      </c>
    </row>
    <row r="165" spans="1:7">
      <c r="F165" s="40"/>
    </row>
    <row r="166" spans="1:7">
      <c r="F166" s="40"/>
    </row>
    <row r="167" spans="1:7">
      <c r="F167" s="40"/>
    </row>
    <row r="168" spans="1:7">
      <c r="F168" s="40"/>
    </row>
    <row r="169" spans="1:7">
      <c r="F169" s="40"/>
    </row>
    <row r="170" spans="1:7">
      <c r="F170" s="40"/>
    </row>
    <row r="171" spans="1:7">
      <c r="F171" s="40"/>
    </row>
    <row r="172" spans="1:7">
      <c r="F172" s="40"/>
    </row>
    <row r="173" spans="1:7">
      <c r="F173" s="40"/>
    </row>
    <row r="174" spans="1:7">
      <c r="F174" s="40"/>
    </row>
    <row r="175" spans="1:7">
      <c r="F175" s="40"/>
    </row>
    <row r="176" spans="1:7">
      <c r="F176" s="40"/>
    </row>
    <row r="177" s="40" customFormat="1"/>
    <row r="178" s="40" customFormat="1"/>
    <row r="179" s="40" customFormat="1"/>
    <row r="180" s="40" customFormat="1"/>
    <row r="181" s="40" customFormat="1"/>
    <row r="182" s="40" customFormat="1"/>
    <row r="183" s="40" customFormat="1"/>
    <row r="184" s="40" customFormat="1"/>
    <row r="185" s="40" customFormat="1"/>
    <row r="186" s="40" customFormat="1"/>
    <row r="187" s="40" customFormat="1"/>
    <row r="188" s="40" customFormat="1"/>
    <row r="189" s="40" customFormat="1"/>
    <row r="190" s="40" customFormat="1"/>
    <row r="191" s="40" customFormat="1"/>
    <row r="192" s="40" customFormat="1"/>
    <row r="193" s="40" customFormat="1"/>
    <row r="194" s="40" customFormat="1"/>
    <row r="195" s="40" customFormat="1"/>
    <row r="196" s="40" customFormat="1"/>
    <row r="197" s="40" customFormat="1"/>
    <row r="198" s="40" customFormat="1"/>
    <row r="199" s="40" customFormat="1"/>
    <row r="200" s="40" customFormat="1"/>
    <row r="201" s="40" customFormat="1"/>
    <row r="202" s="40" customFormat="1"/>
    <row r="203" s="40" customFormat="1"/>
    <row r="204" s="40" customFormat="1"/>
    <row r="205" s="40" customFormat="1"/>
    <row r="206" s="40" customFormat="1"/>
    <row r="207" s="40" customFormat="1"/>
    <row r="208" s="40" customFormat="1"/>
    <row r="209" s="40" customFormat="1"/>
    <row r="210" s="40" customFormat="1"/>
    <row r="211" s="40" customFormat="1"/>
    <row r="212" s="40" customFormat="1"/>
    <row r="213" s="40" customFormat="1"/>
    <row r="214" s="40" customFormat="1"/>
    <row r="215" s="40" customFormat="1"/>
    <row r="216" s="40" customFormat="1"/>
    <row r="217" s="40" customFormat="1"/>
    <row r="218" s="40" customFormat="1"/>
    <row r="219" s="40" customFormat="1"/>
    <row r="220" s="40" customFormat="1"/>
    <row r="221" s="40" customFormat="1"/>
    <row r="222" s="40" customFormat="1"/>
    <row r="223" s="40" customFormat="1"/>
    <row r="224" s="40" customFormat="1"/>
    <row r="225" s="40" customFormat="1"/>
    <row r="226" s="40" customFormat="1"/>
    <row r="227" s="40" customFormat="1"/>
    <row r="228" s="40" customFormat="1"/>
    <row r="229" s="40" customFormat="1"/>
    <row r="230" s="40" customFormat="1"/>
    <row r="231" s="40" customFormat="1"/>
    <row r="232" s="40" customFormat="1"/>
    <row r="233" s="40" customFormat="1"/>
    <row r="234" s="40" customFormat="1"/>
    <row r="235" s="40" customFormat="1"/>
    <row r="236" s="40" customFormat="1"/>
    <row r="237" s="40" customFormat="1"/>
    <row r="238" s="40" customFormat="1"/>
    <row r="239" s="40" customFormat="1"/>
    <row r="240" s="40" customFormat="1"/>
    <row r="241" s="40" customFormat="1"/>
    <row r="242" s="40" customFormat="1"/>
    <row r="243" s="40" customFormat="1"/>
    <row r="244" s="40" customFormat="1"/>
    <row r="245" s="40" customFormat="1"/>
    <row r="246" s="40" customFormat="1"/>
    <row r="247" s="40" customFormat="1"/>
    <row r="248" s="40" customFormat="1"/>
    <row r="249" s="40" customFormat="1"/>
    <row r="250" s="40" customFormat="1"/>
    <row r="251" s="40" customFormat="1"/>
    <row r="252" s="40" customFormat="1"/>
    <row r="253" s="40" customFormat="1"/>
    <row r="254" s="40" customFormat="1"/>
    <row r="255" s="40" customFormat="1"/>
    <row r="256" s="40" customFormat="1"/>
    <row r="257" s="40" customFormat="1"/>
    <row r="258" s="40" customFormat="1"/>
    <row r="259" s="40" customFormat="1"/>
    <row r="260" s="40" customFormat="1"/>
    <row r="261" s="40" customFormat="1"/>
    <row r="262" s="40" customFormat="1"/>
    <row r="263" s="40" customFormat="1"/>
    <row r="264" s="40" customFormat="1"/>
    <row r="265" s="40" customFormat="1"/>
    <row r="266" s="40" customFormat="1"/>
    <row r="267" s="40" customFormat="1"/>
    <row r="268" s="40" customFormat="1"/>
    <row r="269" s="40" customFormat="1"/>
    <row r="270" s="40" customFormat="1"/>
    <row r="271" s="40" customFormat="1"/>
    <row r="272" s="40" customFormat="1"/>
    <row r="273" s="40" customFormat="1"/>
    <row r="274" s="40" customFormat="1"/>
    <row r="275" s="40" customFormat="1"/>
    <row r="276" s="40" customFormat="1"/>
    <row r="277" s="40" customFormat="1"/>
    <row r="278" s="40" customFormat="1"/>
    <row r="279" s="40" customFormat="1"/>
    <row r="280" s="40" customFormat="1"/>
    <row r="281" s="40" customFormat="1"/>
    <row r="282" s="40" customFormat="1"/>
    <row r="283" s="40" customFormat="1"/>
    <row r="284" s="40" customFormat="1"/>
    <row r="285" s="40" customFormat="1"/>
    <row r="286" s="40" customFormat="1"/>
    <row r="287" s="40" customFormat="1"/>
    <row r="288" s="40" customFormat="1"/>
    <row r="289" s="40" customFormat="1"/>
    <row r="290" s="40" customFormat="1"/>
    <row r="291" s="40" customFormat="1"/>
    <row r="292" s="40" customFormat="1"/>
    <row r="293" s="40" customFormat="1"/>
    <row r="294" s="40" customFormat="1"/>
    <row r="295" s="40" customFormat="1"/>
    <row r="296" s="40" customFormat="1"/>
    <row r="297" s="40" customFormat="1"/>
    <row r="298" s="40" customFormat="1"/>
    <row r="299" s="40" customFormat="1"/>
    <row r="300" s="40" customFormat="1"/>
    <row r="301" s="40" customFormat="1"/>
    <row r="302" s="40" customFormat="1"/>
    <row r="303" s="40" customFormat="1"/>
    <row r="304" s="40" customFormat="1"/>
    <row r="305" s="40" customFormat="1"/>
    <row r="306" s="40" customFormat="1"/>
    <row r="307" s="40" customFormat="1"/>
    <row r="308" s="40" customFormat="1"/>
    <row r="309" s="40" customFormat="1"/>
    <row r="310" s="40" customFormat="1"/>
    <row r="311" s="40" customFormat="1"/>
    <row r="312" s="40" customFormat="1"/>
    <row r="313" s="40" customFormat="1"/>
    <row r="314" s="40" customFormat="1"/>
    <row r="315" s="40" customFormat="1"/>
    <row r="316" s="40" customFormat="1"/>
    <row r="317" s="40" customFormat="1"/>
    <row r="318" s="40" customFormat="1"/>
    <row r="319" s="40" customFormat="1"/>
    <row r="320" s="40" customFormat="1"/>
    <row r="321" s="40" customFormat="1"/>
    <row r="322" s="40" customFormat="1"/>
    <row r="323" s="40" customFormat="1"/>
    <row r="324" s="40" customFormat="1"/>
    <row r="325" s="40" customFormat="1"/>
    <row r="326" s="40" customFormat="1"/>
    <row r="327" s="40" customFormat="1"/>
    <row r="328" s="40" customFormat="1"/>
    <row r="329" s="40" customFormat="1"/>
    <row r="330" s="40" customFormat="1"/>
    <row r="331" s="40" customFormat="1"/>
    <row r="332" s="40" customFormat="1"/>
    <row r="333" s="40" customFormat="1"/>
    <row r="334" s="40" customFormat="1"/>
    <row r="335" s="40" customFormat="1"/>
    <row r="336" s="40" customFormat="1"/>
    <row r="337" s="40" customFormat="1"/>
    <row r="338" s="40" customFormat="1"/>
    <row r="339" s="40" customFormat="1"/>
    <row r="340" s="40" customFormat="1"/>
    <row r="341" s="40" customFormat="1"/>
    <row r="342" s="40" customFormat="1"/>
    <row r="343" s="40" customFormat="1"/>
    <row r="344" s="40" customFormat="1"/>
    <row r="345" s="40" customFormat="1"/>
    <row r="346" s="40" customFormat="1"/>
    <row r="347" s="40" customFormat="1"/>
    <row r="348" s="40" customFormat="1"/>
    <row r="349" s="40" customFormat="1"/>
    <row r="350" s="40" customFormat="1"/>
    <row r="351" s="40" customFormat="1"/>
    <row r="352" s="40" customFormat="1"/>
    <row r="353" s="40" customFormat="1"/>
    <row r="354" s="40" customFormat="1"/>
    <row r="355" s="40" customFormat="1"/>
    <row r="356" s="40" customFormat="1"/>
    <row r="357" s="40" customFormat="1"/>
    <row r="358" s="40" customFormat="1"/>
    <row r="359" s="40" customFormat="1"/>
    <row r="360" s="40" customFormat="1"/>
    <row r="361" s="40" customFormat="1"/>
    <row r="362" s="40" customFormat="1"/>
    <row r="363" s="40" customFormat="1"/>
    <row r="364" s="40" customFormat="1"/>
    <row r="365" s="40" customFormat="1"/>
    <row r="366" s="40" customFormat="1"/>
    <row r="367" s="40" customFormat="1"/>
    <row r="368" s="40" customFormat="1"/>
    <row r="369" s="40" customFormat="1"/>
    <row r="370" s="40" customFormat="1"/>
    <row r="371" s="40" customFormat="1"/>
    <row r="372" s="40" customFormat="1"/>
    <row r="373" s="40" customFormat="1"/>
    <row r="374" s="40" customFormat="1"/>
    <row r="375" s="40" customFormat="1"/>
    <row r="376" s="40" customFormat="1"/>
    <row r="377" s="40" customFormat="1"/>
    <row r="378" s="40" customFormat="1"/>
    <row r="379" s="40" customFormat="1"/>
    <row r="380" s="40" customFormat="1"/>
    <row r="381" s="40" customFormat="1"/>
    <row r="382" s="40" customFormat="1"/>
    <row r="383" s="40" customFormat="1"/>
    <row r="384" s="40" customFormat="1"/>
    <row r="385" s="40" customFormat="1"/>
    <row r="386" s="40" customFormat="1"/>
    <row r="387" s="40" customFormat="1"/>
    <row r="388" s="40" customFormat="1"/>
    <row r="389" s="40" customFormat="1"/>
    <row r="390" s="40" customFormat="1"/>
    <row r="391" s="40" customFormat="1"/>
    <row r="392" s="40" customFormat="1"/>
    <row r="393" s="40" customFormat="1"/>
    <row r="394" s="40" customFormat="1"/>
    <row r="395" s="40" customFormat="1"/>
    <row r="396" s="40" customFormat="1"/>
    <row r="397" s="40" customFormat="1"/>
    <row r="398" s="40" customFormat="1"/>
    <row r="399" s="40" customFormat="1"/>
    <row r="400" s="40" customFormat="1"/>
    <row r="401" s="40" customFormat="1"/>
    <row r="402" s="40" customFormat="1"/>
    <row r="403" s="40" customFormat="1"/>
    <row r="404" s="40" customFormat="1"/>
    <row r="405" s="40" customFormat="1"/>
    <row r="406" s="40" customFormat="1"/>
    <row r="407" s="40" customFormat="1"/>
    <row r="408" s="40" customFormat="1"/>
    <row r="409" s="40" customFormat="1"/>
    <row r="410" s="40" customFormat="1"/>
    <row r="411" s="40" customFormat="1"/>
    <row r="412" s="40" customFormat="1"/>
    <row r="413" s="40" customFormat="1"/>
    <row r="414" s="40" customFormat="1"/>
    <row r="415" s="40" customFormat="1"/>
    <row r="416" s="40" customFormat="1"/>
    <row r="417" s="40" customFormat="1"/>
    <row r="418" s="40" customFormat="1"/>
    <row r="419" s="40" customFormat="1"/>
    <row r="420" s="40" customFormat="1"/>
    <row r="421" s="40" customFormat="1"/>
    <row r="422" s="40" customFormat="1"/>
    <row r="423" s="40" customFormat="1"/>
    <row r="424" s="40" customFormat="1"/>
    <row r="425" s="40" customFormat="1"/>
    <row r="426" s="40" customFormat="1"/>
    <row r="427" s="40" customFormat="1"/>
    <row r="428" s="40" customFormat="1"/>
    <row r="429" s="40" customFormat="1"/>
    <row r="430" s="40" customFormat="1"/>
    <row r="431" s="40" customFormat="1"/>
    <row r="432" s="40" customFormat="1"/>
    <row r="433" s="40" customFormat="1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Учебный файл</dc:title>
  <dc:subject>Office 2007</dc:subject>
  <dc:creator>Spiridonov</dc:creator>
  <cp:lastModifiedBy>Spiridonov</cp:lastModifiedBy>
  <dcterms:created xsi:type="dcterms:W3CDTF">2007-01-10T19:39:05Z</dcterms:created>
  <dcterms:modified xsi:type="dcterms:W3CDTF">2008-01-10T20:42:17Z</dcterms:modified>
  <cp:category>Обучение</cp:category>
</cp:coreProperties>
</file>