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user\Desktop\윤식단\프로그램\"/>
    </mc:Choice>
  </mc:AlternateContent>
  <xr:revisionPtr revIDLastSave="0" documentId="13_ncr:1_{54FC0687-0DD4-4B37-ACB2-487C3112167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출력된 주문서" sheetId="1" r:id="rId1"/>
    <sheet name="주문서 변환" sheetId="2" r:id="rId2"/>
    <sheet name="해당일 지정 후 주문서 출력" sheetId="3" r:id="rId3"/>
    <sheet name="제조물량" sheetId="4" r:id="rId4"/>
    <sheet name="요청사항표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4" l="1"/>
  <c r="O24" i="4"/>
  <c r="J20" i="4"/>
  <c r="J19" i="4"/>
  <c r="E20" i="4"/>
  <c r="E21" i="4"/>
  <c r="E22" i="4"/>
  <c r="E23" i="4"/>
  <c r="E24" i="4"/>
  <c r="E25" i="4"/>
  <c r="E19" i="4"/>
  <c r="D14" i="4" l="1"/>
  <c r="E14" i="4"/>
  <c r="F14" i="4"/>
  <c r="G14" i="4"/>
  <c r="H14" i="4"/>
  <c r="I14" i="4"/>
  <c r="J14" i="4"/>
  <c r="K14" i="4"/>
  <c r="L14" i="4"/>
  <c r="M14" i="4"/>
  <c r="N14" i="4"/>
  <c r="C14" i="4"/>
</calcChain>
</file>

<file path=xl/sharedStrings.xml><?xml version="1.0" encoding="utf-8"?>
<sst xmlns="http://schemas.openxmlformats.org/spreadsheetml/2006/main" count="1030" uniqueCount="311">
  <si>
    <t>2022021383686311</t>
  </si>
  <si>
    <t>2022021341084391</t>
  </si>
  <si>
    <t>직접전달</t>
  </si>
  <si>
    <t/>
  </si>
  <si>
    <t>임이슬</t>
  </si>
  <si>
    <t>황병근</t>
  </si>
  <si>
    <t>단백질 50g추가(20팩)</t>
  </si>
  <si>
    <t>추가구성상품</t>
  </si>
  <si>
    <t>단백질 추가: 단백질 50g추가(20팩)</t>
  </si>
  <si>
    <t>부재시 전화 주시거나 문자 남겨 주세요.</t>
  </si>
  <si>
    <t>일반배송</t>
  </si>
  <si>
    <t>01091136664</t>
  </si>
  <si>
    <t>01099472063</t>
  </si>
  <si>
    <t>11168</t>
  </si>
  <si>
    <t>TNJ 사무실</t>
  </si>
  <si>
    <t>2022021383686301</t>
  </si>
  <si>
    <t>현미밥 변경(고구마+현미밥 번갈아 제공)</t>
  </si>
  <si>
    <t>메뉴 변경 요청: 현미밥 변경(고구마+현미밥 번갈아 제공)</t>
  </si>
  <si>
    <t>2022021383686291</t>
  </si>
  <si>
    <t>윤식단 샐러드 정기배송 1일 1식 20일 프로그램 도시락 배달 건강 식단 새벽 구독 저염</t>
  </si>
  <si>
    <t>조합형옵션상품</t>
  </si>
  <si>
    <t>공동현관 출입비밀번호 (없을 시 '없음'작성): 없음 / 알러지 및 기타요청 (없을 시 '없음'작성): 없음 / 프로그램: 일반배송(새벽배송 외 전국지역)</t>
  </si>
  <si>
    <t>2022021383492121</t>
  </si>
  <si>
    <t>2022021340965261</t>
  </si>
  <si>
    <t>김희수</t>
  </si>
  <si>
    <t>01090837155</t>
  </si>
  <si>
    <t>17103</t>
  </si>
  <si>
    <t>202호</t>
  </si>
  <si>
    <t>2022021383492111</t>
  </si>
  <si>
    <t>토핑 당근 제외</t>
  </si>
  <si>
    <t>메뉴 변경 요청: 토핑 당근 제외</t>
  </si>
  <si>
    <t>2022021383492101</t>
  </si>
  <si>
    <t>공동현관 출입비밀번호 (없을 시 '없음'작성): 없음 / 알러지 및 기타요청 (없을 시 '없음'작성): 갑각류 알레르기 / 프로그램: 새벽배송(서울 전 지역 및 경기 일부지역)</t>
  </si>
  <si>
    <t>2022021382955021</t>
  </si>
  <si>
    <t>2022021340632371</t>
  </si>
  <si>
    <t>조은정</t>
  </si>
  <si>
    <t>01091397329</t>
  </si>
  <si>
    <t>10131</t>
  </si>
  <si>
    <t>128동 301호</t>
  </si>
  <si>
    <t>2022021382955001</t>
  </si>
  <si>
    <t>공동현관 출입비밀번호 (없을 시 '없음'작성): #301#1234 / 알러지 및 기타요청 (없을 시 '없음'작성): 쿠폰적용 / 프로그램: 새벽배송(서울 전 지역 및 경기 일부지역)</t>
    <phoneticPr fontId="1" type="noConversion"/>
  </si>
  <si>
    <t>2022021382854411</t>
  </si>
  <si>
    <t>2022021340570571</t>
  </si>
  <si>
    <t>이빛나</t>
  </si>
  <si>
    <t>01089369042</t>
  </si>
  <si>
    <t>16846</t>
  </si>
  <si>
    <t>105-2703</t>
  </si>
  <si>
    <t>2022021382854401</t>
  </si>
  <si>
    <t>2022021382854391</t>
  </si>
  <si>
    <t>속재료 당근 제외(해당 구성 메뉴 제외)</t>
  </si>
  <si>
    <t>메뉴 변경 요청: 속재료 당근 제외(해당 구성 메뉴 제외)</t>
  </si>
  <si>
    <t>2022021382854381</t>
  </si>
  <si>
    <t>공동현관 출입비밀번호 (없을 시 '없음'작성): 06052703 / 알러지 및 기타요청 (없을 시 '없음'작성): ㅡ / 프로그램: 새벽배송(서울 전 지역 및 경기 일부지역)</t>
  </si>
  <si>
    <t>수요일부터부탁드려요</t>
  </si>
  <si>
    <t>2022021381598911</t>
  </si>
  <si>
    <t>2022021339801381</t>
  </si>
  <si>
    <t>김예은</t>
  </si>
  <si>
    <t>토핑 콩 제외</t>
  </si>
  <si>
    <t>메뉴 변경 요청: 토핑 콩 제외</t>
  </si>
  <si>
    <t>01026304189</t>
  </si>
  <si>
    <t>07255</t>
  </si>
  <si>
    <t>2층 베스트손해사정 202호</t>
  </si>
  <si>
    <t>2022021381598901</t>
  </si>
  <si>
    <t>공동현관 출입비밀번호 (없을 시 '없음'작성): 없음 / 알러지 및 기타요청 (없을 시 '없음'작성): 병아리콩 제외해주세요. / 프로그램: 새벽배송(서울 전 지역 및 경기 일부지역)</t>
  </si>
  <si>
    <t>2022021380147691</t>
  </si>
  <si>
    <t>2022021338917421</t>
  </si>
  <si>
    <t>조계승</t>
  </si>
  <si>
    <t>윤식단 샐러드 정기배송 1일 3식 20일 프로그램 도시락 배달 다이어트 식단 새벽 구독</t>
  </si>
  <si>
    <t>옵션상품</t>
  </si>
  <si>
    <t>공동현관 출입비밀번호 (없을 시 '없음'작성): 종3515 / 알러지 및 기타요청 (없을 시 '없음'작성): 없음 / 프로그램: 새벽배송 (서울 전 지역 및 경기 일부 지역)</t>
  </si>
  <si>
    <t>01099691874</t>
  </si>
  <si>
    <t>16506</t>
  </si>
  <si>
    <t>2022021377582291</t>
  </si>
  <si>
    <t>2022021337347091</t>
  </si>
  <si>
    <t>하현경</t>
  </si>
  <si>
    <t>하윤경</t>
  </si>
  <si>
    <t>윤식단 샐러드 정기배송 1일 3식 10일 프로그램 도시락 배달 다이어트 식단 새벽 구독</t>
  </si>
  <si>
    <t>공동현관 출입 비밀번호(없을 시 '없음'작성): #27040415 / 알러지 및 기타요청 (없을 시 '없음' 작성): 없음 / 프로그램: 새벽배송 (서울 전 지역 및 경기 일부 지역)</t>
  </si>
  <si>
    <t>문앞요망합니다 감사합니다</t>
  </si>
  <si>
    <t>01087622555</t>
  </si>
  <si>
    <t>06310</t>
  </si>
  <si>
    <t>124동2704호</t>
  </si>
  <si>
    <t>01054045556</t>
  </si>
  <si>
    <t>2022021377580161</t>
  </si>
  <si>
    <t>2022021337345811</t>
  </si>
  <si>
    <t>김혜수</t>
  </si>
  <si>
    <t>01024164855</t>
  </si>
  <si>
    <t>22683</t>
  </si>
  <si>
    <t>501호</t>
  </si>
  <si>
    <t>2022021377580151</t>
  </si>
  <si>
    <t>2022021375688101</t>
  </si>
  <si>
    <t>2022021336186011</t>
  </si>
  <si>
    <t>구유진</t>
  </si>
  <si>
    <t>공동현관 출입비밀번호 (없을 시 '없음'작성): 없음 / 알러지 및 기타요청 (없을 시 '없음'작성): 없음 / 프로그램: 새벽배송(서울 전 지역 및 경기 일부지역)</t>
  </si>
  <si>
    <t>01092105129</t>
  </si>
  <si>
    <t>05533</t>
  </si>
  <si>
    <t>902호</t>
  </si>
  <si>
    <t>2022021374356691</t>
  </si>
  <si>
    <t>2022021335357211</t>
  </si>
  <si>
    <t>정자연</t>
  </si>
  <si>
    <t>공동현관 출입비밀번호 (없을 시 '없음'작성): 1001#9016# / 알러지 및 기타요청 (없을 시 '없음'작성): 없음 / 프로그램: 새벽배송(서울 전 지역 및 경기 일부지역)</t>
  </si>
  <si>
    <t>문앞에 놓아주세요. 감사합니다.</t>
  </si>
  <si>
    <t>01063898657</t>
  </si>
  <si>
    <t>04093</t>
  </si>
  <si>
    <t>101동 1001호</t>
  </si>
  <si>
    <t>경기도 포천시 가산면 방축리 13-5 TNJ 사무실</t>
    <phoneticPr fontId="1" type="noConversion"/>
  </si>
  <si>
    <t>경기도 용인시 기흥구 예현로35번길 (서천동, 삼호원룸) 202호</t>
    <phoneticPr fontId="1" type="noConversion"/>
  </si>
  <si>
    <t>경기도 김포시 고촌읍 태리로 246 (고촌읍, 캐슬앤파밀리에시티 1단지) 128동 301호</t>
    <phoneticPr fontId="1" type="noConversion"/>
  </si>
  <si>
    <t>경기도 용인시 수지구 포은대로314번길 7-10 (풍덕천동, e편한세상 수지) 105-2703</t>
    <phoneticPr fontId="1" type="noConversion"/>
  </si>
  <si>
    <t>서울특별시 영등포구 선유로 166 (양평동3가, 이앤씨드림타워) 2층 베스트손해사정 202호</t>
    <phoneticPr fontId="1" type="noConversion"/>
  </si>
  <si>
    <t>경기도 수원시 영통구 센트럴파크로17번길 58 (이의동) 202호</t>
    <phoneticPr fontId="1" type="noConversion"/>
  </si>
  <si>
    <t>서울특별시 강남구 개포로 24 (개포동, 개포래미안포레스트) 124동2704호</t>
    <phoneticPr fontId="1" type="noConversion"/>
  </si>
  <si>
    <t>인천광역시 서구 고산후로7번길 52-5 (당하동, 성화리치빌A) 501호</t>
    <phoneticPr fontId="1" type="noConversion"/>
  </si>
  <si>
    <t>서울특별시 송파구 풍납동 251 현대아파트 902호</t>
    <phoneticPr fontId="1" type="noConversion"/>
  </si>
  <si>
    <t>010-9947-2065</t>
    <phoneticPr fontId="1" type="noConversion"/>
  </si>
  <si>
    <t>010-9083-7151</t>
    <phoneticPr fontId="1" type="noConversion"/>
  </si>
  <si>
    <t>010-9139-7320</t>
    <phoneticPr fontId="1" type="noConversion"/>
  </si>
  <si>
    <t>010-8936-9041</t>
    <phoneticPr fontId="1" type="noConversion"/>
  </si>
  <si>
    <t>010-2630-4182</t>
    <phoneticPr fontId="1" type="noConversion"/>
  </si>
  <si>
    <t>010-9969-1875</t>
    <phoneticPr fontId="1" type="noConversion"/>
  </si>
  <si>
    <t>010-5404-5551</t>
    <phoneticPr fontId="1" type="noConversion"/>
  </si>
  <si>
    <t>010-2416-4856</t>
    <phoneticPr fontId="1" type="noConversion"/>
  </si>
  <si>
    <t>010-9210-5120</t>
    <phoneticPr fontId="1" type="noConversion"/>
  </si>
  <si>
    <t>010-6389-8652</t>
    <phoneticPr fontId="1" type="noConversion"/>
  </si>
  <si>
    <t>경기도 포천시 가산면 방축리 13-5</t>
    <phoneticPr fontId="1" type="noConversion"/>
  </si>
  <si>
    <t>경기도 용인시 기흥구 예현로5번길 5-16 (서천동, 삼호원룸)</t>
    <phoneticPr fontId="1" type="noConversion"/>
  </si>
  <si>
    <t>경기도 김포시 고촌읍 태리로 26 (고촌읍, 캐슬앤파밀리에시티 1단지)</t>
    <phoneticPr fontId="1" type="noConversion"/>
  </si>
  <si>
    <t>경기도 용인시 수지구 포은대로13번길 7-10 (풍덕천동, e편한세상 수지)</t>
    <phoneticPr fontId="1" type="noConversion"/>
  </si>
  <si>
    <t>서울특별시 영등포구 선유로 46 (양평동3가, 이앤씨드림타워)</t>
    <phoneticPr fontId="1" type="noConversion"/>
  </si>
  <si>
    <t>경기도 수원시 영통구 센트럴파크로17번길 58 (이의동)</t>
    <phoneticPr fontId="1" type="noConversion"/>
  </si>
  <si>
    <t>서울특별시 강남구 개포로 26 (개포동, 개포래미안포레스트)</t>
    <phoneticPr fontId="1" type="noConversion"/>
  </si>
  <si>
    <t>인천광역시 서구 고산후로7번길 52-5 (당하동, 성화리치빌A)</t>
    <phoneticPr fontId="1" type="noConversion"/>
  </si>
  <si>
    <t>서울특별시 송파구 풍납동 251 현대아파트</t>
    <phoneticPr fontId="1" type="noConversion"/>
  </si>
  <si>
    <t>상품주문번호</t>
  </si>
  <si>
    <t>주문번호</t>
  </si>
  <si>
    <t>배송방법(구매자 요청)</t>
  </si>
  <si>
    <t>배송방법</t>
  </si>
  <si>
    <t>택배사</t>
  </si>
  <si>
    <t>송장번호</t>
  </si>
  <si>
    <t>발송일</t>
  </si>
  <si>
    <t>구매자명</t>
  </si>
  <si>
    <t>수취인명</t>
  </si>
  <si>
    <t>상품명</t>
  </si>
  <si>
    <t>상품종류</t>
  </si>
  <si>
    <t>옵션정보</t>
  </si>
  <si>
    <t>수량</t>
  </si>
  <si>
    <t>옵션가격</t>
  </si>
  <si>
    <t>상품가격</t>
  </si>
  <si>
    <t>상품별 총 주문금액</t>
  </si>
  <si>
    <t>배송지</t>
  </si>
  <si>
    <t>구매자연락처</t>
  </si>
  <si>
    <t>배송메세지</t>
  </si>
  <si>
    <t>정산예정금액</t>
  </si>
  <si>
    <t>수취인연락처1</t>
  </si>
  <si>
    <t>결제일</t>
  </si>
  <si>
    <t>배송속성</t>
  </si>
  <si>
    <t>배송희망일</t>
  </si>
  <si>
    <t>(수취인연락처1)</t>
  </si>
  <si>
    <t>(수취인연락처2)</t>
  </si>
  <si>
    <t>(우편번호)</t>
  </si>
  <si>
    <t>(기본주소)</t>
  </si>
  <si>
    <t>(상세주소)</t>
  </si>
  <si>
    <t>(구매자연락처)</t>
  </si>
  <si>
    <t>1-1 고구마+현미밥 / 단150</t>
    <phoneticPr fontId="1" type="noConversion"/>
  </si>
  <si>
    <t>탄수화물 구성</t>
    <phoneticPr fontId="1" type="noConversion"/>
  </si>
  <si>
    <t>고구마</t>
    <phoneticPr fontId="1" type="noConversion"/>
  </si>
  <si>
    <t>고구마+현미밥</t>
    <phoneticPr fontId="1" type="noConversion"/>
  </si>
  <si>
    <t>단백질량</t>
    <phoneticPr fontId="1" type="noConversion"/>
  </si>
  <si>
    <t>탄수화물량</t>
    <phoneticPr fontId="1" type="noConversion"/>
  </si>
  <si>
    <t>제외메뉴</t>
    <phoneticPr fontId="1" type="noConversion"/>
  </si>
  <si>
    <t>없음</t>
  </si>
  <si>
    <t>없음</t>
    <phoneticPr fontId="1" type="noConversion"/>
  </si>
  <si>
    <t>배송</t>
    <phoneticPr fontId="1" type="noConversion"/>
  </si>
  <si>
    <t>일반</t>
    <phoneticPr fontId="1" type="noConversion"/>
  </si>
  <si>
    <t>제외토핑</t>
    <phoneticPr fontId="1" type="noConversion"/>
  </si>
  <si>
    <t>현미밥 변경(현미밥만 제공)</t>
  </si>
  <si>
    <t>메뉴 변경 요청: 현미밥 변경(현미밥만 제공)</t>
  </si>
  <si>
    <t>현미밥만</t>
    <phoneticPr fontId="1" type="noConversion"/>
  </si>
  <si>
    <t>꽃맛살 샐러드(갑각류 알레르기)</t>
    <phoneticPr fontId="1" type="noConversion"/>
  </si>
  <si>
    <t>당근</t>
    <phoneticPr fontId="1" type="noConversion"/>
  </si>
  <si>
    <t>새벽</t>
    <phoneticPr fontId="1" type="noConversion"/>
  </si>
  <si>
    <t>감또 샐러드, 유부닭 샐러드, 키밥 샐러드, 꽃맛살 샐러드 (당근 제외)</t>
    <phoneticPr fontId="1" type="noConversion"/>
  </si>
  <si>
    <t>콩</t>
    <phoneticPr fontId="1" type="noConversion"/>
  </si>
  <si>
    <t>탄수화물 50g추가(10팩)</t>
  </si>
  <si>
    <t>탄수화물 추가: 탄수화물 50g추가(10팩)</t>
  </si>
  <si>
    <t>공동현관 출입비밀번호 (없을 시 '없음'작성): 사람-1234-종 / 알러지 및 기타요청 (없을 시 '없음'작성): 사과 / 프로그램: 새벽배송(서울 전 지역 및 경기권 일부지역)</t>
    <phoneticPr fontId="1" type="noConversion"/>
  </si>
  <si>
    <t>감또 샐러드, 꽃맛살 샐러드, 샌닭 샐러드(사과 알러지)</t>
    <phoneticPr fontId="1" type="noConversion"/>
  </si>
  <si>
    <t>사과</t>
    <phoneticPr fontId="1" type="noConversion"/>
  </si>
  <si>
    <t>#301#1234</t>
  </si>
  <si>
    <t>종3515</t>
  </si>
  <si>
    <t>#27040415</t>
  </si>
  <si>
    <t>사람-1234-종</t>
  </si>
  <si>
    <t>1001#9016#</t>
  </si>
  <si>
    <t>06052703</t>
    <phoneticPr fontId="1" type="noConversion"/>
  </si>
  <si>
    <t>공동현관 비밀번호</t>
    <phoneticPr fontId="1" type="noConversion"/>
  </si>
  <si>
    <t>1일 1식 20일 프로그램</t>
  </si>
  <si>
    <t>1일 1식 20일 프로그램</t>
    <phoneticPr fontId="1" type="noConversion"/>
  </si>
  <si>
    <t>1일 3식 20일 프로그램</t>
  </si>
  <si>
    <t>1일 3식 10일 프로그램</t>
    <phoneticPr fontId="1" type="noConversion"/>
  </si>
  <si>
    <t>상품명</t>
    <phoneticPr fontId="1" type="noConversion"/>
  </si>
  <si>
    <t>시작일</t>
    <phoneticPr fontId="1" type="noConversion"/>
  </si>
  <si>
    <t>종료일</t>
    <phoneticPr fontId="1" type="noConversion"/>
  </si>
  <si>
    <t>설정</t>
    <phoneticPr fontId="1" type="noConversion"/>
  </si>
  <si>
    <t>[윤식단] 샐러드 정기 배달 - 1일1식10일 프로그램(2주)</t>
    <phoneticPr fontId="1" type="noConversion"/>
  </si>
  <si>
    <t>공동현관 비밀번호, 알러지 및 기타 요청사항, 배송정보 &gt; 옵션정보</t>
    <phoneticPr fontId="1" type="noConversion"/>
  </si>
  <si>
    <t>알러지가 있을 시 메뉴도 함께 제외</t>
    <phoneticPr fontId="1" type="noConversion"/>
  </si>
  <si>
    <t>1일 1식 10일 프로그램</t>
    <phoneticPr fontId="1" type="noConversion"/>
  </si>
  <si>
    <t>제조메뉴</t>
    <phoneticPr fontId="1" type="noConversion"/>
  </si>
  <si>
    <t>감또 샐러드</t>
    <phoneticPr fontId="1" type="noConversion"/>
  </si>
  <si>
    <t>닭쏘 샐러드</t>
    <phoneticPr fontId="1" type="noConversion"/>
  </si>
  <si>
    <t>훈제오리 샐러드</t>
    <phoneticPr fontId="1" type="noConversion"/>
  </si>
  <si>
    <t>닭가슴살 샐러드</t>
    <phoneticPr fontId="1" type="noConversion"/>
  </si>
  <si>
    <t>스테이크 샐러드</t>
    <phoneticPr fontId="1" type="noConversion"/>
  </si>
  <si>
    <t>제조 토핑</t>
    <phoneticPr fontId="1" type="noConversion"/>
  </si>
  <si>
    <t>귤</t>
    <phoneticPr fontId="1" type="noConversion"/>
  </si>
  <si>
    <t>메뉴 및 토핑 제외 없을 경우</t>
    <phoneticPr fontId="1" type="noConversion"/>
  </si>
  <si>
    <t>1-1 콩X</t>
    <phoneticPr fontId="1" type="noConversion"/>
  </si>
  <si>
    <t>1-2 감또 오리</t>
    <phoneticPr fontId="1" type="noConversion"/>
  </si>
  <si>
    <t>단백질 50g추가</t>
    <phoneticPr fontId="1" type="noConversion"/>
  </si>
  <si>
    <t>단백질 100g추가</t>
    <phoneticPr fontId="1" type="noConversion"/>
  </si>
  <si>
    <t>탄수화물 50g추가</t>
    <phoneticPr fontId="1" type="noConversion"/>
  </si>
  <si>
    <t>탄수화물 100g추가</t>
    <phoneticPr fontId="1" type="noConversion"/>
  </si>
  <si>
    <t>1식</t>
    <phoneticPr fontId="1" type="noConversion"/>
  </si>
  <si>
    <t>2식</t>
    <phoneticPr fontId="1" type="noConversion"/>
  </si>
  <si>
    <t>3식</t>
    <phoneticPr fontId="1" type="noConversion"/>
  </si>
  <si>
    <t>토핑제외일 경우 (토핑X)</t>
    <phoneticPr fontId="1" type="noConversion"/>
  </si>
  <si>
    <t>2-1 당근X</t>
    <phoneticPr fontId="1" type="noConversion"/>
  </si>
  <si>
    <t>3-1 사과X</t>
    <phoneticPr fontId="1" type="noConversion"/>
  </si>
  <si>
    <t>기본숫자</t>
    <phoneticPr fontId="1" type="noConversion"/>
  </si>
  <si>
    <t>(_) - 1</t>
    <phoneticPr fontId="1" type="noConversion"/>
  </si>
  <si>
    <t>(_) - 2</t>
    <phoneticPr fontId="1" type="noConversion"/>
  </si>
  <si>
    <t>메뉴제외일 경우 메뉴구성 (타메뉴로 구성)</t>
    <phoneticPr fontId="1" type="noConversion"/>
  </si>
  <si>
    <t>2-2 감또 오리 닭 스</t>
    <phoneticPr fontId="1" type="noConversion"/>
  </si>
  <si>
    <t>3-2 감또2 오리2 닭 스</t>
    <phoneticPr fontId="1" type="noConversion"/>
  </si>
  <si>
    <t>1-1 고구마+현미밥</t>
    <phoneticPr fontId="1" type="noConversion"/>
  </si>
  <si>
    <t>2-1 고구마+현미밥</t>
    <phoneticPr fontId="1" type="noConversion"/>
  </si>
  <si>
    <t>3-1 고구마+현미밥</t>
    <phoneticPr fontId="1" type="noConversion"/>
  </si>
  <si>
    <t>1-1 현미밥만</t>
    <phoneticPr fontId="1" type="noConversion"/>
  </si>
  <si>
    <t>2-1 현미밥만</t>
    <phoneticPr fontId="1" type="noConversion"/>
  </si>
  <si>
    <t>3-1 현미밥만</t>
    <phoneticPr fontId="1" type="noConversion"/>
  </si>
  <si>
    <t>1-1 단150</t>
    <phoneticPr fontId="1" type="noConversion"/>
  </si>
  <si>
    <t>2-1 단150</t>
    <phoneticPr fontId="1" type="noConversion"/>
  </si>
  <si>
    <t>3-1 단150</t>
    <phoneticPr fontId="1" type="noConversion"/>
  </si>
  <si>
    <t>1-1 단200</t>
    <phoneticPr fontId="1" type="noConversion"/>
  </si>
  <si>
    <t>2-1 단200</t>
    <phoneticPr fontId="1" type="noConversion"/>
  </si>
  <si>
    <t>3-1 단200</t>
    <phoneticPr fontId="1" type="noConversion"/>
  </si>
  <si>
    <t>1-1 탄150</t>
    <phoneticPr fontId="1" type="noConversion"/>
  </si>
  <si>
    <t>2-1 탄150</t>
    <phoneticPr fontId="1" type="noConversion"/>
  </si>
  <si>
    <t>3-1 탄150</t>
    <phoneticPr fontId="1" type="noConversion"/>
  </si>
  <si>
    <t>1-1 탄200</t>
    <phoneticPr fontId="1" type="noConversion"/>
  </si>
  <si>
    <t>2-1 탄200</t>
    <phoneticPr fontId="1" type="noConversion"/>
  </si>
  <si>
    <t>3-1 탄200</t>
    <phoneticPr fontId="1" type="noConversion"/>
  </si>
  <si>
    <t>상풍정보</t>
    <phoneticPr fontId="1" type="noConversion"/>
  </si>
  <si>
    <t>1-2 쏘 오리 / 고구마+현미밥 / 사과X</t>
    <phoneticPr fontId="1" type="noConversion"/>
  </si>
  <si>
    <t>1-2 쏘 오리 / 고구마+현미밥 / 당근X</t>
    <phoneticPr fontId="1" type="noConversion"/>
  </si>
  <si>
    <t>1-1 현미밥만 / 당근X</t>
    <phoneticPr fontId="1" type="noConversion"/>
  </si>
  <si>
    <t>2022021370427891</t>
  </si>
  <si>
    <t>2022021332911971</t>
  </si>
  <si>
    <t>조성옥</t>
  </si>
  <si>
    <t>윤식단 샐러드 정기배송 1일 2식 10일 프로그램 도시락 배달 다이어트 식단 새벽 구독</t>
  </si>
  <si>
    <t>공동현관 출입비밀번호 (없을 시 '없음'작성): 없음 / 알러지 및 기타요청 (없을 시'없음'작성): 닭고기알러지 / 프로그램: 새벽배송(서울 전 지역 및 경기권 일부지역)</t>
  </si>
  <si>
    <t>서울특별시 중랑구 면목4동 583 583-16 1층</t>
  </si>
  <si>
    <t>010-0000-0000</t>
  </si>
  <si>
    <t>1층은 대문밖에서 왼쪽으로오시면 회색문입니다 부재시 옆 갈색문안에 넣고 가주세요.</t>
  </si>
  <si>
    <t>010-2249-7032</t>
  </si>
  <si>
    <t>01022497032</t>
  </si>
  <si>
    <t>131829</t>
  </si>
  <si>
    <t>서울특별시 중랑구 면목4동 583</t>
  </si>
  <si>
    <t>583-16 1층</t>
  </si>
  <si>
    <t>01000000000</t>
  </si>
  <si>
    <t>1일 2식 10일 프로그램</t>
    <phoneticPr fontId="1" type="noConversion"/>
  </si>
  <si>
    <t>닭가슴살 샐러드, 유부닭 샐러드, 스테이크 샐러드, 닭쏘 샐러드, 샌닭 샐러드, 라쌈 샐러드</t>
    <phoneticPr fontId="1" type="noConversion"/>
  </si>
  <si>
    <t>2-2 감또2 오리2</t>
    <phoneticPr fontId="1" type="noConversion"/>
  </si>
  <si>
    <t>닭가슴살 샐러드, 유부닭 샐러드, 스테이크 샐러드, 닭쏘 샐러드, 샌닭 샐러드, 라쌈 샐러드 (닭가슴살 알러지)</t>
    <phoneticPr fontId="1" type="noConversion"/>
  </si>
  <si>
    <t>총팩수</t>
    <phoneticPr fontId="1" type="noConversion"/>
  </si>
  <si>
    <t>고구마</t>
    <phoneticPr fontId="1" type="noConversion"/>
  </si>
  <si>
    <t>현미밥</t>
    <phoneticPr fontId="1" type="noConversion"/>
  </si>
  <si>
    <t>구유진 정자연</t>
    <phoneticPr fontId="1" type="noConversion"/>
  </si>
  <si>
    <t xml:space="preserve">같은 모수끼리 집합 후 번호 부여 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</si>
  <si>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</si>
  <si>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</si>
  <si>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</si>
  <si>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</si>
  <si>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이름 집합 (처음과 끝의 이름만 작성)</t>
    <phoneticPr fontId="1" type="noConversion"/>
  </si>
  <si>
    <t>요청사항</t>
    <phoneticPr fontId="1" type="noConversion"/>
  </si>
  <si>
    <t>같은 모수의 인원수</t>
    <phoneticPr fontId="1" type="noConversion"/>
  </si>
  <si>
    <t>감자</t>
    <phoneticPr fontId="1" type="noConversion"/>
  </si>
  <si>
    <t>1인분</t>
    <phoneticPr fontId="1" type="noConversion"/>
  </si>
  <si>
    <t>오이</t>
    <phoneticPr fontId="1" type="noConversion"/>
  </si>
  <si>
    <t>스위트콘</t>
    <phoneticPr fontId="1" type="noConversion"/>
  </si>
  <si>
    <t>또띠아</t>
    <phoneticPr fontId="1" type="noConversion"/>
  </si>
  <si>
    <t>19인분</t>
    <phoneticPr fontId="1" type="noConversion"/>
  </si>
  <si>
    <t>단위</t>
    <phoneticPr fontId="1" type="noConversion"/>
  </si>
  <si>
    <t>개</t>
    <phoneticPr fontId="1" type="noConversion"/>
  </si>
  <si>
    <t>통</t>
    <phoneticPr fontId="1" type="noConversion"/>
  </si>
  <si>
    <t>봉</t>
    <phoneticPr fontId="1" type="noConversion"/>
  </si>
  <si>
    <t>계란</t>
    <phoneticPr fontId="1" type="noConversion"/>
  </si>
  <si>
    <t>닭가슴살 소세지</t>
    <phoneticPr fontId="1" type="noConversion"/>
  </si>
  <si>
    <t>13인분</t>
    <phoneticPr fontId="1" type="noConversion"/>
  </si>
  <si>
    <t>kg</t>
    <phoneticPr fontId="1" type="noConversion"/>
  </si>
  <si>
    <t>*감또 샐러드에는 고구마가 포함되지 않음</t>
    <phoneticPr fontId="1" type="noConversion"/>
  </si>
  <si>
    <t>훈제오리</t>
    <phoneticPr fontId="1" type="noConversion"/>
  </si>
  <si>
    <t>6인분</t>
    <phoneticPr fontId="1" type="noConversion"/>
  </si>
  <si>
    <t>닭가슴살</t>
    <phoneticPr fontId="1" type="noConversion"/>
  </si>
  <si>
    <t>스테이크  샐러드</t>
    <phoneticPr fontId="1" type="noConversion"/>
  </si>
  <si>
    <t>닭가슴살 스테이크</t>
    <phoneticPr fontId="1" type="noConversion"/>
  </si>
  <si>
    <t>10인분</t>
    <phoneticPr fontId="1" type="noConversion"/>
  </si>
  <si>
    <t>12인분</t>
    <phoneticPr fontId="1" type="noConversion"/>
  </si>
  <si>
    <t>9인분</t>
    <phoneticPr fontId="1" type="noConversion"/>
  </si>
  <si>
    <t>0인분</t>
    <phoneticPr fontId="1" type="noConversion"/>
  </si>
  <si>
    <t>2인분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</si>
</sst>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\ hh:mm"/>
    <numFmt numFmtId="177" formatCode="&quot;₩&quot;#,##0"/>
    <numFmt numFmtId="178" formatCode="mm&quot;월&quot;\ dd&quot;일&quot;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76" fontId="0" fillId="0" borderId="0" xfId="0" applyNumberFormat="1" applyAlignment="1">
      <alignment horizontal="right" wrapText="1"/>
    </xf>
    <xf numFmtId="177" fontId="0" fillId="0" borderId="0" xfId="0" applyNumberFormat="1" applyAlignment="1">
      <alignment wrapText="1"/>
    </xf>
    <xf numFmtId="0" fontId="0" fillId="0" borderId="0" xfId="0"/>
    <xf numFmtId="176" fontId="0" fillId="0" borderId="0" xfId="0" applyNumberFormat="1" applyAlignment="1">
      <alignment horizontal="right" wrapText="1"/>
    </xf>
    <xf numFmtId="177" fontId="0" fillId="0" borderId="0" xfId="0" applyNumberFormat="1" applyAlignment="1">
      <alignment wrapText="1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0" borderId="0" xfId="0" quotePrefix="1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"/>
  <sheetViews>
    <sheetView workbookViewId="0">
      <selection activeCell="L23" sqref="L23"/>
    </sheetView>
  </sheetViews>
  <sheetFormatPr defaultRowHeight="17.399999999999999" x14ac:dyDescent="0.4"/>
  <sheetData>
    <row r="1" spans="1:30" x14ac:dyDescent="0.4">
      <c r="A1" s="6" t="s">
        <v>133</v>
      </c>
      <c r="B1" s="6" t="s">
        <v>134</v>
      </c>
      <c r="C1" s="6" t="s">
        <v>135</v>
      </c>
      <c r="D1" s="6" t="s">
        <v>136</v>
      </c>
      <c r="E1" s="6" t="s">
        <v>137</v>
      </c>
      <c r="F1" s="6" t="s">
        <v>138</v>
      </c>
      <c r="G1" s="6" t="s">
        <v>139</v>
      </c>
      <c r="H1" s="6" t="s">
        <v>140</v>
      </c>
      <c r="I1" s="6" t="s">
        <v>141</v>
      </c>
      <c r="J1" s="6" t="s">
        <v>142</v>
      </c>
      <c r="K1" s="6" t="s">
        <v>143</v>
      </c>
      <c r="L1" s="6" t="s">
        <v>144</v>
      </c>
      <c r="M1" s="6" t="s">
        <v>145</v>
      </c>
      <c r="N1" s="6" t="s">
        <v>146</v>
      </c>
      <c r="O1" s="6" t="s">
        <v>147</v>
      </c>
      <c r="P1" s="6" t="s">
        <v>148</v>
      </c>
      <c r="Q1" s="6" t="s">
        <v>149</v>
      </c>
      <c r="R1" s="6" t="s">
        <v>150</v>
      </c>
      <c r="S1" s="6" t="s">
        <v>151</v>
      </c>
      <c r="T1" s="6" t="s">
        <v>152</v>
      </c>
      <c r="U1" s="6" t="s">
        <v>153</v>
      </c>
      <c r="V1" s="6" t="s">
        <v>154</v>
      </c>
      <c r="W1" s="6" t="s">
        <v>155</v>
      </c>
      <c r="X1" s="6" t="s">
        <v>156</v>
      </c>
      <c r="Y1" s="6" t="s">
        <v>157</v>
      </c>
      <c r="Z1" s="6" t="s">
        <v>158</v>
      </c>
      <c r="AA1" s="6" t="s">
        <v>159</v>
      </c>
      <c r="AB1" s="6" t="s">
        <v>160</v>
      </c>
      <c r="AC1" s="6" t="s">
        <v>161</v>
      </c>
      <c r="AD1" s="6" t="s">
        <v>162</v>
      </c>
    </row>
    <row r="2" spans="1:30" x14ac:dyDescent="0.4">
      <c r="A2" t="s">
        <v>0</v>
      </c>
      <c r="B2" t="s">
        <v>1</v>
      </c>
      <c r="C2" t="s">
        <v>2</v>
      </c>
      <c r="D2" t="s">
        <v>2</v>
      </c>
      <c r="E2" t="s">
        <v>3</v>
      </c>
      <c r="G2" s="1">
        <v>44605.787800925929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>
        <v>1</v>
      </c>
      <c r="N2" s="2">
        <v>0</v>
      </c>
      <c r="O2" s="2">
        <v>14000</v>
      </c>
      <c r="P2" s="2">
        <v>14000</v>
      </c>
      <c r="Q2" t="s">
        <v>105</v>
      </c>
      <c r="R2" t="s">
        <v>114</v>
      </c>
      <c r="S2" t="s">
        <v>9</v>
      </c>
      <c r="T2" s="2">
        <v>13443</v>
      </c>
      <c r="U2" t="s">
        <v>114</v>
      </c>
      <c r="V2" s="1">
        <v>44605.785694444443</v>
      </c>
      <c r="W2" t="s">
        <v>10</v>
      </c>
      <c r="X2" s="1"/>
      <c r="Y2" t="s">
        <v>11</v>
      </c>
      <c r="Z2" t="s">
        <v>12</v>
      </c>
      <c r="AA2" t="s">
        <v>13</v>
      </c>
      <c r="AB2" t="s">
        <v>124</v>
      </c>
      <c r="AC2" t="s">
        <v>14</v>
      </c>
      <c r="AD2" t="s">
        <v>12</v>
      </c>
    </row>
    <row r="3" spans="1:30" x14ac:dyDescent="0.4">
      <c r="A3" t="s">
        <v>15</v>
      </c>
      <c r="B3" t="s">
        <v>1</v>
      </c>
      <c r="C3" t="s">
        <v>2</v>
      </c>
      <c r="D3" t="s">
        <v>2</v>
      </c>
      <c r="E3" t="s">
        <v>3</v>
      </c>
      <c r="G3" s="1">
        <v>44605.787800925929</v>
      </c>
      <c r="H3" t="s">
        <v>4</v>
      </c>
      <c r="I3" t="s">
        <v>5</v>
      </c>
      <c r="J3" t="s">
        <v>16</v>
      </c>
      <c r="K3" t="s">
        <v>7</v>
      </c>
      <c r="L3" t="s">
        <v>17</v>
      </c>
      <c r="M3">
        <v>1</v>
      </c>
      <c r="N3" s="2">
        <v>0</v>
      </c>
      <c r="O3" s="2">
        <v>10</v>
      </c>
      <c r="P3" s="2">
        <v>10</v>
      </c>
      <c r="Q3" t="s">
        <v>105</v>
      </c>
      <c r="R3" t="s">
        <v>114</v>
      </c>
      <c r="S3" t="s">
        <v>9</v>
      </c>
      <c r="T3" s="2">
        <v>10</v>
      </c>
      <c r="U3" t="s">
        <v>114</v>
      </c>
      <c r="V3" s="1">
        <v>44605.785694444443</v>
      </c>
      <c r="W3" t="s">
        <v>10</v>
      </c>
      <c r="X3" s="1"/>
      <c r="Y3" t="s">
        <v>11</v>
      </c>
      <c r="Z3" t="s">
        <v>12</v>
      </c>
      <c r="AA3" t="s">
        <v>13</v>
      </c>
      <c r="AB3" t="s">
        <v>124</v>
      </c>
      <c r="AC3" t="s">
        <v>14</v>
      </c>
      <c r="AD3" t="s">
        <v>12</v>
      </c>
    </row>
    <row r="4" spans="1:30" x14ac:dyDescent="0.4">
      <c r="A4" t="s">
        <v>18</v>
      </c>
      <c r="B4" t="s">
        <v>1</v>
      </c>
      <c r="C4" t="s">
        <v>2</v>
      </c>
      <c r="D4" t="s">
        <v>2</v>
      </c>
      <c r="E4" t="s">
        <v>3</v>
      </c>
      <c r="G4" s="1">
        <v>44605.787800925929</v>
      </c>
      <c r="H4" t="s">
        <v>4</v>
      </c>
      <c r="I4" t="s">
        <v>5</v>
      </c>
      <c r="J4" t="s">
        <v>19</v>
      </c>
      <c r="K4" t="s">
        <v>20</v>
      </c>
      <c r="L4" t="s">
        <v>21</v>
      </c>
      <c r="M4">
        <v>1</v>
      </c>
      <c r="N4" s="2">
        <v>0</v>
      </c>
      <c r="O4" s="2">
        <v>203000</v>
      </c>
      <c r="P4" s="2">
        <v>163000</v>
      </c>
      <c r="Q4" t="s">
        <v>105</v>
      </c>
      <c r="R4" t="s">
        <v>114</v>
      </c>
      <c r="S4" t="s">
        <v>9</v>
      </c>
      <c r="T4" s="2">
        <v>156514</v>
      </c>
      <c r="U4" t="s">
        <v>114</v>
      </c>
      <c r="V4" s="1">
        <v>44605.785694444443</v>
      </c>
      <c r="W4" t="s">
        <v>10</v>
      </c>
      <c r="X4" s="1"/>
      <c r="Y4" t="s">
        <v>11</v>
      </c>
      <c r="Z4" t="s">
        <v>12</v>
      </c>
      <c r="AA4" t="s">
        <v>13</v>
      </c>
      <c r="AB4" t="s">
        <v>124</v>
      </c>
      <c r="AC4" t="s">
        <v>14</v>
      </c>
      <c r="AD4" t="s">
        <v>12</v>
      </c>
    </row>
    <row r="5" spans="1:30" x14ac:dyDescent="0.4">
      <c r="A5" t="s">
        <v>22</v>
      </c>
      <c r="B5" t="s">
        <v>23</v>
      </c>
      <c r="C5" t="s">
        <v>2</v>
      </c>
      <c r="D5" t="s">
        <v>2</v>
      </c>
      <c r="E5" t="s">
        <v>3</v>
      </c>
      <c r="G5" s="1">
        <v>44605.787800925929</v>
      </c>
      <c r="H5" t="s">
        <v>24</v>
      </c>
      <c r="I5" t="s">
        <v>24</v>
      </c>
      <c r="J5" s="3" t="s">
        <v>175</v>
      </c>
      <c r="K5" t="s">
        <v>7</v>
      </c>
      <c r="L5" s="3" t="s">
        <v>176</v>
      </c>
      <c r="M5">
        <v>1</v>
      </c>
      <c r="N5" s="2">
        <v>0</v>
      </c>
      <c r="O5" s="2">
        <v>10</v>
      </c>
      <c r="P5" s="2">
        <v>10</v>
      </c>
      <c r="Q5" t="s">
        <v>106</v>
      </c>
      <c r="R5" t="s">
        <v>115</v>
      </c>
      <c r="S5" s="2"/>
      <c r="T5" s="2">
        <v>10</v>
      </c>
      <c r="U5" t="s">
        <v>115</v>
      </c>
      <c r="V5" s="1">
        <v>44605.780590277776</v>
      </c>
      <c r="W5" t="s">
        <v>10</v>
      </c>
      <c r="X5" s="1"/>
      <c r="Y5" t="s">
        <v>25</v>
      </c>
      <c r="Z5" t="s">
        <v>3</v>
      </c>
      <c r="AA5" t="s">
        <v>26</v>
      </c>
      <c r="AB5" t="s">
        <v>125</v>
      </c>
      <c r="AC5" t="s">
        <v>27</v>
      </c>
      <c r="AD5" t="s">
        <v>25</v>
      </c>
    </row>
    <row r="6" spans="1:30" x14ac:dyDescent="0.4">
      <c r="A6" t="s">
        <v>28</v>
      </c>
      <c r="B6" t="s">
        <v>23</v>
      </c>
      <c r="C6" t="s">
        <v>2</v>
      </c>
      <c r="D6" t="s">
        <v>2</v>
      </c>
      <c r="E6" t="s">
        <v>3</v>
      </c>
      <c r="G6" s="1">
        <v>44605.787800925929</v>
      </c>
      <c r="H6" t="s">
        <v>24</v>
      </c>
      <c r="I6" t="s">
        <v>24</v>
      </c>
      <c r="J6" t="s">
        <v>29</v>
      </c>
      <c r="K6" t="s">
        <v>7</v>
      </c>
      <c r="L6" t="s">
        <v>30</v>
      </c>
      <c r="M6">
        <v>1</v>
      </c>
      <c r="N6" s="2">
        <v>0</v>
      </c>
      <c r="O6" s="2">
        <v>10</v>
      </c>
      <c r="P6" s="2">
        <v>10</v>
      </c>
      <c r="Q6" t="s">
        <v>106</v>
      </c>
      <c r="R6" t="s">
        <v>115</v>
      </c>
      <c r="S6" s="2"/>
      <c r="T6" s="2">
        <v>10</v>
      </c>
      <c r="U6" t="s">
        <v>115</v>
      </c>
      <c r="V6" s="1">
        <v>44605.780590277776</v>
      </c>
      <c r="W6" t="s">
        <v>10</v>
      </c>
      <c r="X6" s="1"/>
      <c r="Y6" t="s">
        <v>25</v>
      </c>
      <c r="Z6" t="s">
        <v>3</v>
      </c>
      <c r="AA6" t="s">
        <v>26</v>
      </c>
      <c r="AB6" t="s">
        <v>125</v>
      </c>
      <c r="AC6" t="s">
        <v>27</v>
      </c>
      <c r="AD6" t="s">
        <v>25</v>
      </c>
    </row>
    <row r="7" spans="1:30" x14ac:dyDescent="0.4">
      <c r="A7" t="s">
        <v>31</v>
      </c>
      <c r="B7" t="s">
        <v>23</v>
      </c>
      <c r="C7" t="s">
        <v>2</v>
      </c>
      <c r="D7" t="s">
        <v>2</v>
      </c>
      <c r="E7" t="s">
        <v>3</v>
      </c>
      <c r="G7" s="1">
        <v>44605.787800925929</v>
      </c>
      <c r="H7" t="s">
        <v>24</v>
      </c>
      <c r="I7" t="s">
        <v>24</v>
      </c>
      <c r="J7" t="s">
        <v>19</v>
      </c>
      <c r="K7" t="s">
        <v>20</v>
      </c>
      <c r="L7" t="s">
        <v>32</v>
      </c>
      <c r="M7">
        <v>1</v>
      </c>
      <c r="N7" s="2">
        <v>0</v>
      </c>
      <c r="O7" s="2">
        <v>203000</v>
      </c>
      <c r="P7" s="2">
        <v>163000</v>
      </c>
      <c r="Q7" t="s">
        <v>106</v>
      </c>
      <c r="R7" t="s">
        <v>115</v>
      </c>
      <c r="S7" s="2"/>
      <c r="T7" s="2">
        <v>159773</v>
      </c>
      <c r="U7" t="s">
        <v>115</v>
      </c>
      <c r="V7" s="1">
        <v>44605.780590277776</v>
      </c>
      <c r="W7" t="s">
        <v>10</v>
      </c>
      <c r="X7" s="1"/>
      <c r="Y7" t="s">
        <v>25</v>
      </c>
      <c r="Z7" t="s">
        <v>3</v>
      </c>
      <c r="AA7" t="s">
        <v>26</v>
      </c>
      <c r="AB7" t="s">
        <v>125</v>
      </c>
      <c r="AC7" t="s">
        <v>27</v>
      </c>
      <c r="AD7" t="s">
        <v>25</v>
      </c>
    </row>
    <row r="8" spans="1:30" x14ac:dyDescent="0.4">
      <c r="A8" t="s">
        <v>33</v>
      </c>
      <c r="B8" t="s">
        <v>34</v>
      </c>
      <c r="C8" t="s">
        <v>2</v>
      </c>
      <c r="D8" t="s">
        <v>2</v>
      </c>
      <c r="E8" t="s">
        <v>3</v>
      </c>
      <c r="G8" s="1">
        <v>44605.787800925929</v>
      </c>
      <c r="H8" t="s">
        <v>35</v>
      </c>
      <c r="I8" t="s">
        <v>35</v>
      </c>
      <c r="J8" t="s">
        <v>6</v>
      </c>
      <c r="K8" t="s">
        <v>7</v>
      </c>
      <c r="L8" t="s">
        <v>8</v>
      </c>
      <c r="M8">
        <v>1</v>
      </c>
      <c r="N8" s="2">
        <v>0</v>
      </c>
      <c r="O8" s="2">
        <v>14000</v>
      </c>
      <c r="P8" s="2">
        <v>14000</v>
      </c>
      <c r="Q8" t="s">
        <v>107</v>
      </c>
      <c r="R8" t="s">
        <v>116</v>
      </c>
      <c r="S8" s="2"/>
      <c r="T8" s="2">
        <v>13444</v>
      </c>
      <c r="U8" t="s">
        <v>116</v>
      </c>
      <c r="V8" s="1">
        <v>44605.766956018517</v>
      </c>
      <c r="W8" t="s">
        <v>10</v>
      </c>
      <c r="X8" s="1"/>
      <c r="Y8" t="s">
        <v>36</v>
      </c>
      <c r="Z8" t="s">
        <v>3</v>
      </c>
      <c r="AA8" t="s">
        <v>37</v>
      </c>
      <c r="AB8" t="s">
        <v>126</v>
      </c>
      <c r="AC8" t="s">
        <v>38</v>
      </c>
      <c r="AD8" t="s">
        <v>36</v>
      </c>
    </row>
    <row r="9" spans="1:30" x14ac:dyDescent="0.4">
      <c r="A9" t="s">
        <v>39</v>
      </c>
      <c r="B9" t="s">
        <v>34</v>
      </c>
      <c r="C9" t="s">
        <v>2</v>
      </c>
      <c r="D9" t="s">
        <v>2</v>
      </c>
      <c r="E9" t="s">
        <v>3</v>
      </c>
      <c r="G9" s="1">
        <v>44605.787800925929</v>
      </c>
      <c r="H9" t="s">
        <v>35</v>
      </c>
      <c r="I9" t="s">
        <v>35</v>
      </c>
      <c r="J9" t="s">
        <v>19</v>
      </c>
      <c r="K9" t="s">
        <v>20</v>
      </c>
      <c r="L9" t="s">
        <v>40</v>
      </c>
      <c r="M9">
        <v>1</v>
      </c>
      <c r="N9" s="2">
        <v>0</v>
      </c>
      <c r="O9" s="2">
        <v>203000</v>
      </c>
      <c r="P9" s="2">
        <v>163000</v>
      </c>
      <c r="Q9" t="s">
        <v>107</v>
      </c>
      <c r="R9" t="s">
        <v>116</v>
      </c>
      <c r="S9" s="2"/>
      <c r="T9" s="2">
        <v>156514</v>
      </c>
      <c r="U9" t="s">
        <v>116</v>
      </c>
      <c r="V9" s="1">
        <v>44605.766956018517</v>
      </c>
      <c r="W9" t="s">
        <v>10</v>
      </c>
      <c r="X9" s="1"/>
      <c r="Y9" t="s">
        <v>36</v>
      </c>
      <c r="Z9" t="s">
        <v>3</v>
      </c>
      <c r="AA9" t="s">
        <v>37</v>
      </c>
      <c r="AB9" t="s">
        <v>126</v>
      </c>
      <c r="AC9" t="s">
        <v>38</v>
      </c>
      <c r="AD9" t="s">
        <v>36</v>
      </c>
    </row>
    <row r="10" spans="1:30" x14ac:dyDescent="0.4">
      <c r="A10" t="s">
        <v>41</v>
      </c>
      <c r="B10" t="s">
        <v>42</v>
      </c>
      <c r="C10" t="s">
        <v>2</v>
      </c>
      <c r="D10" t="s">
        <v>2</v>
      </c>
      <c r="E10" t="s">
        <v>3</v>
      </c>
      <c r="G10" s="1">
        <v>44605.787800925929</v>
      </c>
      <c r="H10" t="s">
        <v>43</v>
      </c>
      <c r="I10" t="s">
        <v>43</v>
      </c>
      <c r="J10" t="s">
        <v>16</v>
      </c>
      <c r="K10" t="s">
        <v>7</v>
      </c>
      <c r="L10" t="s">
        <v>17</v>
      </c>
      <c r="M10">
        <v>1</v>
      </c>
      <c r="N10" s="2">
        <v>0</v>
      </c>
      <c r="O10" s="2">
        <v>10</v>
      </c>
      <c r="P10" s="2">
        <v>10</v>
      </c>
      <c r="Q10" t="s">
        <v>108</v>
      </c>
      <c r="R10" t="s">
        <v>117</v>
      </c>
      <c r="S10" s="2"/>
      <c r="T10" s="2">
        <v>10</v>
      </c>
      <c r="U10" t="s">
        <v>117</v>
      </c>
      <c r="V10" s="1">
        <v>44605.764490740738</v>
      </c>
      <c r="W10" t="s">
        <v>10</v>
      </c>
      <c r="X10" s="1"/>
      <c r="Y10" t="s">
        <v>44</v>
      </c>
      <c r="Z10" t="s">
        <v>3</v>
      </c>
      <c r="AA10" t="s">
        <v>45</v>
      </c>
      <c r="AB10" t="s">
        <v>127</v>
      </c>
      <c r="AC10" t="s">
        <v>46</v>
      </c>
      <c r="AD10" t="s">
        <v>44</v>
      </c>
    </row>
    <row r="11" spans="1:30" x14ac:dyDescent="0.4">
      <c r="A11" t="s">
        <v>47</v>
      </c>
      <c r="B11" t="s">
        <v>42</v>
      </c>
      <c r="C11" t="s">
        <v>2</v>
      </c>
      <c r="D11" t="s">
        <v>2</v>
      </c>
      <c r="E11" t="s">
        <v>3</v>
      </c>
      <c r="G11" s="1">
        <v>44605.787800925929</v>
      </c>
      <c r="H11" t="s">
        <v>43</v>
      </c>
      <c r="I11" t="s">
        <v>43</v>
      </c>
      <c r="J11" t="s">
        <v>29</v>
      </c>
      <c r="K11" t="s">
        <v>7</v>
      </c>
      <c r="L11" t="s">
        <v>30</v>
      </c>
      <c r="M11">
        <v>1</v>
      </c>
      <c r="N11" s="2">
        <v>0</v>
      </c>
      <c r="O11" s="2">
        <v>10</v>
      </c>
      <c r="P11" s="2">
        <v>10</v>
      </c>
      <c r="Q11" t="s">
        <v>108</v>
      </c>
      <c r="R11" t="s">
        <v>117</v>
      </c>
      <c r="S11" s="2"/>
      <c r="T11" s="2">
        <v>10</v>
      </c>
      <c r="U11" t="s">
        <v>117</v>
      </c>
      <c r="V11" s="1">
        <v>44605.764490740738</v>
      </c>
      <c r="W11" t="s">
        <v>10</v>
      </c>
      <c r="X11" s="1"/>
      <c r="Y11" t="s">
        <v>44</v>
      </c>
      <c r="Z11" t="s">
        <v>3</v>
      </c>
      <c r="AA11" t="s">
        <v>45</v>
      </c>
      <c r="AB11" t="s">
        <v>127</v>
      </c>
      <c r="AC11" t="s">
        <v>46</v>
      </c>
      <c r="AD11" t="s">
        <v>44</v>
      </c>
    </row>
    <row r="12" spans="1:30" x14ac:dyDescent="0.4">
      <c r="A12" t="s">
        <v>48</v>
      </c>
      <c r="B12" t="s">
        <v>42</v>
      </c>
      <c r="C12" t="s">
        <v>2</v>
      </c>
      <c r="D12" t="s">
        <v>2</v>
      </c>
      <c r="E12" t="s">
        <v>3</v>
      </c>
      <c r="G12" s="1">
        <v>44605.787800925929</v>
      </c>
      <c r="H12" t="s">
        <v>43</v>
      </c>
      <c r="I12" t="s">
        <v>43</v>
      </c>
      <c r="J12" t="s">
        <v>49</v>
      </c>
      <c r="K12" t="s">
        <v>7</v>
      </c>
      <c r="L12" t="s">
        <v>50</v>
      </c>
      <c r="M12">
        <v>1</v>
      </c>
      <c r="N12" s="2">
        <v>0</v>
      </c>
      <c r="O12" s="2">
        <v>10</v>
      </c>
      <c r="P12" s="2">
        <v>10</v>
      </c>
      <c r="Q12" t="s">
        <v>108</v>
      </c>
      <c r="R12" t="s">
        <v>117</v>
      </c>
      <c r="S12" s="2"/>
      <c r="T12" s="2">
        <v>10</v>
      </c>
      <c r="U12" t="s">
        <v>117</v>
      </c>
      <c r="V12" s="1">
        <v>44605.764490740738</v>
      </c>
      <c r="W12" t="s">
        <v>10</v>
      </c>
      <c r="X12" s="1"/>
      <c r="Y12" t="s">
        <v>44</v>
      </c>
      <c r="Z12" t="s">
        <v>3</v>
      </c>
      <c r="AA12" t="s">
        <v>45</v>
      </c>
      <c r="AB12" t="s">
        <v>127</v>
      </c>
      <c r="AC12" t="s">
        <v>46</v>
      </c>
      <c r="AD12" t="s">
        <v>44</v>
      </c>
    </row>
    <row r="13" spans="1:30" x14ac:dyDescent="0.4">
      <c r="A13" t="s">
        <v>51</v>
      </c>
      <c r="B13" t="s">
        <v>42</v>
      </c>
      <c r="C13" t="s">
        <v>2</v>
      </c>
      <c r="D13" t="s">
        <v>2</v>
      </c>
      <c r="E13" t="s">
        <v>3</v>
      </c>
      <c r="G13" s="1">
        <v>44605.787800925929</v>
      </c>
      <c r="H13" t="s">
        <v>43</v>
      </c>
      <c r="I13" t="s">
        <v>43</v>
      </c>
      <c r="J13" t="s">
        <v>19</v>
      </c>
      <c r="K13" t="s">
        <v>20</v>
      </c>
      <c r="L13" t="s">
        <v>52</v>
      </c>
      <c r="M13">
        <v>1</v>
      </c>
      <c r="N13" s="2">
        <v>0</v>
      </c>
      <c r="O13" s="2">
        <v>203000</v>
      </c>
      <c r="P13" s="2">
        <v>163000</v>
      </c>
      <c r="Q13" t="s">
        <v>108</v>
      </c>
      <c r="R13" t="s">
        <v>117</v>
      </c>
      <c r="S13" t="s">
        <v>53</v>
      </c>
      <c r="T13" s="2">
        <v>159773</v>
      </c>
      <c r="U13" t="s">
        <v>117</v>
      </c>
      <c r="V13" s="1">
        <v>44605.764490740738</v>
      </c>
      <c r="W13" t="s">
        <v>10</v>
      </c>
      <c r="X13" s="1"/>
      <c r="Y13" t="s">
        <v>44</v>
      </c>
      <c r="Z13" t="s">
        <v>3</v>
      </c>
      <c r="AA13" t="s">
        <v>45</v>
      </c>
      <c r="AB13" t="s">
        <v>127</v>
      </c>
      <c r="AC13" t="s">
        <v>46</v>
      </c>
      <c r="AD13" t="s">
        <v>44</v>
      </c>
    </row>
    <row r="14" spans="1:30" x14ac:dyDescent="0.4">
      <c r="A14" t="s">
        <v>54</v>
      </c>
      <c r="B14" t="s">
        <v>55</v>
      </c>
      <c r="C14" t="s">
        <v>2</v>
      </c>
      <c r="D14" t="s">
        <v>2</v>
      </c>
      <c r="E14" t="s">
        <v>3</v>
      </c>
      <c r="G14" s="1">
        <v>44605.787800925929</v>
      </c>
      <c r="H14" t="s">
        <v>56</v>
      </c>
      <c r="I14" t="s">
        <v>56</v>
      </c>
      <c r="J14" t="s">
        <v>57</v>
      </c>
      <c r="K14" t="s">
        <v>7</v>
      </c>
      <c r="L14" t="s">
        <v>58</v>
      </c>
      <c r="M14">
        <v>1</v>
      </c>
      <c r="N14" s="2">
        <v>0</v>
      </c>
      <c r="O14" s="2">
        <v>10</v>
      </c>
      <c r="P14" s="2">
        <v>10</v>
      </c>
      <c r="Q14" t="s">
        <v>109</v>
      </c>
      <c r="R14" t="s">
        <v>118</v>
      </c>
      <c r="S14" s="2"/>
      <c r="T14" s="2">
        <v>10</v>
      </c>
      <c r="U14" t="s">
        <v>118</v>
      </c>
      <c r="V14" s="1">
        <v>44605.734328703707</v>
      </c>
      <c r="W14" t="s">
        <v>10</v>
      </c>
      <c r="X14" s="1"/>
      <c r="Y14" t="s">
        <v>59</v>
      </c>
      <c r="Z14" t="s">
        <v>3</v>
      </c>
      <c r="AA14" t="s">
        <v>60</v>
      </c>
      <c r="AB14" t="s">
        <v>128</v>
      </c>
      <c r="AC14" t="s">
        <v>61</v>
      </c>
      <c r="AD14" t="s">
        <v>59</v>
      </c>
    </row>
    <row r="15" spans="1:30" x14ac:dyDescent="0.4">
      <c r="A15" t="s">
        <v>62</v>
      </c>
      <c r="B15" t="s">
        <v>55</v>
      </c>
      <c r="C15" t="s">
        <v>2</v>
      </c>
      <c r="D15" t="s">
        <v>2</v>
      </c>
      <c r="E15" t="s">
        <v>3</v>
      </c>
      <c r="G15" s="1">
        <v>44605.787800925929</v>
      </c>
      <c r="H15" t="s">
        <v>56</v>
      </c>
      <c r="I15" t="s">
        <v>56</v>
      </c>
      <c r="J15" t="s">
        <v>19</v>
      </c>
      <c r="K15" t="s">
        <v>20</v>
      </c>
      <c r="L15" t="s">
        <v>63</v>
      </c>
      <c r="M15">
        <v>1</v>
      </c>
      <c r="N15" s="2">
        <v>0</v>
      </c>
      <c r="O15" s="2">
        <v>203000</v>
      </c>
      <c r="P15" s="2">
        <v>163000</v>
      </c>
      <c r="Q15" t="s">
        <v>109</v>
      </c>
      <c r="R15" t="s">
        <v>118</v>
      </c>
      <c r="S15" s="2"/>
      <c r="T15" s="2">
        <v>156514</v>
      </c>
      <c r="U15" t="s">
        <v>118</v>
      </c>
      <c r="V15" s="1">
        <v>44605.734328703707</v>
      </c>
      <c r="W15" t="s">
        <v>10</v>
      </c>
      <c r="X15" s="1"/>
      <c r="Y15" t="s">
        <v>59</v>
      </c>
      <c r="Z15" t="s">
        <v>3</v>
      </c>
      <c r="AA15" t="s">
        <v>60</v>
      </c>
      <c r="AB15" t="s">
        <v>128</v>
      </c>
      <c r="AC15" t="s">
        <v>61</v>
      </c>
      <c r="AD15" t="s">
        <v>59</v>
      </c>
    </row>
    <row r="16" spans="1:30" x14ac:dyDescent="0.4">
      <c r="A16" t="s">
        <v>64</v>
      </c>
      <c r="B16" t="s">
        <v>65</v>
      </c>
      <c r="C16" t="s">
        <v>2</v>
      </c>
      <c r="D16" t="s">
        <v>2</v>
      </c>
      <c r="E16" t="s">
        <v>3</v>
      </c>
      <c r="G16" s="1">
        <v>44605.787800925929</v>
      </c>
      <c r="H16" t="s">
        <v>66</v>
      </c>
      <c r="I16" t="s">
        <v>66</v>
      </c>
      <c r="J16" t="s">
        <v>67</v>
      </c>
      <c r="K16" t="s">
        <v>68</v>
      </c>
      <c r="L16" t="s">
        <v>69</v>
      </c>
      <c r="M16">
        <v>1</v>
      </c>
      <c r="N16" s="2">
        <v>0</v>
      </c>
      <c r="O16" s="2">
        <v>559000</v>
      </c>
      <c r="P16" s="2">
        <v>418000</v>
      </c>
      <c r="Q16" t="s">
        <v>110</v>
      </c>
      <c r="R16" t="s">
        <v>119</v>
      </c>
      <c r="S16" s="2"/>
      <c r="T16" s="2">
        <v>409724</v>
      </c>
      <c r="U16" t="s">
        <v>119</v>
      </c>
      <c r="V16" s="1">
        <v>44605.697106481486</v>
      </c>
      <c r="W16" t="s">
        <v>10</v>
      </c>
      <c r="X16" s="1"/>
      <c r="Y16" t="s">
        <v>70</v>
      </c>
      <c r="Z16" t="s">
        <v>3</v>
      </c>
      <c r="AA16" t="s">
        <v>71</v>
      </c>
      <c r="AB16" t="s">
        <v>129</v>
      </c>
      <c r="AC16" t="s">
        <v>27</v>
      </c>
      <c r="AD16" t="s">
        <v>70</v>
      </c>
    </row>
    <row r="17" spans="1:30" s="3" customFormat="1" x14ac:dyDescent="0.4">
      <c r="A17" s="3" t="s">
        <v>72</v>
      </c>
      <c r="B17" s="3" t="s">
        <v>73</v>
      </c>
      <c r="C17" s="3" t="s">
        <v>2</v>
      </c>
      <c r="D17" s="3" t="s">
        <v>2</v>
      </c>
      <c r="E17" s="3" t="s">
        <v>3</v>
      </c>
      <c r="G17" s="4">
        <v>44605.787800925929</v>
      </c>
      <c r="H17" s="3" t="s">
        <v>74</v>
      </c>
      <c r="I17" s="3" t="s">
        <v>75</v>
      </c>
      <c r="J17" s="3" t="s">
        <v>183</v>
      </c>
      <c r="K17" s="3" t="s">
        <v>7</v>
      </c>
      <c r="L17" s="3" t="s">
        <v>184</v>
      </c>
      <c r="M17" s="3">
        <v>1</v>
      </c>
      <c r="N17" s="5">
        <v>0</v>
      </c>
      <c r="O17" s="5">
        <v>279500</v>
      </c>
      <c r="P17" s="5">
        <v>219500</v>
      </c>
      <c r="Q17" s="3" t="s">
        <v>111</v>
      </c>
      <c r="R17" s="3" t="s">
        <v>120</v>
      </c>
      <c r="S17" s="3" t="s">
        <v>78</v>
      </c>
      <c r="T17" s="5">
        <v>210764</v>
      </c>
      <c r="U17" s="3" t="s">
        <v>120</v>
      </c>
      <c r="V17" s="4">
        <v>44605.631782407407</v>
      </c>
      <c r="W17" s="3" t="s">
        <v>10</v>
      </c>
      <c r="X17" s="4"/>
      <c r="Y17" s="3" t="s">
        <v>79</v>
      </c>
      <c r="Z17" s="3" t="s">
        <v>3</v>
      </c>
      <c r="AA17" s="3" t="s">
        <v>80</v>
      </c>
      <c r="AB17" s="3" t="s">
        <v>130</v>
      </c>
      <c r="AC17" s="3" t="s">
        <v>81</v>
      </c>
      <c r="AD17" s="3" t="s">
        <v>82</v>
      </c>
    </row>
    <row r="18" spans="1:30" x14ac:dyDescent="0.4">
      <c r="A18" t="s">
        <v>72</v>
      </c>
      <c r="B18" t="s">
        <v>73</v>
      </c>
      <c r="C18" t="s">
        <v>2</v>
      </c>
      <c r="D18" t="s">
        <v>2</v>
      </c>
      <c r="E18" t="s">
        <v>3</v>
      </c>
      <c r="G18" s="1">
        <v>44605.787800925929</v>
      </c>
      <c r="H18" t="s">
        <v>74</v>
      </c>
      <c r="I18" t="s">
        <v>75</v>
      </c>
      <c r="J18" t="s">
        <v>76</v>
      </c>
      <c r="K18" t="s">
        <v>68</v>
      </c>
      <c r="L18" t="s">
        <v>77</v>
      </c>
      <c r="M18">
        <v>1</v>
      </c>
      <c r="N18" s="2">
        <v>0</v>
      </c>
      <c r="O18" s="2">
        <v>279500</v>
      </c>
      <c r="P18" s="2">
        <v>219500</v>
      </c>
      <c r="Q18" t="s">
        <v>111</v>
      </c>
      <c r="R18" t="s">
        <v>120</v>
      </c>
      <c r="S18" t="s">
        <v>78</v>
      </c>
      <c r="T18" s="2">
        <v>210764</v>
      </c>
      <c r="U18" t="s">
        <v>120</v>
      </c>
      <c r="V18" s="1">
        <v>44605.631782407407</v>
      </c>
      <c r="W18" t="s">
        <v>10</v>
      </c>
      <c r="X18" s="1"/>
      <c r="Y18" t="s">
        <v>79</v>
      </c>
      <c r="Z18" t="s">
        <v>3</v>
      </c>
      <c r="AA18" t="s">
        <v>80</v>
      </c>
      <c r="AB18" t="s">
        <v>130</v>
      </c>
      <c r="AC18" t="s">
        <v>81</v>
      </c>
      <c r="AD18" t="s">
        <v>82</v>
      </c>
    </row>
    <row r="19" spans="1:30" x14ac:dyDescent="0.4">
      <c r="A19" t="s">
        <v>83</v>
      </c>
      <c r="B19" t="s">
        <v>84</v>
      </c>
      <c r="C19" t="s">
        <v>2</v>
      </c>
      <c r="D19" t="s">
        <v>2</v>
      </c>
      <c r="E19" t="s">
        <v>3</v>
      </c>
      <c r="G19" s="1">
        <v>44605.787800925929</v>
      </c>
      <c r="H19" t="s">
        <v>85</v>
      </c>
      <c r="I19" t="s">
        <v>85</v>
      </c>
      <c r="J19" t="s">
        <v>16</v>
      </c>
      <c r="K19" t="s">
        <v>7</v>
      </c>
      <c r="L19" t="s">
        <v>17</v>
      </c>
      <c r="M19">
        <v>1</v>
      </c>
      <c r="N19" s="2">
        <v>0</v>
      </c>
      <c r="O19" s="2">
        <v>10</v>
      </c>
      <c r="P19" s="2">
        <v>10</v>
      </c>
      <c r="Q19" t="s">
        <v>112</v>
      </c>
      <c r="R19" t="s">
        <v>121</v>
      </c>
      <c r="S19" s="2"/>
      <c r="T19" s="2">
        <v>10</v>
      </c>
      <c r="U19" t="s">
        <v>121</v>
      </c>
      <c r="V19" s="1">
        <v>44605.631736111114</v>
      </c>
      <c r="W19" t="s">
        <v>10</v>
      </c>
      <c r="X19" s="1"/>
      <c r="Y19" t="s">
        <v>86</v>
      </c>
      <c r="Z19" t="s">
        <v>3</v>
      </c>
      <c r="AA19" t="s">
        <v>87</v>
      </c>
      <c r="AB19" t="s">
        <v>131</v>
      </c>
      <c r="AC19" t="s">
        <v>88</v>
      </c>
      <c r="AD19" t="s">
        <v>86</v>
      </c>
    </row>
    <row r="20" spans="1:30" x14ac:dyDescent="0.4">
      <c r="A20" t="s">
        <v>89</v>
      </c>
      <c r="B20" t="s">
        <v>84</v>
      </c>
      <c r="C20" t="s">
        <v>2</v>
      </c>
      <c r="D20" t="s">
        <v>2</v>
      </c>
      <c r="E20" t="s">
        <v>3</v>
      </c>
      <c r="G20" s="1">
        <v>44605.787800925929</v>
      </c>
      <c r="H20" t="s">
        <v>85</v>
      </c>
      <c r="I20" t="s">
        <v>85</v>
      </c>
      <c r="J20" t="s">
        <v>203</v>
      </c>
      <c r="K20" t="s">
        <v>20</v>
      </c>
      <c r="L20" t="s">
        <v>185</v>
      </c>
      <c r="M20">
        <v>1</v>
      </c>
      <c r="N20" s="2">
        <v>0</v>
      </c>
      <c r="O20" s="2">
        <v>101500</v>
      </c>
      <c r="P20" s="2">
        <v>85500</v>
      </c>
      <c r="Q20" t="s">
        <v>112</v>
      </c>
      <c r="R20" t="s">
        <v>121</v>
      </c>
      <c r="S20" s="2"/>
      <c r="T20" s="2">
        <v>82098</v>
      </c>
      <c r="U20" t="s">
        <v>121</v>
      </c>
      <c r="V20" s="1">
        <v>44605.631736111114</v>
      </c>
      <c r="W20" t="s">
        <v>10</v>
      </c>
      <c r="X20" s="1"/>
      <c r="Y20" t="s">
        <v>86</v>
      </c>
      <c r="Z20" t="s">
        <v>3</v>
      </c>
      <c r="AA20" t="s">
        <v>87</v>
      </c>
      <c r="AB20" t="s">
        <v>131</v>
      </c>
      <c r="AC20" t="s">
        <v>88</v>
      </c>
      <c r="AD20" t="s">
        <v>86</v>
      </c>
    </row>
    <row r="21" spans="1:30" x14ac:dyDescent="0.4">
      <c r="A21" t="s">
        <v>90</v>
      </c>
      <c r="B21" t="s">
        <v>91</v>
      </c>
      <c r="C21" t="s">
        <v>2</v>
      </c>
      <c r="D21" t="s">
        <v>2</v>
      </c>
      <c r="E21" t="s">
        <v>3</v>
      </c>
      <c r="G21" s="1">
        <v>44605.787800925929</v>
      </c>
      <c r="H21" t="s">
        <v>92</v>
      </c>
      <c r="I21" t="s">
        <v>92</v>
      </c>
      <c r="J21" t="s">
        <v>19</v>
      </c>
      <c r="K21" t="s">
        <v>20</v>
      </c>
      <c r="L21" t="s">
        <v>93</v>
      </c>
      <c r="M21">
        <v>1</v>
      </c>
      <c r="N21" s="2">
        <v>0</v>
      </c>
      <c r="O21" s="2">
        <v>203000</v>
      </c>
      <c r="P21" s="2">
        <v>163000</v>
      </c>
      <c r="Q21" t="s">
        <v>113</v>
      </c>
      <c r="R21" t="s">
        <v>122</v>
      </c>
      <c r="S21" s="2"/>
      <c r="T21" s="2">
        <v>156513</v>
      </c>
      <c r="U21" t="s">
        <v>122</v>
      </c>
      <c r="V21" s="1">
        <v>44605.583194444444</v>
      </c>
      <c r="W21" t="s">
        <v>10</v>
      </c>
      <c r="X21" s="1"/>
      <c r="Y21" t="s">
        <v>94</v>
      </c>
      <c r="Z21" t="s">
        <v>3</v>
      </c>
      <c r="AA21" t="s">
        <v>95</v>
      </c>
      <c r="AB21" t="s">
        <v>132</v>
      </c>
      <c r="AC21" t="s">
        <v>96</v>
      </c>
      <c r="AD21" t="s">
        <v>94</v>
      </c>
    </row>
    <row r="22" spans="1:30" x14ac:dyDescent="0.4">
      <c r="A22" t="s">
        <v>97</v>
      </c>
      <c r="B22" t="s">
        <v>98</v>
      </c>
      <c r="C22" t="s">
        <v>2</v>
      </c>
      <c r="D22" t="s">
        <v>2</v>
      </c>
      <c r="E22" t="s">
        <v>3</v>
      </c>
      <c r="G22" s="1">
        <v>44605.787800925929</v>
      </c>
      <c r="H22" t="s">
        <v>99</v>
      </c>
      <c r="I22" t="s">
        <v>99</v>
      </c>
      <c r="J22" t="s">
        <v>19</v>
      </c>
      <c r="K22" t="s">
        <v>20</v>
      </c>
      <c r="L22" t="s">
        <v>100</v>
      </c>
      <c r="M22">
        <v>1</v>
      </c>
      <c r="N22" s="2">
        <v>0</v>
      </c>
      <c r="O22" s="2">
        <v>203000</v>
      </c>
      <c r="P22" s="2">
        <v>163000</v>
      </c>
      <c r="Q22" t="s">
        <v>113</v>
      </c>
      <c r="R22" t="s">
        <v>123</v>
      </c>
      <c r="S22" t="s">
        <v>101</v>
      </c>
      <c r="T22" s="2">
        <v>159773</v>
      </c>
      <c r="U22" t="s">
        <v>123</v>
      </c>
      <c r="V22" s="1">
        <v>44605.547824074078</v>
      </c>
      <c r="W22" t="s">
        <v>10</v>
      </c>
      <c r="X22" s="1"/>
      <c r="Y22" t="s">
        <v>102</v>
      </c>
      <c r="Z22" t="s">
        <v>3</v>
      </c>
      <c r="AA22" t="s">
        <v>103</v>
      </c>
      <c r="AB22" t="s">
        <v>132</v>
      </c>
      <c r="AC22" t="s">
        <v>104</v>
      </c>
      <c r="AD22" t="s">
        <v>102</v>
      </c>
    </row>
    <row r="23" spans="1:30" s="3" customFormat="1" x14ac:dyDescent="0.4">
      <c r="A23" s="3" t="s">
        <v>256</v>
      </c>
      <c r="B23" s="3" t="s">
        <v>257</v>
      </c>
      <c r="C23" s="3" t="s">
        <v>2</v>
      </c>
      <c r="D23" s="3" t="s">
        <v>2</v>
      </c>
      <c r="E23" s="3" t="s">
        <v>3</v>
      </c>
      <c r="G23" s="4">
        <v>44605.787800925929</v>
      </c>
      <c r="H23" s="3" t="s">
        <v>258</v>
      </c>
      <c r="I23" s="3" t="s">
        <v>258</v>
      </c>
      <c r="J23" s="3" t="s">
        <v>259</v>
      </c>
      <c r="K23" s="3" t="s">
        <v>20</v>
      </c>
      <c r="L23" s="3" t="s">
        <v>260</v>
      </c>
      <c r="M23" s="3">
        <v>1</v>
      </c>
      <c r="N23" s="5">
        <v>0</v>
      </c>
      <c r="O23" s="5">
        <v>190500</v>
      </c>
      <c r="P23" s="5">
        <v>152000</v>
      </c>
      <c r="Q23" s="3" t="s">
        <v>261</v>
      </c>
      <c r="R23" s="3" t="s">
        <v>262</v>
      </c>
      <c r="S23" s="3" t="s">
        <v>263</v>
      </c>
      <c r="T23" s="5">
        <v>145951</v>
      </c>
      <c r="U23" s="3" t="s">
        <v>264</v>
      </c>
      <c r="V23" s="4">
        <v>44605.437395833331</v>
      </c>
      <c r="W23" s="3" t="s">
        <v>10</v>
      </c>
      <c r="X23" s="4"/>
      <c r="Y23" s="3" t="s">
        <v>265</v>
      </c>
      <c r="Z23" s="3" t="s">
        <v>3</v>
      </c>
      <c r="AA23" s="3" t="s">
        <v>266</v>
      </c>
      <c r="AB23" s="3" t="s">
        <v>267</v>
      </c>
      <c r="AC23" s="3" t="s">
        <v>268</v>
      </c>
      <c r="AD23" s="3" t="s">
        <v>269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99441-9FA1-4DE1-9E33-96AEA9835D7D}">
  <dimension ref="A2:Q17"/>
  <sheetViews>
    <sheetView workbookViewId="0"/>
  </sheetViews>
  <sheetFormatPr defaultRowHeight="13.2" x14ac:dyDescent="0.4"/>
  <cols>
    <col min="1" max="2" width="8.796875" style="7"/>
    <col min="3" max="3" width="6.59765625" style="7" customWidth="1"/>
    <col min="4" max="6" width="6.5" style="7" customWidth="1"/>
    <col min="7" max="7" width="7.09765625" style="7" customWidth="1"/>
    <col min="8" max="8" width="8.796875" style="7"/>
    <col min="9" max="10" width="6.296875" style="7" customWidth="1"/>
    <col min="11" max="11" width="22.8984375" style="7" customWidth="1"/>
    <col min="12" max="12" width="18.5" style="7" customWidth="1"/>
    <col min="13" max="14" width="8.796875" style="7"/>
    <col min="15" max="15" width="17.5" style="7" customWidth="1"/>
    <col min="16" max="16384" width="8.796875" style="7"/>
  </cols>
  <sheetData>
    <row r="2" spans="1:17" x14ac:dyDescent="0.4">
      <c r="A2" s="8" t="s">
        <v>140</v>
      </c>
      <c r="B2" s="8" t="s">
        <v>141</v>
      </c>
      <c r="C2" s="8" t="s">
        <v>150</v>
      </c>
      <c r="D2" s="8" t="s">
        <v>149</v>
      </c>
      <c r="E2" s="8" t="s">
        <v>160</v>
      </c>
      <c r="F2" s="8" t="s">
        <v>161</v>
      </c>
      <c r="G2" s="8" t="s">
        <v>194</v>
      </c>
      <c r="H2" s="8" t="s">
        <v>151</v>
      </c>
      <c r="I2" s="8" t="s">
        <v>200</v>
      </c>
      <c r="J2" s="8" t="s">
        <v>201</v>
      </c>
      <c r="K2" s="8" t="s">
        <v>199</v>
      </c>
      <c r="L2" s="8" t="s">
        <v>164</v>
      </c>
      <c r="M2" s="8" t="s">
        <v>167</v>
      </c>
      <c r="N2" s="8" t="s">
        <v>168</v>
      </c>
      <c r="O2" s="8" t="s">
        <v>169</v>
      </c>
      <c r="P2" s="8" t="s">
        <v>174</v>
      </c>
      <c r="Q2" s="8" t="s">
        <v>172</v>
      </c>
    </row>
    <row r="3" spans="1:17" s="9" customFormat="1" ht="19.95" customHeight="1" x14ac:dyDescent="0.4">
      <c r="A3" s="9" t="s">
        <v>4</v>
      </c>
      <c r="B3" s="9" t="s">
        <v>5</v>
      </c>
      <c r="C3" s="9" t="s">
        <v>114</v>
      </c>
      <c r="D3" s="9" t="s">
        <v>105</v>
      </c>
      <c r="E3" s="9" t="s">
        <v>124</v>
      </c>
      <c r="F3" s="9" t="s">
        <v>14</v>
      </c>
      <c r="G3" s="9" t="s">
        <v>171</v>
      </c>
      <c r="H3" s="9" t="s">
        <v>9</v>
      </c>
      <c r="I3" s="9" t="s">
        <v>202</v>
      </c>
      <c r="J3" s="9" t="s">
        <v>202</v>
      </c>
      <c r="K3" s="9" t="s">
        <v>196</v>
      </c>
      <c r="L3" s="9" t="s">
        <v>166</v>
      </c>
      <c r="M3" s="9">
        <v>1.5</v>
      </c>
      <c r="N3" s="9">
        <v>1</v>
      </c>
      <c r="O3" s="9" t="s">
        <v>171</v>
      </c>
      <c r="P3" s="9" t="s">
        <v>171</v>
      </c>
      <c r="Q3" s="9" t="s">
        <v>173</v>
      </c>
    </row>
    <row r="4" spans="1:17" s="9" customFormat="1" ht="19.95" customHeight="1" x14ac:dyDescent="0.4">
      <c r="A4" s="9" t="s">
        <v>24</v>
      </c>
      <c r="B4" s="9" t="s">
        <v>24</v>
      </c>
      <c r="C4" s="9" t="s">
        <v>115</v>
      </c>
      <c r="D4" s="9" t="s">
        <v>106</v>
      </c>
      <c r="E4" s="9" t="s">
        <v>125</v>
      </c>
      <c r="F4" s="9" t="s">
        <v>27</v>
      </c>
      <c r="G4" s="9" t="s">
        <v>170</v>
      </c>
      <c r="H4" s="10"/>
      <c r="I4" s="9" t="s">
        <v>202</v>
      </c>
      <c r="J4" s="9" t="s">
        <v>202</v>
      </c>
      <c r="K4" s="9" t="s">
        <v>195</v>
      </c>
      <c r="L4" s="9" t="s">
        <v>177</v>
      </c>
      <c r="M4" s="9">
        <v>1</v>
      </c>
      <c r="N4" s="9">
        <v>1.5</v>
      </c>
      <c r="O4" s="9" t="s">
        <v>178</v>
      </c>
      <c r="P4" s="9" t="s">
        <v>179</v>
      </c>
      <c r="Q4" s="9" t="s">
        <v>180</v>
      </c>
    </row>
    <row r="5" spans="1:17" s="9" customFormat="1" ht="19.95" customHeight="1" x14ac:dyDescent="0.4">
      <c r="A5" s="9" t="s">
        <v>35</v>
      </c>
      <c r="B5" s="9" t="s">
        <v>35</v>
      </c>
      <c r="C5" s="9" t="s">
        <v>116</v>
      </c>
      <c r="D5" s="9" t="s">
        <v>107</v>
      </c>
      <c r="E5" s="9" t="s">
        <v>126</v>
      </c>
      <c r="F5" s="9" t="s">
        <v>38</v>
      </c>
      <c r="G5" s="9" t="s">
        <v>188</v>
      </c>
      <c r="H5" s="10"/>
      <c r="I5" s="9" t="s">
        <v>202</v>
      </c>
      <c r="J5" s="9" t="s">
        <v>202</v>
      </c>
      <c r="K5" s="9" t="s">
        <v>195</v>
      </c>
      <c r="L5" s="9" t="s">
        <v>165</v>
      </c>
      <c r="M5" s="9">
        <v>1.5</v>
      </c>
      <c r="N5" s="9">
        <v>1</v>
      </c>
      <c r="O5" s="9" t="s">
        <v>171</v>
      </c>
      <c r="P5" s="9" t="s">
        <v>171</v>
      </c>
      <c r="Q5" s="9" t="s">
        <v>180</v>
      </c>
    </row>
    <row r="6" spans="1:17" s="9" customFormat="1" ht="19.95" customHeight="1" x14ac:dyDescent="0.4">
      <c r="A6" s="9" t="s">
        <v>43</v>
      </c>
      <c r="B6" s="9" t="s">
        <v>43</v>
      </c>
      <c r="C6" s="9" t="s">
        <v>117</v>
      </c>
      <c r="D6" s="9" t="s">
        <v>108</v>
      </c>
      <c r="E6" s="9" t="s">
        <v>127</v>
      </c>
      <c r="F6" s="9" t="s">
        <v>46</v>
      </c>
      <c r="G6" s="11" t="s">
        <v>193</v>
      </c>
      <c r="H6" s="9" t="s">
        <v>53</v>
      </c>
      <c r="I6" s="9" t="s">
        <v>202</v>
      </c>
      <c r="J6" s="9" t="s">
        <v>202</v>
      </c>
      <c r="K6" s="9" t="s">
        <v>195</v>
      </c>
      <c r="L6" s="9" t="s">
        <v>166</v>
      </c>
      <c r="M6" s="9">
        <v>1</v>
      </c>
      <c r="N6" s="9">
        <v>1</v>
      </c>
      <c r="O6" s="9" t="s">
        <v>181</v>
      </c>
      <c r="P6" s="9" t="s">
        <v>179</v>
      </c>
      <c r="Q6" s="9" t="s">
        <v>180</v>
      </c>
    </row>
    <row r="7" spans="1:17" s="9" customFormat="1" ht="19.95" customHeight="1" x14ac:dyDescent="0.4">
      <c r="A7" s="9" t="s">
        <v>56</v>
      </c>
      <c r="B7" s="9" t="s">
        <v>56</v>
      </c>
      <c r="C7" s="9" t="s">
        <v>118</v>
      </c>
      <c r="D7" s="9" t="s">
        <v>109</v>
      </c>
      <c r="E7" s="9" t="s">
        <v>128</v>
      </c>
      <c r="F7" s="9" t="s">
        <v>61</v>
      </c>
      <c r="G7" s="9" t="s">
        <v>170</v>
      </c>
      <c r="H7" s="10"/>
      <c r="I7" s="9" t="s">
        <v>202</v>
      </c>
      <c r="J7" s="9" t="s">
        <v>202</v>
      </c>
      <c r="K7" s="9" t="s">
        <v>195</v>
      </c>
      <c r="L7" s="9" t="s">
        <v>165</v>
      </c>
      <c r="M7" s="9">
        <v>1</v>
      </c>
      <c r="N7" s="9">
        <v>1</v>
      </c>
      <c r="O7" s="9" t="s">
        <v>171</v>
      </c>
      <c r="P7" s="9" t="s">
        <v>182</v>
      </c>
      <c r="Q7" s="9" t="s">
        <v>180</v>
      </c>
    </row>
    <row r="8" spans="1:17" s="9" customFormat="1" ht="19.95" customHeight="1" x14ac:dyDescent="0.4">
      <c r="A8" s="9" t="s">
        <v>66</v>
      </c>
      <c r="B8" s="9" t="s">
        <v>66</v>
      </c>
      <c r="C8" s="9" t="s">
        <v>119</v>
      </c>
      <c r="D8" s="9" t="s">
        <v>110</v>
      </c>
      <c r="E8" s="9" t="s">
        <v>129</v>
      </c>
      <c r="F8" s="9" t="s">
        <v>27</v>
      </c>
      <c r="G8" s="9" t="s">
        <v>189</v>
      </c>
      <c r="H8" s="10"/>
      <c r="I8" s="9" t="s">
        <v>202</v>
      </c>
      <c r="J8" s="9" t="s">
        <v>202</v>
      </c>
      <c r="K8" s="9" t="s">
        <v>197</v>
      </c>
      <c r="L8" s="9" t="s">
        <v>165</v>
      </c>
      <c r="M8" s="9">
        <v>1</v>
      </c>
      <c r="N8" s="9">
        <v>1</v>
      </c>
      <c r="O8" s="9" t="s">
        <v>171</v>
      </c>
      <c r="P8" s="9" t="s">
        <v>171</v>
      </c>
      <c r="Q8" s="9" t="s">
        <v>180</v>
      </c>
    </row>
    <row r="9" spans="1:17" s="9" customFormat="1" ht="19.95" customHeight="1" x14ac:dyDescent="0.4">
      <c r="A9" s="9" t="s">
        <v>74</v>
      </c>
      <c r="B9" s="9" t="s">
        <v>75</v>
      </c>
      <c r="C9" s="9" t="s">
        <v>120</v>
      </c>
      <c r="D9" s="9" t="s">
        <v>111</v>
      </c>
      <c r="E9" s="9" t="s">
        <v>130</v>
      </c>
      <c r="F9" s="9" t="s">
        <v>81</v>
      </c>
      <c r="G9" s="9" t="s">
        <v>190</v>
      </c>
      <c r="H9" s="9" t="s">
        <v>78</v>
      </c>
      <c r="I9" s="9" t="s">
        <v>202</v>
      </c>
      <c r="J9" s="9" t="s">
        <v>202</v>
      </c>
      <c r="K9" s="9" t="s">
        <v>198</v>
      </c>
      <c r="L9" s="9" t="s">
        <v>165</v>
      </c>
      <c r="M9" s="9">
        <v>1</v>
      </c>
      <c r="N9" s="9">
        <v>1.5</v>
      </c>
      <c r="O9" s="9" t="s">
        <v>171</v>
      </c>
      <c r="P9" s="9" t="s">
        <v>171</v>
      </c>
      <c r="Q9" s="9" t="s">
        <v>180</v>
      </c>
    </row>
    <row r="10" spans="1:17" s="9" customFormat="1" ht="19.95" customHeight="1" x14ac:dyDescent="0.4">
      <c r="A10" s="9" t="s">
        <v>85</v>
      </c>
      <c r="B10" s="9" t="s">
        <v>85</v>
      </c>
      <c r="C10" s="9" t="s">
        <v>121</v>
      </c>
      <c r="D10" s="9" t="s">
        <v>112</v>
      </c>
      <c r="E10" s="9" t="s">
        <v>131</v>
      </c>
      <c r="F10" s="9" t="s">
        <v>88</v>
      </c>
      <c r="G10" s="9" t="s">
        <v>191</v>
      </c>
      <c r="H10" s="10"/>
      <c r="I10" s="9" t="s">
        <v>202</v>
      </c>
      <c r="J10" s="9" t="s">
        <v>202</v>
      </c>
      <c r="K10" s="9" t="s">
        <v>206</v>
      </c>
      <c r="L10" s="9" t="s">
        <v>166</v>
      </c>
      <c r="M10" s="9">
        <v>1</v>
      </c>
      <c r="N10" s="9">
        <v>1</v>
      </c>
      <c r="O10" s="9" t="s">
        <v>186</v>
      </c>
      <c r="P10" s="9" t="s">
        <v>187</v>
      </c>
      <c r="Q10" s="9" t="s">
        <v>180</v>
      </c>
    </row>
    <row r="11" spans="1:17" s="9" customFormat="1" ht="19.95" customHeight="1" x14ac:dyDescent="0.4">
      <c r="A11" s="9" t="s">
        <v>92</v>
      </c>
      <c r="B11" s="9" t="s">
        <v>92</v>
      </c>
      <c r="C11" s="9" t="s">
        <v>122</v>
      </c>
      <c r="D11" s="9" t="s">
        <v>113</v>
      </c>
      <c r="E11" s="9" t="s">
        <v>132</v>
      </c>
      <c r="F11" s="9" t="s">
        <v>96</v>
      </c>
      <c r="G11" s="9" t="s">
        <v>170</v>
      </c>
      <c r="H11" s="10"/>
      <c r="I11" s="9" t="s">
        <v>202</v>
      </c>
      <c r="J11" s="9" t="s">
        <v>202</v>
      </c>
      <c r="K11" s="9" t="s">
        <v>195</v>
      </c>
      <c r="L11" s="9" t="s">
        <v>165</v>
      </c>
      <c r="M11" s="9">
        <v>1</v>
      </c>
      <c r="N11" s="9">
        <v>1</v>
      </c>
      <c r="O11" s="9" t="s">
        <v>171</v>
      </c>
      <c r="P11" s="9" t="s">
        <v>171</v>
      </c>
      <c r="Q11" s="9" t="s">
        <v>180</v>
      </c>
    </row>
    <row r="12" spans="1:17" s="9" customFormat="1" ht="19.95" customHeight="1" x14ac:dyDescent="0.4">
      <c r="A12" s="9" t="s">
        <v>99</v>
      </c>
      <c r="B12" s="9" t="s">
        <v>99</v>
      </c>
      <c r="C12" s="9" t="s">
        <v>123</v>
      </c>
      <c r="D12" s="9" t="s">
        <v>113</v>
      </c>
      <c r="E12" s="9" t="s">
        <v>132</v>
      </c>
      <c r="F12" s="9" t="s">
        <v>104</v>
      </c>
      <c r="G12" s="9" t="s">
        <v>192</v>
      </c>
      <c r="H12" s="9" t="s">
        <v>101</v>
      </c>
      <c r="I12" s="9" t="s">
        <v>202</v>
      </c>
      <c r="J12" s="9" t="s">
        <v>202</v>
      </c>
      <c r="K12" s="9" t="s">
        <v>195</v>
      </c>
      <c r="L12" s="9" t="s">
        <v>165</v>
      </c>
      <c r="M12" s="9">
        <v>1</v>
      </c>
      <c r="N12" s="9">
        <v>1</v>
      </c>
      <c r="O12" s="9" t="s">
        <v>171</v>
      </c>
      <c r="P12" s="9" t="s">
        <v>171</v>
      </c>
      <c r="Q12" s="9" t="s">
        <v>180</v>
      </c>
    </row>
    <row r="13" spans="1:17" s="9" customFormat="1" ht="19.95" customHeight="1" x14ac:dyDescent="0.4">
      <c r="A13" s="9" t="s">
        <v>258</v>
      </c>
      <c r="B13" s="9" t="s">
        <v>258</v>
      </c>
      <c r="C13" s="9" t="s">
        <v>264</v>
      </c>
      <c r="D13" s="9" t="s">
        <v>261</v>
      </c>
      <c r="E13" s="9" t="s">
        <v>267</v>
      </c>
      <c r="F13" s="9" t="s">
        <v>268</v>
      </c>
      <c r="G13" s="9" t="s">
        <v>171</v>
      </c>
      <c r="H13" s="9" t="s">
        <v>263</v>
      </c>
      <c r="I13" s="9" t="s">
        <v>202</v>
      </c>
      <c r="J13" s="9" t="s">
        <v>202</v>
      </c>
      <c r="K13" s="9" t="s">
        <v>270</v>
      </c>
      <c r="L13" s="9" t="s">
        <v>165</v>
      </c>
      <c r="M13" s="9">
        <v>1</v>
      </c>
      <c r="N13" s="9">
        <v>1</v>
      </c>
      <c r="O13" s="9" t="s">
        <v>271</v>
      </c>
      <c r="P13" s="9" t="s">
        <v>171</v>
      </c>
      <c r="Q13" s="9" t="s">
        <v>180</v>
      </c>
    </row>
    <row r="16" spans="1:17" ht="17.399999999999999" x14ac:dyDescent="0.4">
      <c r="A16" s="13" t="s">
        <v>204</v>
      </c>
      <c r="C16" s="12"/>
    </row>
    <row r="17" spans="1:1" ht="17.399999999999999" x14ac:dyDescent="0.4">
      <c r="A17" s="13" t="s">
        <v>205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F436-4D57-4A84-A299-1667F6787ECD}">
  <dimension ref="A1:R30"/>
  <sheetViews>
    <sheetView topLeftCell="A14" workbookViewId="0">
      <selection activeCell="B16" sqref="B16"/>
    </sheetView>
  </sheetViews>
  <sheetFormatPr defaultRowHeight="17.399999999999999" x14ac:dyDescent="0.4"/>
  <cols>
    <col min="4" max="4" width="11.8984375" customWidth="1"/>
    <col min="5" max="5" width="11.5" customWidth="1"/>
    <col min="6" max="6" width="12.3984375" customWidth="1"/>
    <col min="9" max="9" width="10.5" customWidth="1"/>
    <col min="10" max="10" width="9.59765625" bestFit="1" customWidth="1"/>
    <col min="11" max="11" width="16.19921875" customWidth="1"/>
    <col min="14" max="15" width="6" customWidth="1"/>
  </cols>
  <sheetData>
    <row r="1" spans="1:18" x14ac:dyDescent="0.4">
      <c r="K1" s="3"/>
    </row>
    <row r="2" spans="1:18" s="7" customFormat="1" ht="13.2" x14ac:dyDescent="0.4">
      <c r="A2" s="8" t="s">
        <v>140</v>
      </c>
      <c r="B2" s="8" t="s">
        <v>141</v>
      </c>
      <c r="C2" s="8" t="s">
        <v>150</v>
      </c>
      <c r="D2" s="8" t="s">
        <v>149</v>
      </c>
      <c r="E2" s="8" t="s">
        <v>160</v>
      </c>
      <c r="F2" s="8" t="s">
        <v>161</v>
      </c>
      <c r="G2" s="8" t="s">
        <v>194</v>
      </c>
      <c r="H2" s="8" t="s">
        <v>151</v>
      </c>
      <c r="I2" s="8" t="s">
        <v>200</v>
      </c>
      <c r="J2" s="8" t="s">
        <v>201</v>
      </c>
      <c r="K2" s="8" t="s">
        <v>252</v>
      </c>
      <c r="L2" s="8" t="s">
        <v>199</v>
      </c>
      <c r="M2" s="8" t="s">
        <v>164</v>
      </c>
      <c r="N2" s="8" t="s">
        <v>167</v>
      </c>
      <c r="O2" s="8" t="s">
        <v>168</v>
      </c>
      <c r="P2" s="8" t="s">
        <v>169</v>
      </c>
      <c r="Q2" s="8" t="s">
        <v>174</v>
      </c>
      <c r="R2" s="8" t="s">
        <v>172</v>
      </c>
    </row>
    <row r="3" spans="1:18" s="9" customFormat="1" ht="25.8" customHeight="1" x14ac:dyDescent="0.4">
      <c r="A3" s="9" t="s">
        <v>35</v>
      </c>
      <c r="B3" s="9" t="s">
        <v>35</v>
      </c>
      <c r="C3" s="9" t="s">
        <v>116</v>
      </c>
      <c r="D3" s="9" t="s">
        <v>107</v>
      </c>
      <c r="E3" s="9" t="s">
        <v>126</v>
      </c>
      <c r="F3" s="9" t="s">
        <v>38</v>
      </c>
      <c r="G3" s="9" t="s">
        <v>188</v>
      </c>
      <c r="H3" s="10"/>
      <c r="I3" s="9" t="s">
        <v>202</v>
      </c>
      <c r="J3" s="9" t="s">
        <v>202</v>
      </c>
      <c r="K3" s="9" t="s">
        <v>240</v>
      </c>
      <c r="L3" s="9" t="s">
        <v>195</v>
      </c>
      <c r="M3" s="9" t="s">
        <v>165</v>
      </c>
      <c r="N3" s="9">
        <v>1.5</v>
      </c>
      <c r="O3" s="9">
        <v>1</v>
      </c>
      <c r="P3" s="9" t="s">
        <v>171</v>
      </c>
      <c r="Q3" s="9" t="s">
        <v>171</v>
      </c>
      <c r="R3" s="9" t="s">
        <v>180</v>
      </c>
    </row>
    <row r="4" spans="1:18" s="9" customFormat="1" ht="25.8" customHeight="1" x14ac:dyDescent="0.4">
      <c r="A4" s="9" t="s">
        <v>56</v>
      </c>
      <c r="B4" s="9" t="s">
        <v>56</v>
      </c>
      <c r="C4" s="9" t="s">
        <v>118</v>
      </c>
      <c r="D4" s="9" t="s">
        <v>109</v>
      </c>
      <c r="E4" s="9" t="s">
        <v>128</v>
      </c>
      <c r="F4" s="9" t="s">
        <v>61</v>
      </c>
      <c r="G4" s="9" t="s">
        <v>170</v>
      </c>
      <c r="H4" s="10"/>
      <c r="I4" s="9" t="s">
        <v>202</v>
      </c>
      <c r="J4" s="9" t="s">
        <v>202</v>
      </c>
      <c r="K4" s="9" t="s">
        <v>216</v>
      </c>
      <c r="L4" s="9" t="s">
        <v>195</v>
      </c>
      <c r="M4" s="9" t="s">
        <v>165</v>
      </c>
      <c r="N4" s="9">
        <v>1</v>
      </c>
      <c r="O4" s="9">
        <v>1</v>
      </c>
      <c r="P4" s="9" t="s">
        <v>171</v>
      </c>
      <c r="Q4" s="9" t="s">
        <v>182</v>
      </c>
      <c r="R4" s="9" t="s">
        <v>180</v>
      </c>
    </row>
    <row r="5" spans="1:18" s="9" customFormat="1" ht="25.8" customHeight="1" x14ac:dyDescent="0.4">
      <c r="A5" s="9" t="s">
        <v>92</v>
      </c>
      <c r="B5" s="9" t="s">
        <v>92</v>
      </c>
      <c r="C5" s="9" t="s">
        <v>122</v>
      </c>
      <c r="D5" s="9" t="s">
        <v>113</v>
      </c>
      <c r="E5" s="9" t="s">
        <v>132</v>
      </c>
      <c r="F5" s="9" t="s">
        <v>96</v>
      </c>
      <c r="G5" s="9" t="s">
        <v>170</v>
      </c>
      <c r="H5" s="10"/>
      <c r="I5" s="9" t="s">
        <v>202</v>
      </c>
      <c r="J5" s="9" t="s">
        <v>202</v>
      </c>
      <c r="K5" s="9">
        <v>1</v>
      </c>
      <c r="L5" s="9" t="s">
        <v>195</v>
      </c>
      <c r="M5" s="9" t="s">
        <v>165</v>
      </c>
      <c r="N5" s="9">
        <v>1</v>
      </c>
      <c r="O5" s="9">
        <v>1</v>
      </c>
      <c r="P5" s="9" t="s">
        <v>171</v>
      </c>
      <c r="Q5" s="9" t="s">
        <v>171</v>
      </c>
      <c r="R5" s="9" t="s">
        <v>180</v>
      </c>
    </row>
    <row r="6" spans="1:18" s="9" customFormat="1" ht="25.8" customHeight="1" x14ac:dyDescent="0.4">
      <c r="A6" s="9" t="s">
        <v>99</v>
      </c>
      <c r="B6" s="9" t="s">
        <v>99</v>
      </c>
      <c r="C6" s="9" t="s">
        <v>123</v>
      </c>
      <c r="D6" s="9" t="s">
        <v>113</v>
      </c>
      <c r="E6" s="9" t="s">
        <v>132</v>
      </c>
      <c r="F6" s="9" t="s">
        <v>104</v>
      </c>
      <c r="G6" s="9" t="s">
        <v>192</v>
      </c>
      <c r="H6" s="9" t="s">
        <v>101</v>
      </c>
      <c r="I6" s="9" t="s">
        <v>202</v>
      </c>
      <c r="J6" s="9" t="s">
        <v>202</v>
      </c>
      <c r="K6" s="9">
        <v>1</v>
      </c>
      <c r="L6" s="9" t="s">
        <v>195</v>
      </c>
      <c r="M6" s="9" t="s">
        <v>165</v>
      </c>
      <c r="N6" s="9">
        <v>1</v>
      </c>
      <c r="O6" s="9">
        <v>1</v>
      </c>
      <c r="P6" s="9" t="s">
        <v>171</v>
      </c>
      <c r="Q6" s="9" t="s">
        <v>171</v>
      </c>
      <c r="R6" s="9" t="s">
        <v>180</v>
      </c>
    </row>
    <row r="7" spans="1:18" s="9" customFormat="1" ht="25.8" customHeight="1" x14ac:dyDescent="0.4">
      <c r="A7" s="9" t="s">
        <v>85</v>
      </c>
      <c r="B7" s="9" t="s">
        <v>85</v>
      </c>
      <c r="C7" s="9" t="s">
        <v>121</v>
      </c>
      <c r="D7" s="9" t="s">
        <v>112</v>
      </c>
      <c r="E7" s="9" t="s">
        <v>131</v>
      </c>
      <c r="F7" s="9" t="s">
        <v>88</v>
      </c>
      <c r="G7" s="9" t="s">
        <v>191</v>
      </c>
      <c r="H7" s="10"/>
      <c r="I7" s="9" t="s">
        <v>202</v>
      </c>
      <c r="J7" s="9" t="s">
        <v>202</v>
      </c>
      <c r="K7" s="9" t="s">
        <v>253</v>
      </c>
      <c r="L7" s="9" t="s">
        <v>206</v>
      </c>
      <c r="M7" s="9" t="s">
        <v>166</v>
      </c>
      <c r="N7" s="9">
        <v>1</v>
      </c>
      <c r="O7" s="9">
        <v>1</v>
      </c>
      <c r="P7" s="9" t="s">
        <v>186</v>
      </c>
      <c r="Q7" s="9" t="s">
        <v>187</v>
      </c>
      <c r="R7" s="9" t="s">
        <v>180</v>
      </c>
    </row>
    <row r="8" spans="1:18" s="9" customFormat="1" ht="25.8" customHeight="1" x14ac:dyDescent="0.4">
      <c r="A8" s="9" t="s">
        <v>4</v>
      </c>
      <c r="B8" s="9" t="s">
        <v>5</v>
      </c>
      <c r="C8" s="9" t="s">
        <v>114</v>
      </c>
      <c r="D8" s="9" t="s">
        <v>105</v>
      </c>
      <c r="E8" s="9" t="s">
        <v>124</v>
      </c>
      <c r="F8" s="9" t="s">
        <v>14</v>
      </c>
      <c r="G8" s="9" t="s">
        <v>171</v>
      </c>
      <c r="H8" s="9" t="s">
        <v>9</v>
      </c>
      <c r="I8" s="9" t="s">
        <v>202</v>
      </c>
      <c r="J8" s="9" t="s">
        <v>202</v>
      </c>
      <c r="K8" s="9" t="s">
        <v>163</v>
      </c>
      <c r="L8" s="9" t="s">
        <v>196</v>
      </c>
      <c r="M8" s="9" t="s">
        <v>166</v>
      </c>
      <c r="N8" s="9">
        <v>1.5</v>
      </c>
      <c r="O8" s="9">
        <v>1</v>
      </c>
      <c r="P8" s="9" t="s">
        <v>171</v>
      </c>
      <c r="Q8" s="9" t="s">
        <v>171</v>
      </c>
      <c r="R8" s="9" t="s">
        <v>173</v>
      </c>
    </row>
    <row r="9" spans="1:18" s="9" customFormat="1" ht="25.8" customHeight="1" x14ac:dyDescent="0.4">
      <c r="A9" s="9" t="s">
        <v>43</v>
      </c>
      <c r="B9" s="9" t="s">
        <v>43</v>
      </c>
      <c r="C9" s="9" t="s">
        <v>117</v>
      </c>
      <c r="D9" s="9" t="s">
        <v>108</v>
      </c>
      <c r="E9" s="9" t="s">
        <v>127</v>
      </c>
      <c r="F9" s="9" t="s">
        <v>46</v>
      </c>
      <c r="G9" s="11" t="s">
        <v>193</v>
      </c>
      <c r="H9" s="9" t="s">
        <v>53</v>
      </c>
      <c r="I9" s="9" t="s">
        <v>202</v>
      </c>
      <c r="J9" s="9" t="s">
        <v>202</v>
      </c>
      <c r="K9" s="9" t="s">
        <v>254</v>
      </c>
      <c r="L9" s="9" t="s">
        <v>195</v>
      </c>
      <c r="M9" s="9" t="s">
        <v>166</v>
      </c>
      <c r="N9" s="9">
        <v>1</v>
      </c>
      <c r="O9" s="9">
        <v>1</v>
      </c>
      <c r="P9" s="9" t="s">
        <v>181</v>
      </c>
      <c r="Q9" s="9" t="s">
        <v>179</v>
      </c>
      <c r="R9" s="9" t="s">
        <v>180</v>
      </c>
    </row>
    <row r="10" spans="1:18" s="9" customFormat="1" ht="25.8" customHeight="1" x14ac:dyDescent="0.4">
      <c r="A10" s="9" t="s">
        <v>24</v>
      </c>
      <c r="B10" s="9" t="s">
        <v>24</v>
      </c>
      <c r="C10" s="9" t="s">
        <v>115</v>
      </c>
      <c r="D10" s="9" t="s">
        <v>106</v>
      </c>
      <c r="E10" s="9" t="s">
        <v>125</v>
      </c>
      <c r="F10" s="9" t="s">
        <v>27</v>
      </c>
      <c r="G10" s="9" t="s">
        <v>170</v>
      </c>
      <c r="H10" s="10"/>
      <c r="I10" s="9" t="s">
        <v>202</v>
      </c>
      <c r="J10" s="9" t="s">
        <v>202</v>
      </c>
      <c r="K10" s="9" t="s">
        <v>255</v>
      </c>
      <c r="L10" s="9" t="s">
        <v>195</v>
      </c>
      <c r="M10" s="9" t="s">
        <v>177</v>
      </c>
      <c r="N10" s="9">
        <v>1</v>
      </c>
      <c r="O10" s="9">
        <v>1.5</v>
      </c>
      <c r="P10" s="9" t="s">
        <v>178</v>
      </c>
      <c r="Q10" s="9" t="s">
        <v>179</v>
      </c>
      <c r="R10" s="9" t="s">
        <v>180</v>
      </c>
    </row>
    <row r="11" spans="1:18" s="9" customFormat="1" ht="19.95" customHeight="1" x14ac:dyDescent="0.4">
      <c r="A11" s="9" t="s">
        <v>258</v>
      </c>
      <c r="B11" s="9" t="s">
        <v>258</v>
      </c>
      <c r="C11" s="9" t="s">
        <v>264</v>
      </c>
      <c r="D11" s="9" t="s">
        <v>261</v>
      </c>
      <c r="E11" s="9" t="s">
        <v>267</v>
      </c>
      <c r="F11" s="9" t="s">
        <v>268</v>
      </c>
      <c r="G11" s="9" t="s">
        <v>171</v>
      </c>
      <c r="H11" s="9" t="s">
        <v>263</v>
      </c>
      <c r="I11" s="9" t="s">
        <v>202</v>
      </c>
      <c r="J11" s="9" t="s">
        <v>202</v>
      </c>
      <c r="K11" s="9" t="s">
        <v>272</v>
      </c>
      <c r="L11" s="9" t="s">
        <v>270</v>
      </c>
      <c r="M11" s="9" t="s">
        <v>165</v>
      </c>
      <c r="N11" s="9">
        <v>1</v>
      </c>
      <c r="O11" s="9">
        <v>1</v>
      </c>
      <c r="P11" s="9" t="s">
        <v>273</v>
      </c>
      <c r="Q11" s="9" t="s">
        <v>171</v>
      </c>
      <c r="R11" s="9" t="s">
        <v>180</v>
      </c>
    </row>
    <row r="12" spans="1:18" s="9" customFormat="1" ht="25.8" customHeight="1" x14ac:dyDescent="0.4">
      <c r="A12" s="9" t="s">
        <v>74</v>
      </c>
      <c r="B12" s="9" t="s">
        <v>75</v>
      </c>
      <c r="C12" s="9" t="s">
        <v>120</v>
      </c>
      <c r="D12" s="9" t="s">
        <v>111</v>
      </c>
      <c r="E12" s="9" t="s">
        <v>130</v>
      </c>
      <c r="F12" s="9" t="s">
        <v>81</v>
      </c>
      <c r="G12" s="9" t="s">
        <v>190</v>
      </c>
      <c r="H12" s="9" t="s">
        <v>78</v>
      </c>
      <c r="I12" s="9" t="s">
        <v>202</v>
      </c>
      <c r="J12" s="9" t="s">
        <v>202</v>
      </c>
      <c r="K12" s="9" t="s">
        <v>248</v>
      </c>
      <c r="L12" s="9" t="s">
        <v>198</v>
      </c>
      <c r="M12" s="9" t="s">
        <v>165</v>
      </c>
      <c r="N12" s="9">
        <v>1</v>
      </c>
      <c r="O12" s="9">
        <v>1.5</v>
      </c>
      <c r="P12" s="9" t="s">
        <v>171</v>
      </c>
      <c r="Q12" s="9" t="s">
        <v>171</v>
      </c>
      <c r="R12" s="9" t="s">
        <v>180</v>
      </c>
    </row>
    <row r="13" spans="1:18" s="9" customFormat="1" ht="25.8" customHeight="1" x14ac:dyDescent="0.4">
      <c r="A13" s="9" t="s">
        <v>66</v>
      </c>
      <c r="B13" s="9" t="s">
        <v>66</v>
      </c>
      <c r="C13" s="9" t="s">
        <v>119</v>
      </c>
      <c r="D13" s="9" t="s">
        <v>110</v>
      </c>
      <c r="E13" s="9" t="s">
        <v>129</v>
      </c>
      <c r="F13" s="9" t="s">
        <v>27</v>
      </c>
      <c r="G13" s="9" t="s">
        <v>189</v>
      </c>
      <c r="H13" s="10"/>
      <c r="I13" s="9" t="s">
        <v>202</v>
      </c>
      <c r="J13" s="9" t="s">
        <v>202</v>
      </c>
      <c r="K13" s="9">
        <v>3</v>
      </c>
      <c r="L13" s="9" t="s">
        <v>197</v>
      </c>
      <c r="M13" s="9" t="s">
        <v>165</v>
      </c>
      <c r="N13" s="9">
        <v>1</v>
      </c>
      <c r="O13" s="9">
        <v>1</v>
      </c>
      <c r="P13" s="9" t="s">
        <v>171</v>
      </c>
      <c r="Q13" s="9" t="s">
        <v>171</v>
      </c>
      <c r="R13" s="9" t="s">
        <v>180</v>
      </c>
    </row>
    <row r="14" spans="1:18" x14ac:dyDescent="0.4">
      <c r="K14" s="3"/>
    </row>
    <row r="15" spans="1:18" s="3" customFormat="1" x14ac:dyDescent="0.4">
      <c r="H15" s="15"/>
      <c r="I15" s="15"/>
      <c r="J15" s="9" t="s">
        <v>222</v>
      </c>
      <c r="K15" s="9" t="s">
        <v>223</v>
      </c>
      <c r="L15" s="9" t="s">
        <v>224</v>
      </c>
      <c r="M15" s="15"/>
      <c r="N15" s="15"/>
      <c r="O15" s="15"/>
      <c r="P15" s="15"/>
      <c r="Q15" s="15"/>
      <c r="R15"/>
    </row>
    <row r="16" spans="1:18" ht="39.6" customHeight="1" x14ac:dyDescent="0.4">
      <c r="A16" s="9" t="s">
        <v>207</v>
      </c>
      <c r="B16" s="9" t="s">
        <v>208</v>
      </c>
      <c r="C16" s="9" t="s">
        <v>209</v>
      </c>
      <c r="D16" s="9" t="s">
        <v>210</v>
      </c>
      <c r="E16" s="9" t="s">
        <v>211</v>
      </c>
      <c r="F16" s="9" t="s">
        <v>212</v>
      </c>
      <c r="H16" s="22" t="s">
        <v>215</v>
      </c>
      <c r="I16" s="22"/>
      <c r="J16" s="9">
        <v>1</v>
      </c>
      <c r="K16" s="9">
        <v>2</v>
      </c>
      <c r="L16" s="9">
        <v>3</v>
      </c>
      <c r="M16" s="9"/>
      <c r="N16" s="15" t="s">
        <v>228</v>
      </c>
      <c r="O16" s="15"/>
      <c r="P16" s="15"/>
      <c r="Q16" s="15"/>
    </row>
    <row r="17" spans="1:17" ht="26.4" customHeight="1" x14ac:dyDescent="0.4">
      <c r="A17" s="9" t="s">
        <v>213</v>
      </c>
      <c r="B17" s="9" t="s">
        <v>187</v>
      </c>
      <c r="C17" s="9" t="s">
        <v>214</v>
      </c>
      <c r="D17" s="9" t="s">
        <v>182</v>
      </c>
      <c r="E17" s="9" t="s">
        <v>179</v>
      </c>
      <c r="F17" s="9"/>
      <c r="H17" s="22" t="s">
        <v>225</v>
      </c>
      <c r="I17" s="22"/>
      <c r="J17" s="17" t="s">
        <v>216</v>
      </c>
      <c r="K17" s="9" t="s">
        <v>226</v>
      </c>
      <c r="L17" s="9" t="s">
        <v>227</v>
      </c>
      <c r="M17" s="9"/>
      <c r="N17" s="15" t="s">
        <v>229</v>
      </c>
      <c r="O17" s="15"/>
      <c r="P17" s="15"/>
      <c r="Q17" s="15"/>
    </row>
    <row r="18" spans="1:17" ht="26.4" x14ac:dyDescent="0.4">
      <c r="H18" s="22" t="s">
        <v>231</v>
      </c>
      <c r="I18" s="22"/>
      <c r="J18" s="11" t="s">
        <v>217</v>
      </c>
      <c r="K18" s="9" t="s">
        <v>232</v>
      </c>
      <c r="L18" s="9" t="s">
        <v>233</v>
      </c>
      <c r="M18" s="9"/>
      <c r="N18" s="15" t="s">
        <v>230</v>
      </c>
      <c r="O18" s="15"/>
      <c r="P18" s="15"/>
      <c r="Q18" s="15"/>
    </row>
    <row r="19" spans="1:17" s="3" customFormat="1" x14ac:dyDescent="0.4">
      <c r="H19" s="9"/>
      <c r="I19" s="9"/>
      <c r="J19" s="11"/>
      <c r="K19" s="9"/>
      <c r="L19" s="9"/>
      <c r="M19" s="9"/>
      <c r="N19" s="15"/>
      <c r="O19" s="15"/>
      <c r="P19" s="15"/>
      <c r="Q19" s="15"/>
    </row>
    <row r="20" spans="1:17" x14ac:dyDescent="0.4">
      <c r="H20" s="21" t="s">
        <v>165</v>
      </c>
      <c r="I20" s="21"/>
      <c r="J20" s="9">
        <v>1</v>
      </c>
      <c r="K20" s="9">
        <v>2</v>
      </c>
      <c r="L20" s="9">
        <v>3</v>
      </c>
      <c r="M20" s="9"/>
      <c r="N20" s="15"/>
      <c r="O20" s="15"/>
      <c r="P20" s="15"/>
      <c r="Q20" s="15"/>
    </row>
    <row r="21" spans="1:17" ht="26.4" x14ac:dyDescent="0.4">
      <c r="H21" s="21" t="s">
        <v>166</v>
      </c>
      <c r="I21" s="21"/>
      <c r="J21" s="9" t="s">
        <v>234</v>
      </c>
      <c r="K21" s="9" t="s">
        <v>235</v>
      </c>
      <c r="L21" s="9" t="s">
        <v>236</v>
      </c>
      <c r="M21" s="9"/>
      <c r="N21" s="15"/>
      <c r="O21" s="15"/>
      <c r="P21" s="15"/>
      <c r="Q21" s="15"/>
    </row>
    <row r="22" spans="1:17" ht="26.4" x14ac:dyDescent="0.4">
      <c r="H22" s="21" t="s">
        <v>177</v>
      </c>
      <c r="I22" s="21"/>
      <c r="J22" s="9" t="s">
        <v>237</v>
      </c>
      <c r="K22" s="9" t="s">
        <v>238</v>
      </c>
      <c r="L22" s="9" t="s">
        <v>239</v>
      </c>
      <c r="M22" s="9"/>
      <c r="N22" s="15"/>
      <c r="O22" s="15"/>
      <c r="P22" s="15"/>
      <c r="Q22" s="15"/>
    </row>
    <row r="23" spans="1:17" x14ac:dyDescent="0.4">
      <c r="H23" s="21" t="s">
        <v>218</v>
      </c>
      <c r="I23" s="21"/>
      <c r="J23" s="9" t="s">
        <v>240</v>
      </c>
      <c r="K23" s="9" t="s">
        <v>241</v>
      </c>
      <c r="L23" s="9" t="s">
        <v>242</v>
      </c>
      <c r="M23" s="9"/>
      <c r="N23" s="15"/>
      <c r="O23" s="15"/>
      <c r="P23" s="15"/>
      <c r="Q23" s="15"/>
    </row>
    <row r="24" spans="1:17" x14ac:dyDescent="0.4">
      <c r="H24" s="21" t="s">
        <v>219</v>
      </c>
      <c r="I24" s="21"/>
      <c r="J24" s="9" t="s">
        <v>243</v>
      </c>
      <c r="K24" s="9" t="s">
        <v>244</v>
      </c>
      <c r="L24" s="9" t="s">
        <v>245</v>
      </c>
      <c r="M24" s="9"/>
      <c r="N24" s="15"/>
      <c r="O24" s="15"/>
      <c r="P24" s="15"/>
      <c r="Q24" s="15"/>
    </row>
    <row r="25" spans="1:17" x14ac:dyDescent="0.4">
      <c r="H25" s="21" t="s">
        <v>220</v>
      </c>
      <c r="I25" s="21"/>
      <c r="J25" s="9" t="s">
        <v>246</v>
      </c>
      <c r="K25" s="9" t="s">
        <v>247</v>
      </c>
      <c r="L25" s="9" t="s">
        <v>248</v>
      </c>
      <c r="M25" s="9"/>
      <c r="N25" s="15"/>
      <c r="O25" s="15"/>
      <c r="P25" s="15"/>
      <c r="Q25" s="15"/>
    </row>
    <row r="26" spans="1:17" x14ac:dyDescent="0.4">
      <c r="H26" s="21" t="s">
        <v>221</v>
      </c>
      <c r="I26" s="21"/>
      <c r="J26" s="9" t="s">
        <v>249</v>
      </c>
      <c r="K26" s="9" t="s">
        <v>250</v>
      </c>
      <c r="L26" s="9" t="s">
        <v>251</v>
      </c>
      <c r="M26" s="9"/>
      <c r="N26" s="15"/>
      <c r="O26" s="15"/>
      <c r="P26" s="15"/>
      <c r="Q26" s="15"/>
    </row>
    <row r="27" spans="1:17" x14ac:dyDescent="0.4">
      <c r="H27" s="24"/>
      <c r="I27" s="24"/>
      <c r="J27" s="15"/>
      <c r="K27" s="15"/>
      <c r="L27" s="15"/>
      <c r="M27" s="15"/>
      <c r="N27" s="15"/>
      <c r="O27" s="15"/>
      <c r="P27" s="15"/>
      <c r="Q27" s="15"/>
    </row>
    <row r="28" spans="1:17" x14ac:dyDescent="0.4">
      <c r="H28" s="24"/>
      <c r="I28" s="24"/>
      <c r="J28" s="15"/>
      <c r="K28" s="15"/>
      <c r="L28" s="15"/>
      <c r="M28" s="15"/>
      <c r="N28" s="15"/>
      <c r="O28" s="15"/>
      <c r="P28" s="15"/>
      <c r="Q28" s="15"/>
    </row>
    <row r="29" spans="1:17" x14ac:dyDescent="0.4">
      <c r="H29" s="23"/>
      <c r="I29" s="23"/>
    </row>
    <row r="30" spans="1:17" x14ac:dyDescent="0.4">
      <c r="H30" s="23"/>
      <c r="I30" s="23"/>
    </row>
  </sheetData>
  <sortState xmlns:xlrd2="http://schemas.microsoft.com/office/spreadsheetml/2017/richdata2" ref="A4:R10">
    <sortCondition ref="M3:M10"/>
  </sortState>
  <mergeCells count="14">
    <mergeCell ref="H29:I29"/>
    <mergeCell ref="H30:I30"/>
    <mergeCell ref="H23:I23"/>
    <mergeCell ref="H24:I24"/>
    <mergeCell ref="H25:I25"/>
    <mergeCell ref="H26:I26"/>
    <mergeCell ref="H27:I27"/>
    <mergeCell ref="H28:I28"/>
    <mergeCell ref="H22:I22"/>
    <mergeCell ref="H16:I16"/>
    <mergeCell ref="H17:I17"/>
    <mergeCell ref="H18:I18"/>
    <mergeCell ref="H20:I20"/>
    <mergeCell ref="H21:I2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59BB8-CC80-4D96-8128-84E30AE39CCD}">
  <dimension ref="A1:P150"/>
  <sheetViews>
    <sheetView tabSelected="1" topLeftCell="A25" workbookViewId="0">
      <selection activeCell="P32" sqref="P32"/>
    </sheetView>
  </sheetViews>
  <sheetFormatPr defaultRowHeight="13.2" x14ac:dyDescent="0.4"/>
  <cols>
    <col min="1" max="1" width="8.796875" style="16"/>
    <col min="2" max="2" width="31.8984375" style="16" customWidth="1"/>
    <col min="3" max="16384" width="8.796875" style="16"/>
  </cols>
  <sheetData>
    <row r="1" spans="1:14" ht="26.4" x14ac:dyDescent="0.4">
      <c r="A1" s="26"/>
      <c r="B1" s="26"/>
      <c r="C1" s="26" t="s">
        <v>274</v>
      </c>
      <c r="D1" s="26" t="s">
        <v>275</v>
      </c>
      <c r="E1" s="26" t="s">
        <v>276</v>
      </c>
      <c r="F1" s="25" t="s">
        <v>208</v>
      </c>
      <c r="G1" s="25" t="s">
        <v>209</v>
      </c>
      <c r="H1" s="25" t="s">
        <v>210</v>
      </c>
      <c r="I1" s="25" t="s">
        <v>211</v>
      </c>
      <c r="J1" s="25" t="s">
        <v>212</v>
      </c>
      <c r="K1" s="25" t="s">
        <v>187</v>
      </c>
      <c r="L1" s="25" t="s">
        <v>214</v>
      </c>
      <c r="M1" s="25" t="s">
        <v>182</v>
      </c>
      <c r="N1" s="25" t="s">
        <v>179</v>
      </c>
    </row>
    <row r="2" spans="1:14" s="14" customFormat="1" ht="25.8" customHeight="1" x14ac:dyDescent="0.4">
      <c r="A2" s="25" t="s">
        <v>35</v>
      </c>
      <c r="B2" s="25" t="s">
        <v>240</v>
      </c>
      <c r="C2" s="25">
        <v>2</v>
      </c>
      <c r="D2" s="25">
        <v>1</v>
      </c>
      <c r="E2" s="25">
        <v>0</v>
      </c>
      <c r="F2" s="25">
        <v>1.5</v>
      </c>
      <c r="G2" s="25">
        <v>1.5</v>
      </c>
      <c r="H2" s="25">
        <v>0</v>
      </c>
      <c r="I2" s="25">
        <v>0</v>
      </c>
      <c r="J2" s="25">
        <v>0</v>
      </c>
      <c r="K2" s="25">
        <v>1</v>
      </c>
      <c r="L2" s="25">
        <v>1</v>
      </c>
      <c r="M2" s="25">
        <v>1</v>
      </c>
      <c r="N2" s="25">
        <v>1</v>
      </c>
    </row>
    <row r="3" spans="1:14" s="14" customFormat="1" ht="25.8" customHeight="1" x14ac:dyDescent="0.4">
      <c r="A3" s="25" t="s">
        <v>56</v>
      </c>
      <c r="B3" s="25" t="s">
        <v>216</v>
      </c>
      <c r="C3" s="25">
        <v>2</v>
      </c>
      <c r="D3" s="25">
        <v>1</v>
      </c>
      <c r="E3" s="25">
        <v>0</v>
      </c>
      <c r="F3" s="25">
        <v>1</v>
      </c>
      <c r="G3" s="25">
        <v>1</v>
      </c>
      <c r="H3" s="25">
        <v>0</v>
      </c>
      <c r="I3" s="25">
        <v>0</v>
      </c>
      <c r="J3" s="25">
        <v>0</v>
      </c>
      <c r="K3" s="25">
        <v>1</v>
      </c>
      <c r="L3" s="25">
        <v>1</v>
      </c>
      <c r="M3" s="25">
        <v>0</v>
      </c>
      <c r="N3" s="25">
        <v>1</v>
      </c>
    </row>
    <row r="4" spans="1:14" s="14" customFormat="1" ht="25.8" customHeight="1" x14ac:dyDescent="0.4">
      <c r="A4" s="25" t="s">
        <v>92</v>
      </c>
      <c r="B4" s="25">
        <v>1</v>
      </c>
      <c r="C4" s="25">
        <v>2</v>
      </c>
      <c r="D4" s="25">
        <v>1</v>
      </c>
      <c r="E4" s="25">
        <v>0</v>
      </c>
      <c r="F4" s="25">
        <v>1</v>
      </c>
      <c r="G4" s="25">
        <v>1</v>
      </c>
      <c r="H4" s="25">
        <v>0</v>
      </c>
      <c r="I4" s="25">
        <v>0</v>
      </c>
      <c r="J4" s="25">
        <v>0</v>
      </c>
      <c r="K4" s="25">
        <v>1</v>
      </c>
      <c r="L4" s="25">
        <v>1</v>
      </c>
      <c r="M4" s="25">
        <v>1</v>
      </c>
      <c r="N4" s="25">
        <v>1</v>
      </c>
    </row>
    <row r="5" spans="1:14" s="14" customFormat="1" ht="25.8" customHeight="1" x14ac:dyDescent="0.4">
      <c r="A5" s="25" t="s">
        <v>99</v>
      </c>
      <c r="B5" s="25">
        <v>1</v>
      </c>
      <c r="C5" s="25">
        <v>2</v>
      </c>
      <c r="D5" s="25">
        <v>1</v>
      </c>
      <c r="E5" s="25">
        <v>0</v>
      </c>
      <c r="F5" s="25">
        <v>1</v>
      </c>
      <c r="G5" s="25">
        <v>1</v>
      </c>
      <c r="H5" s="25">
        <v>0</v>
      </c>
      <c r="I5" s="25">
        <v>0</v>
      </c>
      <c r="J5" s="25">
        <v>0</v>
      </c>
      <c r="K5" s="25">
        <v>1</v>
      </c>
      <c r="L5" s="25">
        <v>1</v>
      </c>
      <c r="M5" s="25">
        <v>1</v>
      </c>
      <c r="N5" s="25">
        <v>1</v>
      </c>
    </row>
    <row r="6" spans="1:14" s="14" customFormat="1" ht="25.8" customHeight="1" x14ac:dyDescent="0.4">
      <c r="A6" s="25" t="s">
        <v>85</v>
      </c>
      <c r="B6" s="25" t="s">
        <v>253</v>
      </c>
      <c r="C6" s="25">
        <v>2</v>
      </c>
      <c r="D6" s="25">
        <v>1</v>
      </c>
      <c r="E6" s="25">
        <v>0</v>
      </c>
      <c r="F6" s="25">
        <v>0</v>
      </c>
      <c r="G6" s="25">
        <v>1</v>
      </c>
      <c r="H6" s="25">
        <v>1</v>
      </c>
      <c r="I6" s="25">
        <v>0</v>
      </c>
      <c r="J6" s="25">
        <v>0</v>
      </c>
      <c r="K6" s="25">
        <v>0</v>
      </c>
      <c r="L6" s="25">
        <v>2</v>
      </c>
      <c r="M6" s="25">
        <v>1</v>
      </c>
      <c r="N6" s="25">
        <v>1</v>
      </c>
    </row>
    <row r="7" spans="1:14" s="14" customFormat="1" ht="25.8" customHeight="1" x14ac:dyDescent="0.4">
      <c r="A7" s="25" t="s">
        <v>5</v>
      </c>
      <c r="B7" s="25" t="s">
        <v>163</v>
      </c>
      <c r="C7" s="25">
        <v>2</v>
      </c>
      <c r="D7" s="25">
        <v>1</v>
      </c>
      <c r="E7" s="25">
        <v>0</v>
      </c>
      <c r="F7" s="25">
        <v>1.5</v>
      </c>
      <c r="G7" s="25">
        <v>1.5</v>
      </c>
      <c r="H7" s="25">
        <v>0</v>
      </c>
      <c r="I7" s="25">
        <v>0</v>
      </c>
      <c r="J7" s="25">
        <v>0</v>
      </c>
      <c r="K7" s="25">
        <v>1</v>
      </c>
      <c r="L7" s="25">
        <v>1</v>
      </c>
      <c r="M7" s="25">
        <v>1</v>
      </c>
      <c r="N7" s="25">
        <v>1</v>
      </c>
    </row>
    <row r="8" spans="1:14" s="14" customFormat="1" ht="25.8" customHeight="1" x14ac:dyDescent="0.4">
      <c r="A8" s="25" t="s">
        <v>43</v>
      </c>
      <c r="B8" s="25" t="s">
        <v>254</v>
      </c>
      <c r="C8" s="25">
        <v>2</v>
      </c>
      <c r="D8" s="25">
        <v>1</v>
      </c>
      <c r="E8" s="25">
        <v>1</v>
      </c>
      <c r="F8" s="25">
        <v>0</v>
      </c>
      <c r="G8" s="25">
        <v>1</v>
      </c>
      <c r="H8" s="25">
        <v>1</v>
      </c>
      <c r="I8" s="25">
        <v>0</v>
      </c>
      <c r="J8" s="25">
        <v>0</v>
      </c>
      <c r="K8" s="25">
        <v>1</v>
      </c>
      <c r="L8" s="25">
        <v>1</v>
      </c>
      <c r="M8" s="25">
        <v>1</v>
      </c>
      <c r="N8" s="25">
        <v>0</v>
      </c>
    </row>
    <row r="9" spans="1:14" s="14" customFormat="1" ht="25.8" customHeight="1" x14ac:dyDescent="0.4">
      <c r="A9" s="25" t="s">
        <v>24</v>
      </c>
      <c r="B9" s="25" t="s">
        <v>255</v>
      </c>
      <c r="C9" s="25">
        <v>2</v>
      </c>
      <c r="D9" s="25">
        <v>0</v>
      </c>
      <c r="E9" s="25">
        <v>1</v>
      </c>
      <c r="F9" s="25">
        <v>1</v>
      </c>
      <c r="G9" s="25">
        <v>1</v>
      </c>
      <c r="H9" s="25">
        <v>0</v>
      </c>
      <c r="I9" s="25">
        <v>0</v>
      </c>
      <c r="J9" s="25">
        <v>0</v>
      </c>
      <c r="K9" s="25">
        <v>1</v>
      </c>
      <c r="L9" s="25">
        <v>1</v>
      </c>
      <c r="M9" s="25">
        <v>1</v>
      </c>
      <c r="N9" s="25">
        <v>0</v>
      </c>
    </row>
    <row r="10" spans="1:14" s="14" customFormat="1" ht="19.95" customHeight="1" x14ac:dyDescent="0.4">
      <c r="A10" s="25" t="s">
        <v>258</v>
      </c>
      <c r="B10" s="25" t="s">
        <v>272</v>
      </c>
      <c r="C10" s="25">
        <v>4</v>
      </c>
      <c r="D10" s="25">
        <v>2</v>
      </c>
      <c r="E10" s="25">
        <v>0</v>
      </c>
      <c r="F10" s="25">
        <v>2</v>
      </c>
      <c r="G10" s="25">
        <v>0</v>
      </c>
      <c r="H10" s="25">
        <v>2</v>
      </c>
      <c r="I10" s="25">
        <v>0</v>
      </c>
      <c r="J10" s="25">
        <v>0</v>
      </c>
      <c r="K10" s="25">
        <v>1</v>
      </c>
      <c r="L10" s="25">
        <v>1</v>
      </c>
      <c r="M10" s="25">
        <v>1</v>
      </c>
      <c r="N10" s="25">
        <v>1</v>
      </c>
    </row>
    <row r="11" spans="1:14" s="14" customFormat="1" ht="25.8" customHeight="1" x14ac:dyDescent="0.4">
      <c r="A11" s="25" t="s">
        <v>75</v>
      </c>
      <c r="B11" s="25" t="s">
        <v>248</v>
      </c>
      <c r="C11" s="25">
        <v>6</v>
      </c>
      <c r="D11" s="25">
        <v>6</v>
      </c>
      <c r="E11" s="25">
        <v>0</v>
      </c>
      <c r="F11" s="25">
        <v>2</v>
      </c>
      <c r="G11" s="25">
        <v>2</v>
      </c>
      <c r="H11" s="25">
        <v>1</v>
      </c>
      <c r="I11" s="25">
        <v>1</v>
      </c>
      <c r="J11" s="25">
        <v>0</v>
      </c>
      <c r="K11" s="25">
        <v>1</v>
      </c>
      <c r="L11" s="25">
        <v>1</v>
      </c>
      <c r="M11" s="25">
        <v>1</v>
      </c>
      <c r="N11" s="25">
        <v>1</v>
      </c>
    </row>
    <row r="12" spans="1:14" s="14" customFormat="1" ht="25.8" customHeight="1" x14ac:dyDescent="0.4">
      <c r="A12" s="25" t="s">
        <v>66</v>
      </c>
      <c r="B12" s="25">
        <v>3</v>
      </c>
      <c r="C12" s="25">
        <v>6</v>
      </c>
      <c r="D12" s="25">
        <v>4</v>
      </c>
      <c r="E12" s="25">
        <v>0</v>
      </c>
      <c r="F12" s="25">
        <v>2</v>
      </c>
      <c r="G12" s="25">
        <v>2</v>
      </c>
      <c r="H12" s="25">
        <v>1</v>
      </c>
      <c r="I12" s="25">
        <v>1</v>
      </c>
      <c r="J12" s="25">
        <v>0</v>
      </c>
      <c r="K12" s="25">
        <v>1</v>
      </c>
      <c r="L12" s="25">
        <v>1</v>
      </c>
      <c r="M12" s="25">
        <v>1</v>
      </c>
      <c r="N12" s="25">
        <v>1</v>
      </c>
    </row>
    <row r="13" spans="1:14" x14ac:dyDescent="0.4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</row>
    <row r="14" spans="1:14" x14ac:dyDescent="0.4">
      <c r="A14" s="26"/>
      <c r="B14" s="26"/>
      <c r="C14" s="26">
        <f>SUM(C2:C13)</f>
        <v>32</v>
      </c>
      <c r="D14" s="26">
        <f t="shared" ref="D14:N14" si="0">SUM(D2:D13)</f>
        <v>19</v>
      </c>
      <c r="E14" s="26">
        <f t="shared" si="0"/>
        <v>2</v>
      </c>
      <c r="F14" s="26">
        <f t="shared" si="0"/>
        <v>13</v>
      </c>
      <c r="G14" s="26">
        <f t="shared" si="0"/>
        <v>13</v>
      </c>
      <c r="H14" s="26">
        <f t="shared" si="0"/>
        <v>6</v>
      </c>
      <c r="I14" s="26">
        <f t="shared" si="0"/>
        <v>2</v>
      </c>
      <c r="J14" s="26">
        <f t="shared" si="0"/>
        <v>0</v>
      </c>
      <c r="K14" s="26">
        <f t="shared" si="0"/>
        <v>10</v>
      </c>
      <c r="L14" s="26">
        <f t="shared" si="0"/>
        <v>12</v>
      </c>
      <c r="M14" s="26">
        <f t="shared" si="0"/>
        <v>10</v>
      </c>
      <c r="N14" s="26">
        <f t="shared" si="0"/>
        <v>9</v>
      </c>
    </row>
    <row r="15" spans="1:14" s="18" customFormat="1" x14ac:dyDescent="0.4"/>
    <row r="16" spans="1:14" s="18" customFormat="1" x14ac:dyDescent="0.4"/>
    <row r="17" spans="1:16" ht="24" customHeight="1" x14ac:dyDescent="0.4">
      <c r="B17" s="16" t="s">
        <v>300</v>
      </c>
      <c r="C17" s="26" t="s">
        <v>208</v>
      </c>
      <c r="D17" s="26"/>
      <c r="E17" s="26"/>
      <c r="F17" s="26"/>
      <c r="G17" s="26"/>
      <c r="H17" s="26" t="s">
        <v>209</v>
      </c>
      <c r="I17" s="26"/>
      <c r="J17" s="26"/>
      <c r="K17" s="26"/>
      <c r="L17" s="26"/>
      <c r="M17" s="25" t="s">
        <v>304</v>
      </c>
      <c r="N17" s="26"/>
      <c r="O17" s="26"/>
      <c r="P17" s="26"/>
    </row>
    <row r="18" spans="1:16" ht="24" customHeight="1" x14ac:dyDescent="0.4">
      <c r="A18" s="14"/>
      <c r="B18" s="14"/>
      <c r="C18" s="26"/>
      <c r="D18" s="26" t="s">
        <v>287</v>
      </c>
      <c r="E18" s="26" t="s">
        <v>298</v>
      </c>
      <c r="F18" s="26" t="s">
        <v>292</v>
      </c>
      <c r="G18" s="26"/>
      <c r="H18" s="26"/>
      <c r="I18" s="26" t="s">
        <v>287</v>
      </c>
      <c r="J18" s="26" t="s">
        <v>298</v>
      </c>
      <c r="K18" s="26" t="s">
        <v>292</v>
      </c>
      <c r="L18" s="26"/>
      <c r="M18" s="26"/>
      <c r="N18" s="26" t="s">
        <v>287</v>
      </c>
      <c r="O18" s="26" t="s">
        <v>309</v>
      </c>
      <c r="P18" s="26" t="s">
        <v>292</v>
      </c>
    </row>
    <row r="19" spans="1:16" ht="24" customHeight="1" x14ac:dyDescent="0.4">
      <c r="C19" s="26" t="s">
        <v>286</v>
      </c>
      <c r="D19" s="26">
        <v>0.1</v>
      </c>
      <c r="E19" s="26">
        <f>D19*13</f>
        <v>1.3</v>
      </c>
      <c r="F19" s="26" t="s">
        <v>299</v>
      </c>
      <c r="G19" s="26"/>
      <c r="H19" s="25" t="s">
        <v>297</v>
      </c>
      <c r="I19" s="26">
        <v>0.5</v>
      </c>
      <c r="J19" s="26">
        <f>I19*13</f>
        <v>6.5</v>
      </c>
      <c r="K19" s="26" t="s">
        <v>293</v>
      </c>
      <c r="L19" s="26"/>
      <c r="M19" s="25" t="s">
        <v>305</v>
      </c>
      <c r="N19" s="26">
        <v>0.5</v>
      </c>
      <c r="O19" s="26">
        <v>0</v>
      </c>
      <c r="P19" s="26" t="s">
        <v>293</v>
      </c>
    </row>
    <row r="20" spans="1:16" ht="24" customHeight="1" x14ac:dyDescent="0.4">
      <c r="C20" s="26" t="s">
        <v>288</v>
      </c>
      <c r="D20" s="26">
        <v>0.1</v>
      </c>
      <c r="E20" s="26">
        <f t="shared" ref="E20:E25" si="1">D20*13</f>
        <v>1.3</v>
      </c>
      <c r="F20" s="26" t="s">
        <v>293</v>
      </c>
      <c r="G20" s="26"/>
      <c r="H20" s="26" t="s">
        <v>296</v>
      </c>
      <c r="I20" s="26">
        <v>1</v>
      </c>
      <c r="J20" s="26">
        <f>I20*13</f>
        <v>13</v>
      </c>
      <c r="K20" s="26" t="s">
        <v>293</v>
      </c>
      <c r="L20" s="26"/>
      <c r="M20" s="25" t="s">
        <v>296</v>
      </c>
      <c r="N20" s="26">
        <v>1</v>
      </c>
      <c r="O20" s="26">
        <v>0</v>
      </c>
      <c r="P20" s="26" t="s">
        <v>293</v>
      </c>
    </row>
    <row r="21" spans="1:16" ht="24" customHeight="1" x14ac:dyDescent="0.4">
      <c r="C21" s="26" t="s">
        <v>179</v>
      </c>
      <c r="D21" s="26">
        <v>0.1</v>
      </c>
      <c r="E21" s="26">
        <f t="shared" si="1"/>
        <v>1.3</v>
      </c>
      <c r="F21" s="26" t="s">
        <v>293</v>
      </c>
      <c r="G21" s="26"/>
      <c r="H21" s="26"/>
      <c r="I21" s="26"/>
      <c r="J21" s="26"/>
      <c r="K21" s="26"/>
      <c r="L21" s="26"/>
      <c r="M21" s="25"/>
      <c r="N21" s="26"/>
      <c r="O21" s="26"/>
      <c r="P21" s="26"/>
    </row>
    <row r="22" spans="1:16" ht="24" customHeight="1" x14ac:dyDescent="0.4">
      <c r="C22" s="26" t="s">
        <v>187</v>
      </c>
      <c r="D22" s="26">
        <v>0.1</v>
      </c>
      <c r="E22" s="26">
        <f t="shared" si="1"/>
        <v>1.3</v>
      </c>
      <c r="F22" s="26" t="s">
        <v>293</v>
      </c>
      <c r="G22" s="26"/>
      <c r="H22" s="25" t="s">
        <v>211</v>
      </c>
      <c r="I22" s="26"/>
      <c r="J22" s="26"/>
      <c r="K22" s="26"/>
      <c r="L22" s="26"/>
      <c r="M22" s="25" t="s">
        <v>210</v>
      </c>
      <c r="N22" s="26"/>
      <c r="O22" s="26"/>
      <c r="P22" s="26"/>
    </row>
    <row r="23" spans="1:16" s="18" customFormat="1" ht="24" customHeight="1" x14ac:dyDescent="0.4">
      <c r="C23" s="26" t="s">
        <v>296</v>
      </c>
      <c r="D23" s="26">
        <v>0.27</v>
      </c>
      <c r="E23" s="26">
        <f t="shared" si="1"/>
        <v>3.5100000000000002</v>
      </c>
      <c r="F23" s="26" t="s">
        <v>293</v>
      </c>
      <c r="G23" s="26"/>
      <c r="H23" s="26"/>
      <c r="I23" s="26" t="s">
        <v>287</v>
      </c>
      <c r="J23" s="26" t="s">
        <v>310</v>
      </c>
      <c r="K23" s="26" t="s">
        <v>292</v>
      </c>
      <c r="L23" s="26"/>
      <c r="M23" s="26"/>
      <c r="N23" s="26" t="s">
        <v>287</v>
      </c>
      <c r="O23" s="26" t="s">
        <v>302</v>
      </c>
      <c r="P23" s="26" t="s">
        <v>292</v>
      </c>
    </row>
    <row r="24" spans="1:16" ht="24" customHeight="1" x14ac:dyDescent="0.4">
      <c r="C24" s="26" t="s">
        <v>289</v>
      </c>
      <c r="D24" s="26">
        <v>0.01</v>
      </c>
      <c r="E24" s="26">
        <f t="shared" si="1"/>
        <v>0.13</v>
      </c>
      <c r="F24" s="26" t="s">
        <v>294</v>
      </c>
      <c r="G24" s="26"/>
      <c r="H24" s="26" t="s">
        <v>303</v>
      </c>
      <c r="I24" s="26">
        <v>0.1</v>
      </c>
      <c r="J24" s="26">
        <v>0.2</v>
      </c>
      <c r="K24" s="26" t="s">
        <v>299</v>
      </c>
      <c r="L24" s="26"/>
      <c r="M24" s="26" t="s">
        <v>301</v>
      </c>
      <c r="N24" s="26">
        <v>0.125</v>
      </c>
      <c r="O24" s="26">
        <f>N24*6</f>
        <v>0.75</v>
      </c>
      <c r="P24" s="26" t="s">
        <v>293</v>
      </c>
    </row>
    <row r="25" spans="1:16" ht="24" customHeight="1" x14ac:dyDescent="0.4">
      <c r="C25" s="26" t="s">
        <v>290</v>
      </c>
      <c r="D25" s="26">
        <v>4.1700000000000001E-2</v>
      </c>
      <c r="E25" s="26">
        <f t="shared" si="1"/>
        <v>0.54210000000000003</v>
      </c>
      <c r="F25" s="26" t="s">
        <v>295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</row>
    <row r="26" spans="1:16" ht="24" customHeight="1" x14ac:dyDescent="0.4"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6" ht="24" customHeight="1" x14ac:dyDescent="0.4">
      <c r="D27" s="16" t="s">
        <v>287</v>
      </c>
      <c r="E27" s="16" t="s">
        <v>306</v>
      </c>
      <c r="F27" s="16" t="s">
        <v>292</v>
      </c>
      <c r="H27" s="18"/>
      <c r="I27" s="18" t="s">
        <v>287</v>
      </c>
      <c r="J27" s="18" t="s">
        <v>307</v>
      </c>
      <c r="K27" s="18" t="s">
        <v>292</v>
      </c>
      <c r="M27" s="18"/>
      <c r="N27" s="18" t="s">
        <v>287</v>
      </c>
      <c r="O27" s="18" t="s">
        <v>291</v>
      </c>
      <c r="P27" s="18" t="s">
        <v>292</v>
      </c>
    </row>
    <row r="28" spans="1:16" ht="24" customHeight="1" x14ac:dyDescent="0.4">
      <c r="C28" s="16" t="s">
        <v>187</v>
      </c>
      <c r="D28" s="16">
        <v>0.125</v>
      </c>
      <c r="E28" s="16">
        <f>D28*10</f>
        <v>1.25</v>
      </c>
      <c r="F28" s="16" t="s">
        <v>293</v>
      </c>
      <c r="H28" s="18" t="s">
        <v>214</v>
      </c>
      <c r="I28" s="18">
        <v>1</v>
      </c>
      <c r="J28" s="18">
        <v>12</v>
      </c>
      <c r="K28" s="18" t="s">
        <v>293</v>
      </c>
      <c r="M28" s="18" t="s">
        <v>165</v>
      </c>
      <c r="N28" s="18">
        <v>0.1</v>
      </c>
      <c r="O28" s="18">
        <v>1.9</v>
      </c>
      <c r="P28" s="18" t="s">
        <v>299</v>
      </c>
    </row>
    <row r="29" spans="1:16" ht="24" customHeight="1" x14ac:dyDescent="0.4">
      <c r="M29" s="18"/>
      <c r="N29" s="18"/>
      <c r="O29" s="18"/>
      <c r="P29" s="18"/>
    </row>
    <row r="30" spans="1:16" ht="24" customHeight="1" x14ac:dyDescent="0.4">
      <c r="C30" s="18"/>
      <c r="D30" s="18" t="s">
        <v>287</v>
      </c>
      <c r="E30" s="18" t="s">
        <v>308</v>
      </c>
      <c r="F30" s="18" t="s">
        <v>292</v>
      </c>
      <c r="H30" s="18"/>
      <c r="I30" s="18" t="s">
        <v>287</v>
      </c>
      <c r="J30" s="18" t="s">
        <v>306</v>
      </c>
      <c r="K30" s="18" t="s">
        <v>292</v>
      </c>
      <c r="M30" s="18"/>
      <c r="N30" s="18" t="s">
        <v>287</v>
      </c>
      <c r="O30" s="18" t="s">
        <v>310</v>
      </c>
      <c r="P30" s="18" t="s">
        <v>292</v>
      </c>
    </row>
    <row r="31" spans="1:16" ht="24" customHeight="1" x14ac:dyDescent="0.4">
      <c r="C31" s="18" t="s">
        <v>179</v>
      </c>
      <c r="D31" s="18">
        <v>0.02</v>
      </c>
      <c r="E31" s="18">
        <v>0.18</v>
      </c>
      <c r="F31" s="18" t="s">
        <v>299</v>
      </c>
      <c r="H31" s="18" t="s">
        <v>182</v>
      </c>
      <c r="I31" s="18">
        <v>0.01</v>
      </c>
      <c r="J31" s="18">
        <v>0.1</v>
      </c>
      <c r="K31" s="18" t="s">
        <v>299</v>
      </c>
      <c r="M31" s="18" t="s">
        <v>276</v>
      </c>
      <c r="N31" s="18">
        <v>1</v>
      </c>
      <c r="O31" s="18">
        <v>2</v>
      </c>
      <c r="P31" s="18" t="s">
        <v>293</v>
      </c>
    </row>
    <row r="32" spans="1:16" ht="24" customHeight="1" x14ac:dyDescent="0.4">
      <c r="M32" s="18"/>
      <c r="N32" s="18"/>
      <c r="O32" s="18"/>
      <c r="P32" s="18"/>
    </row>
    <row r="33" spans="13:16" ht="24" customHeight="1" x14ac:dyDescent="0.4">
      <c r="M33" s="18"/>
      <c r="N33" s="18"/>
      <c r="O33" s="18"/>
      <c r="P33" s="18"/>
    </row>
    <row r="34" spans="13:16" ht="24" customHeight="1" x14ac:dyDescent="0.4"/>
    <row r="35" spans="13:16" ht="24" customHeight="1" x14ac:dyDescent="0.4"/>
    <row r="36" spans="13:16" ht="24" customHeight="1" x14ac:dyDescent="0.4"/>
    <row r="37" spans="13:16" ht="24" customHeight="1" x14ac:dyDescent="0.4"/>
    <row r="38" spans="13:16" ht="24" customHeight="1" x14ac:dyDescent="0.4"/>
    <row r="39" spans="13:16" ht="24" customHeight="1" x14ac:dyDescent="0.4"/>
    <row r="40" spans="13:16" ht="24" customHeight="1" x14ac:dyDescent="0.4"/>
    <row r="41" spans="13:16" ht="24" customHeight="1" x14ac:dyDescent="0.4"/>
    <row r="42" spans="13:16" ht="24" customHeight="1" x14ac:dyDescent="0.4"/>
    <row r="43" spans="13:16" ht="24" customHeight="1" x14ac:dyDescent="0.4"/>
    <row r="44" spans="13:16" ht="24" customHeight="1" x14ac:dyDescent="0.4"/>
    <row r="45" spans="13:16" ht="24" customHeight="1" x14ac:dyDescent="0.4"/>
    <row r="46" spans="13:16" ht="24" customHeight="1" x14ac:dyDescent="0.4"/>
    <row r="47" spans="13:16" ht="24" customHeight="1" x14ac:dyDescent="0.4"/>
    <row r="48" spans="13:16" ht="24" customHeight="1" x14ac:dyDescent="0.4"/>
    <row r="49" ht="24" customHeight="1" x14ac:dyDescent="0.4"/>
    <row r="50" ht="24" customHeight="1" x14ac:dyDescent="0.4"/>
    <row r="51" ht="24" customHeight="1" x14ac:dyDescent="0.4"/>
    <row r="52" ht="24" customHeight="1" x14ac:dyDescent="0.4"/>
    <row r="53" ht="24" customHeight="1" x14ac:dyDescent="0.4"/>
    <row r="54" ht="24" customHeight="1" x14ac:dyDescent="0.4"/>
    <row r="55" ht="24" customHeight="1" x14ac:dyDescent="0.4"/>
    <row r="56" ht="24" customHeight="1" x14ac:dyDescent="0.4"/>
    <row r="57" ht="24" customHeight="1" x14ac:dyDescent="0.4"/>
    <row r="58" ht="24" customHeight="1" x14ac:dyDescent="0.4"/>
    <row r="59" ht="24" customHeight="1" x14ac:dyDescent="0.4"/>
    <row r="60" ht="24" customHeight="1" x14ac:dyDescent="0.4"/>
    <row r="61" ht="24" customHeight="1" x14ac:dyDescent="0.4"/>
    <row r="62" ht="24" customHeight="1" x14ac:dyDescent="0.4"/>
    <row r="63" ht="24" customHeight="1" x14ac:dyDescent="0.4"/>
    <row r="64" ht="24" customHeight="1" x14ac:dyDescent="0.4"/>
    <row r="65" ht="24" customHeight="1" x14ac:dyDescent="0.4"/>
    <row r="66" ht="24" customHeight="1" x14ac:dyDescent="0.4"/>
    <row r="67" ht="24" customHeight="1" x14ac:dyDescent="0.4"/>
    <row r="68" ht="24" customHeight="1" x14ac:dyDescent="0.4"/>
    <row r="69" ht="24" customHeight="1" x14ac:dyDescent="0.4"/>
    <row r="70" ht="24" customHeight="1" x14ac:dyDescent="0.4"/>
    <row r="71" ht="24" customHeight="1" x14ac:dyDescent="0.4"/>
    <row r="72" ht="24" customHeight="1" x14ac:dyDescent="0.4"/>
    <row r="73" ht="24" customHeight="1" x14ac:dyDescent="0.4"/>
    <row r="74" ht="24" customHeight="1" x14ac:dyDescent="0.4"/>
    <row r="75" ht="24" customHeight="1" x14ac:dyDescent="0.4"/>
    <row r="76" ht="24" customHeight="1" x14ac:dyDescent="0.4"/>
    <row r="77" ht="24" customHeight="1" x14ac:dyDescent="0.4"/>
    <row r="78" ht="24" customHeight="1" x14ac:dyDescent="0.4"/>
    <row r="79" ht="24" customHeight="1" x14ac:dyDescent="0.4"/>
    <row r="80" ht="24" customHeight="1" x14ac:dyDescent="0.4"/>
    <row r="81" ht="24" customHeight="1" x14ac:dyDescent="0.4"/>
    <row r="82" ht="24" customHeight="1" x14ac:dyDescent="0.4"/>
    <row r="83" ht="24" customHeight="1" x14ac:dyDescent="0.4"/>
    <row r="84" ht="24" customHeight="1" x14ac:dyDescent="0.4"/>
    <row r="85" ht="24" customHeight="1" x14ac:dyDescent="0.4"/>
    <row r="86" ht="24" customHeight="1" x14ac:dyDescent="0.4"/>
    <row r="87" ht="24" customHeight="1" x14ac:dyDescent="0.4"/>
    <row r="88" ht="24" customHeight="1" x14ac:dyDescent="0.4"/>
    <row r="89" ht="24" customHeight="1" x14ac:dyDescent="0.4"/>
    <row r="90" ht="24" customHeight="1" x14ac:dyDescent="0.4"/>
    <row r="91" ht="24" customHeight="1" x14ac:dyDescent="0.4"/>
    <row r="92" ht="24" customHeight="1" x14ac:dyDescent="0.4"/>
    <row r="93" ht="24" customHeight="1" x14ac:dyDescent="0.4"/>
    <row r="94" ht="24" customHeight="1" x14ac:dyDescent="0.4"/>
    <row r="95" ht="24" customHeight="1" x14ac:dyDescent="0.4"/>
    <row r="96" ht="24" customHeight="1" x14ac:dyDescent="0.4"/>
    <row r="97" ht="24" customHeight="1" x14ac:dyDescent="0.4"/>
    <row r="98" ht="24" customHeight="1" x14ac:dyDescent="0.4"/>
    <row r="99" ht="24" customHeight="1" x14ac:dyDescent="0.4"/>
    <row r="100" ht="24" customHeight="1" x14ac:dyDescent="0.4"/>
    <row r="101" ht="24" customHeight="1" x14ac:dyDescent="0.4"/>
    <row r="102" ht="24" customHeight="1" x14ac:dyDescent="0.4"/>
    <row r="103" ht="24" customHeight="1" x14ac:dyDescent="0.4"/>
    <row r="104" ht="24" customHeight="1" x14ac:dyDescent="0.4"/>
    <row r="105" ht="24" customHeight="1" x14ac:dyDescent="0.4"/>
    <row r="106" ht="24" customHeight="1" x14ac:dyDescent="0.4"/>
    <row r="107" ht="24" customHeight="1" x14ac:dyDescent="0.4"/>
    <row r="108" ht="24" customHeight="1" x14ac:dyDescent="0.4"/>
    <row r="109" ht="24" customHeight="1" x14ac:dyDescent="0.4"/>
    <row r="110" ht="24" customHeight="1" x14ac:dyDescent="0.4"/>
    <row r="111" ht="24" customHeight="1" x14ac:dyDescent="0.4"/>
    <row r="112" ht="24" customHeight="1" x14ac:dyDescent="0.4"/>
    <row r="113" ht="24" customHeight="1" x14ac:dyDescent="0.4"/>
    <row r="114" ht="24" customHeight="1" x14ac:dyDescent="0.4"/>
    <row r="115" ht="24" customHeight="1" x14ac:dyDescent="0.4"/>
    <row r="116" ht="24" customHeight="1" x14ac:dyDescent="0.4"/>
    <row r="117" ht="24" customHeight="1" x14ac:dyDescent="0.4"/>
    <row r="118" ht="24" customHeight="1" x14ac:dyDescent="0.4"/>
    <row r="119" ht="24" customHeight="1" x14ac:dyDescent="0.4"/>
    <row r="120" ht="24" customHeight="1" x14ac:dyDescent="0.4"/>
    <row r="121" ht="24" customHeight="1" x14ac:dyDescent="0.4"/>
    <row r="122" ht="24" customHeight="1" x14ac:dyDescent="0.4"/>
    <row r="123" ht="24" customHeight="1" x14ac:dyDescent="0.4"/>
    <row r="124" ht="24" customHeight="1" x14ac:dyDescent="0.4"/>
    <row r="125" ht="24" customHeight="1" x14ac:dyDescent="0.4"/>
    <row r="126" ht="24" customHeight="1" x14ac:dyDescent="0.4"/>
    <row r="127" ht="24" customHeight="1" x14ac:dyDescent="0.4"/>
    <row r="128" ht="24" customHeight="1" x14ac:dyDescent="0.4"/>
    <row r="129" ht="24" customHeight="1" x14ac:dyDescent="0.4"/>
    <row r="130" ht="24" customHeight="1" x14ac:dyDescent="0.4"/>
    <row r="131" ht="24" customHeight="1" x14ac:dyDescent="0.4"/>
    <row r="132" ht="24" customHeight="1" x14ac:dyDescent="0.4"/>
    <row r="133" ht="24" customHeight="1" x14ac:dyDescent="0.4"/>
    <row r="134" ht="24" customHeight="1" x14ac:dyDescent="0.4"/>
    <row r="135" ht="24" customHeight="1" x14ac:dyDescent="0.4"/>
    <row r="136" ht="24" customHeight="1" x14ac:dyDescent="0.4"/>
    <row r="137" ht="24" customHeight="1" x14ac:dyDescent="0.4"/>
    <row r="138" ht="24" customHeight="1" x14ac:dyDescent="0.4"/>
    <row r="139" ht="24" customHeight="1" x14ac:dyDescent="0.4"/>
    <row r="140" ht="24" customHeight="1" x14ac:dyDescent="0.4"/>
    <row r="141" ht="24" customHeight="1" x14ac:dyDescent="0.4"/>
    <row r="142" ht="24" customHeight="1" x14ac:dyDescent="0.4"/>
    <row r="143" ht="24" customHeight="1" x14ac:dyDescent="0.4"/>
    <row r="144" ht="24" customHeight="1" x14ac:dyDescent="0.4"/>
    <row r="145" ht="24" customHeight="1" x14ac:dyDescent="0.4"/>
    <row r="146" ht="24" customHeight="1" x14ac:dyDescent="0.4"/>
    <row r="147" ht="24" customHeight="1" x14ac:dyDescent="0.4"/>
    <row r="148" ht="24" customHeight="1" x14ac:dyDescent="0.4"/>
    <row r="149" ht="24" customHeight="1" x14ac:dyDescent="0.4"/>
    <row r="150" ht="24" customHeight="1" x14ac:dyDescent="0.4"/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A5AF7-5C74-4891-B17A-8E3BA81AA4A0}">
  <dimension ref="A1:I15"/>
  <sheetViews>
    <sheetView workbookViewId="0">
      <selection activeCell="H10" sqref="H10"/>
    </sheetView>
  </sheetViews>
  <sheetFormatPr defaultRowHeight="17.399999999999999" x14ac:dyDescent="0.4"/>
  <cols>
    <col min="1" max="1" width="8.796875" style="3"/>
    <col min="3" max="3" width="8.796875" style="3"/>
    <col min="5" max="5" width="33.8984375" customWidth="1"/>
  </cols>
  <sheetData>
    <row r="1" spans="3:9" s="3" customFormat="1" x14ac:dyDescent="0.4"/>
    <row r="2" spans="3:9" s="3" customFormat="1" x14ac:dyDescent="0.4">
      <c r="C2" s="3" t="s">
        <v>279</v>
      </c>
      <c r="D2" s="3" t="s">
        <v>280</v>
      </c>
      <c r="E2" s="3" t="s">
        <v>281</v>
      </c>
      <c r="F2" s="3" t="s">
        <v>282</v>
      </c>
    </row>
    <row r="3" spans="3:9" ht="30" customHeight="1" x14ac:dyDescent="0.4">
      <c r="C3" s="19">
        <v>1</v>
      </c>
      <c r="D3" s="20" t="s">
        <v>277</v>
      </c>
      <c r="E3" s="20">
        <v>1</v>
      </c>
      <c r="F3" s="19">
        <v>2</v>
      </c>
      <c r="H3" t="s">
        <v>279</v>
      </c>
      <c r="I3" s="3" t="s">
        <v>278</v>
      </c>
    </row>
    <row r="4" spans="3:9" ht="30" customHeight="1" x14ac:dyDescent="0.4">
      <c r="C4" s="19">
        <v>2</v>
      </c>
      <c r="D4" s="20" t="s">
        <v>5</v>
      </c>
      <c r="E4" s="20" t="s">
        <v>163</v>
      </c>
      <c r="F4" s="19">
        <v>1</v>
      </c>
      <c r="H4" t="s">
        <v>280</v>
      </c>
      <c r="I4" s="3" t="s">
        <v>283</v>
      </c>
    </row>
    <row r="5" spans="3:9" ht="30" customHeight="1" x14ac:dyDescent="0.4">
      <c r="C5" s="19">
        <v>3</v>
      </c>
      <c r="D5" s="20" t="s">
        <v>35</v>
      </c>
      <c r="E5" s="20" t="s">
        <v>240</v>
      </c>
      <c r="F5" s="19">
        <v>1</v>
      </c>
      <c r="H5" t="s">
        <v>281</v>
      </c>
      <c r="I5" t="s">
        <v>284</v>
      </c>
    </row>
    <row r="6" spans="3:9" ht="30" customHeight="1" x14ac:dyDescent="0.4">
      <c r="C6" s="19">
        <v>4</v>
      </c>
      <c r="D6" s="20" t="s">
        <v>56</v>
      </c>
      <c r="E6" s="20" t="s">
        <v>216</v>
      </c>
      <c r="F6" s="19">
        <v>1</v>
      </c>
      <c r="H6" t="s">
        <v>282</v>
      </c>
      <c r="I6" t="s">
        <v>285</v>
      </c>
    </row>
    <row r="7" spans="3:9" ht="30" customHeight="1" x14ac:dyDescent="0.4">
      <c r="C7" s="19">
        <v>5</v>
      </c>
      <c r="D7" s="20" t="s">
        <v>24</v>
      </c>
      <c r="E7" s="20" t="s">
        <v>255</v>
      </c>
      <c r="F7" s="19">
        <v>1</v>
      </c>
    </row>
    <row r="8" spans="3:9" ht="30" customHeight="1" x14ac:dyDescent="0.4">
      <c r="C8" s="19">
        <v>6</v>
      </c>
      <c r="D8" s="20" t="s">
        <v>43</v>
      </c>
      <c r="E8" s="20" t="s">
        <v>254</v>
      </c>
      <c r="F8" s="19">
        <v>1</v>
      </c>
    </row>
    <row r="9" spans="3:9" ht="30" customHeight="1" x14ac:dyDescent="0.4">
      <c r="C9" s="19">
        <v>7</v>
      </c>
      <c r="D9" s="20" t="s">
        <v>85</v>
      </c>
      <c r="E9" s="20" t="s">
        <v>253</v>
      </c>
      <c r="F9" s="19">
        <v>1</v>
      </c>
    </row>
    <row r="10" spans="3:9" ht="30" customHeight="1" x14ac:dyDescent="0.4">
      <c r="C10" s="19">
        <v>8</v>
      </c>
      <c r="D10" s="20" t="s">
        <v>258</v>
      </c>
      <c r="E10" s="20" t="s">
        <v>272</v>
      </c>
      <c r="F10" s="19">
        <v>1</v>
      </c>
    </row>
    <row r="11" spans="3:9" ht="30" customHeight="1" x14ac:dyDescent="0.4">
      <c r="C11" s="19">
        <v>9</v>
      </c>
      <c r="D11" s="20" t="s">
        <v>75</v>
      </c>
      <c r="E11" s="20" t="s">
        <v>248</v>
      </c>
      <c r="F11" s="19">
        <v>1</v>
      </c>
    </row>
    <row r="12" spans="3:9" s="3" customFormat="1" ht="30" customHeight="1" x14ac:dyDescent="0.4">
      <c r="C12" s="19">
        <v>10</v>
      </c>
      <c r="D12" s="20" t="s">
        <v>66</v>
      </c>
      <c r="E12" s="20">
        <v>3</v>
      </c>
      <c r="F12" s="19">
        <v>1</v>
      </c>
    </row>
    <row r="15" spans="3:9" s="3" customFormat="1" x14ac:dyDescent="0.4"/>
  </sheetData>
  <sortState xmlns:xlrd2="http://schemas.microsoft.com/office/spreadsheetml/2017/richdata2" ref="C3:E11">
    <sortCondition ref="E3:E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출력된 주문서</vt:lpstr>
      <vt:lpstr>주문서 변환</vt:lpstr>
      <vt:lpstr>해당일 지정 후 주문서 출력</vt:lpstr>
      <vt:lpstr>제조물량</vt:lpstr>
      <vt:lpstr>요청사항표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2022-02-19T10:22:22Z</dcterms:modified>
</cp:coreProperties>
</file>