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Eagle\Peachy Pro\"/>
    </mc:Choice>
  </mc:AlternateContent>
  <bookViews>
    <workbookView xWindow="0" yWindow="0" windowWidth="15345" windowHeight="4650" activeTab="1"/>
  </bookViews>
  <sheets>
    <sheet name="Ordering" sheetId="1" r:id="rId1"/>
    <sheet name="Assembly" sheetId="2" r:id="rId2"/>
  </sheets>
  <definedNames>
    <definedName name="_xlnm._FilterDatabase" localSheetId="0" hidden="1">Ordering!$A$1:$M$38</definedName>
    <definedName name="mini_v1.7_bigger" localSheetId="0">Ordering!$A$1:$F$36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H3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I38" i="1" l="1"/>
  <c r="J38" i="1"/>
</calcChain>
</file>

<file path=xl/connections.xml><?xml version="1.0" encoding="utf-8"?>
<connections xmlns="http://schemas.openxmlformats.org/spreadsheetml/2006/main">
  <connection id="1" name="mini-v1.7-bigger" type="6" refreshedVersion="5" background="1" saveData="1">
    <textPr codePage="850" sourceFile="C:\Users\Owner\Dropbox\Eagle\Peachy Pro\mini-v1.7-bigger.csv" tab="0" semicolon="1">
      <textFields count="7"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<sst xmlns="http://schemas.openxmlformats.org/spreadsheetml/2006/main" count="185" uniqueCount="101">
  <si>
    <t>Value</t>
  </si>
  <si>
    <t>Device</t>
  </si>
  <si>
    <t>Package</t>
  </si>
  <si>
    <t>1u</t>
  </si>
  <si>
    <t>C-USC0603</t>
  </si>
  <si>
    <t>C0603</t>
  </si>
  <si>
    <t>10n</t>
  </si>
  <si>
    <t>4.7n</t>
  </si>
  <si>
    <t>470p</t>
  </si>
  <si>
    <t>820n</t>
  </si>
  <si>
    <t>100n</t>
  </si>
  <si>
    <t>10uF</t>
  </si>
  <si>
    <t>560pF/50V</t>
  </si>
  <si>
    <t>2.2u</t>
  </si>
  <si>
    <t>470n</t>
  </si>
  <si>
    <t>BAT60A</t>
  </si>
  <si>
    <t>SOD323</t>
  </si>
  <si>
    <t>74S04D</t>
  </si>
  <si>
    <t>SO14</t>
  </si>
  <si>
    <t>LEDCHIP-LED0603</t>
  </si>
  <si>
    <t>CHIP-LED0603</t>
  </si>
  <si>
    <t>IRLR3105TR</t>
  </si>
  <si>
    <t>FET-N-IRLR3105TRIRLR3105TR</t>
  </si>
  <si>
    <t>DPAK</t>
  </si>
  <si>
    <t>10k</t>
  </si>
  <si>
    <t>R-US_R0603</t>
  </si>
  <si>
    <t>R0603</t>
  </si>
  <si>
    <t>100k</t>
  </si>
  <si>
    <t>3k9</t>
  </si>
  <si>
    <t>1M</t>
  </si>
  <si>
    <t>1</t>
  </si>
  <si>
    <t>1k</t>
  </si>
  <si>
    <t>100</t>
  </si>
  <si>
    <t>9k9</t>
  </si>
  <si>
    <t>52k3</t>
  </si>
  <si>
    <t>13k3</t>
  </si>
  <si>
    <t>LD3985M33R</t>
  </si>
  <si>
    <t>LD3985MXXR</t>
  </si>
  <si>
    <t>SOT23-5L</t>
  </si>
  <si>
    <t>STM32F042-LQFP48</t>
  </si>
  <si>
    <t>LQFP48</t>
  </si>
  <si>
    <t>LMC7101</t>
  </si>
  <si>
    <t>SOT23-5</t>
  </si>
  <si>
    <t>FCI-MICRO-USB</t>
  </si>
  <si>
    <t>FCI-MICROUSB</t>
  </si>
  <si>
    <t>L_TDK_1005</t>
  </si>
  <si>
    <t>MLK1005</t>
  </si>
  <si>
    <t>LMR62014</t>
  </si>
  <si>
    <t>MBR0520</t>
  </si>
  <si>
    <t>SOD123</t>
  </si>
  <si>
    <t>SP3002</t>
  </si>
  <si>
    <t>SC70-6</t>
  </si>
  <si>
    <t>SDR0403-100ML</t>
  </si>
  <si>
    <t>SDR0403</t>
  </si>
  <si>
    <t>LMH6645MF</t>
  </si>
  <si>
    <t>OPAMP-SINGLELMH6645MF</t>
  </si>
  <si>
    <t>Digikey Part</t>
  </si>
  <si>
    <t>399-1095-1-ND</t>
  </si>
  <si>
    <t>399-8988-1-ND</t>
  </si>
  <si>
    <t>587-1242-1-ND</t>
  </si>
  <si>
    <t>399-1087-1-ND</t>
  </si>
  <si>
    <t>399-1075-1-ND</t>
  </si>
  <si>
    <t>399-3117-1-ND</t>
  </si>
  <si>
    <t>BAT60AE6327INCT-ND</t>
  </si>
  <si>
    <t>568-1384-1-ND</t>
  </si>
  <si>
    <t>541-1.00HHCT-ND</t>
  </si>
  <si>
    <t>541-100HCT-ND</t>
  </si>
  <si>
    <t>541-100KHCT-ND</t>
  </si>
  <si>
    <t>541-10.0KHCT-ND</t>
  </si>
  <si>
    <t>541-1.00KHCT-ND</t>
  </si>
  <si>
    <t>541-1.00MHCT-ND</t>
  </si>
  <si>
    <t>541-9.09KHCT-N</t>
  </si>
  <si>
    <t>497-3504-1-ND</t>
  </si>
  <si>
    <t>609-4613-1-ND</t>
  </si>
  <si>
    <t>LMH6645MF/NOPBCT-ND</t>
  </si>
  <si>
    <t>490-10475-1-ND</t>
  </si>
  <si>
    <t>Unit Price</t>
  </si>
  <si>
    <t>/1000 price</t>
  </si>
  <si>
    <t>587-2983-1-ND</t>
  </si>
  <si>
    <t>399-1076-1-ND</t>
  </si>
  <si>
    <t>475-2512-1-ND</t>
  </si>
  <si>
    <t>541-13.3KHCT-ND</t>
  </si>
  <si>
    <t>541-52.3KHCT-ND</t>
  </si>
  <si>
    <t>LMR62014XMF/NOPBCT-ND</t>
  </si>
  <si>
    <t>MBR0520LT1GOSCT-ND</t>
  </si>
  <si>
    <t>SDR0403-100MLCT-ND</t>
  </si>
  <si>
    <t>F2916CT-ND</t>
  </si>
  <si>
    <t>445-1565-1-ND</t>
  </si>
  <si>
    <t>NOTE: Replace the existing one with this one (0603)</t>
  </si>
  <si>
    <t>QTY</t>
  </si>
  <si>
    <t>Vol Price</t>
  </si>
  <si>
    <t>Single Price</t>
  </si>
  <si>
    <t>587-1252-1-ND</t>
  </si>
  <si>
    <t>IRLR3105TRPBFCT-ND</t>
  </si>
  <si>
    <t>541-3.90KHCT-ND</t>
  </si>
  <si>
    <t>576-2575-1-ND</t>
  </si>
  <si>
    <t>497-14648-ND</t>
  </si>
  <si>
    <t>QTY +15%</t>
  </si>
  <si>
    <t>Newark Part Number</t>
  </si>
  <si>
    <t>48K7498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</si>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</sst>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49" fontId="1" fillId="0" borderId="0" xfId="0" applyNumberFormat="1" applyFont="1"/>
    <xf numFmtId="0" fontId="2" fillId="2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4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ini-v1.7-bigg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ySplit="1" topLeftCell="A2" activePane="bottomLeft" state="frozen"/>
      <selection pane="bottomLeft" activeCell="H1" activeCellId="1" sqref="A1:A1048576 H1:H1048576"/>
    </sheetView>
  </sheetViews>
  <sheetFormatPr defaultRowHeight="15" x14ac:dyDescent="0.25"/>
  <cols>
    <col min="1" max="1" width="18.140625" bestFit="1" customWidth="1"/>
    <col min="2" max="2" width="27.140625" bestFit="1" customWidth="1"/>
    <col min="3" max="3" width="14" bestFit="1" customWidth="1"/>
    <col min="4" max="5" width="24.85546875" customWidth="1"/>
    <col min="7" max="7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56</v>
      </c>
      <c r="E1" s="1" t="s">
        <v>98</v>
      </c>
      <c r="F1" s="1" t="s">
        <v>76</v>
      </c>
      <c r="G1" s="1" t="s">
        <v>77</v>
      </c>
      <c r="H1" s="1" t="s">
        <v>89</v>
      </c>
      <c r="I1" s="1" t="s">
        <v>91</v>
      </c>
      <c r="J1" s="1" t="s">
        <v>90</v>
      </c>
      <c r="K1" s="1" t="s">
        <v>97</v>
      </c>
    </row>
    <row r="2" spans="1:11" x14ac:dyDescent="0.25">
      <c r="A2" s="1" t="s">
        <v>10</v>
      </c>
      <c r="B2" s="1" t="s">
        <v>4</v>
      </c>
      <c r="C2" s="1" t="s">
        <v>5</v>
      </c>
      <c r="D2" t="s">
        <v>57</v>
      </c>
      <c r="F2">
        <v>0.13</v>
      </c>
      <c r="G2">
        <v>8.1600000000000006E-3</v>
      </c>
      <c r="H2">
        <v>5</v>
      </c>
      <c r="I2">
        <f>F2*H2</f>
        <v>0.65</v>
      </c>
      <c r="J2">
        <f>G2*H2</f>
        <v>4.0800000000000003E-2</v>
      </c>
      <c r="K2">
        <f>CEILING(H2*10*1.15,1)</f>
        <v>58</v>
      </c>
    </row>
    <row r="3" spans="1:11" x14ac:dyDescent="0.25">
      <c r="A3" s="1" t="s">
        <v>6</v>
      </c>
      <c r="B3" s="1" t="s">
        <v>4</v>
      </c>
      <c r="C3" s="1" t="s">
        <v>5</v>
      </c>
      <c r="D3" t="s">
        <v>58</v>
      </c>
      <c r="F3">
        <v>0.32</v>
      </c>
      <c r="G3">
        <v>6.9339999999999999E-2</v>
      </c>
      <c r="H3">
        <v>1</v>
      </c>
      <c r="I3">
        <f t="shared" ref="I3:I30" si="0">F3*H3</f>
        <v>0.32</v>
      </c>
      <c r="J3">
        <f t="shared" ref="J3:J30" si="1">G3*H3</f>
        <v>6.9339999999999999E-2</v>
      </c>
      <c r="K3">
        <f t="shared" ref="K3:K36" si="2">CEILING(H3*10*1.15,1)</f>
        <v>12</v>
      </c>
    </row>
    <row r="4" spans="1:11" x14ac:dyDescent="0.25">
      <c r="A4" s="1" t="s">
        <v>11</v>
      </c>
      <c r="B4" s="1" t="s">
        <v>4</v>
      </c>
      <c r="C4" s="1" t="s">
        <v>5</v>
      </c>
      <c r="D4" t="s">
        <v>75</v>
      </c>
      <c r="F4">
        <v>0.27</v>
      </c>
      <c r="G4">
        <v>5.0560000000000001E-2</v>
      </c>
      <c r="H4">
        <v>1</v>
      </c>
      <c r="I4">
        <f t="shared" si="0"/>
        <v>0.27</v>
      </c>
      <c r="J4">
        <f t="shared" si="1"/>
        <v>5.0560000000000001E-2</v>
      </c>
      <c r="K4">
        <f t="shared" si="2"/>
        <v>12</v>
      </c>
    </row>
    <row r="5" spans="1:11" ht="15.75" thickBot="1" x14ac:dyDescent="0.3">
      <c r="A5" s="1" t="s">
        <v>3</v>
      </c>
      <c r="B5" s="1" t="s">
        <v>4</v>
      </c>
      <c r="C5" s="1" t="s">
        <v>5</v>
      </c>
      <c r="D5" t="s">
        <v>59</v>
      </c>
      <c r="F5">
        <v>0.13</v>
      </c>
      <c r="G5">
        <v>1.321E-2</v>
      </c>
      <c r="H5">
        <v>3</v>
      </c>
      <c r="I5">
        <f t="shared" si="0"/>
        <v>0.39</v>
      </c>
      <c r="J5">
        <f t="shared" si="1"/>
        <v>3.9629999999999999E-2</v>
      </c>
      <c r="K5">
        <f t="shared" si="2"/>
        <v>35</v>
      </c>
    </row>
    <row r="6" spans="1:11" ht="15.75" thickBot="1" x14ac:dyDescent="0.3">
      <c r="A6" s="1" t="s">
        <v>13</v>
      </c>
      <c r="B6" s="1" t="s">
        <v>4</v>
      </c>
      <c r="C6" s="1" t="s">
        <v>5</v>
      </c>
      <c r="D6" s="2" t="s">
        <v>78</v>
      </c>
      <c r="E6" s="4"/>
      <c r="F6">
        <v>0.22</v>
      </c>
      <c r="G6">
        <v>4.095E-2</v>
      </c>
      <c r="H6">
        <v>1</v>
      </c>
      <c r="I6">
        <f t="shared" si="0"/>
        <v>0.22</v>
      </c>
      <c r="J6">
        <f t="shared" si="1"/>
        <v>4.095E-2</v>
      </c>
      <c r="K6">
        <f t="shared" si="2"/>
        <v>12</v>
      </c>
    </row>
    <row r="7" spans="1:11" x14ac:dyDescent="0.25">
      <c r="A7" s="1" t="s">
        <v>7</v>
      </c>
      <c r="B7" s="1" t="s">
        <v>4</v>
      </c>
      <c r="C7" s="1" t="s">
        <v>5</v>
      </c>
      <c r="D7" t="s">
        <v>60</v>
      </c>
      <c r="F7">
        <v>0.13</v>
      </c>
      <c r="G7">
        <v>9.7099999999999999E-3</v>
      </c>
      <c r="H7">
        <v>4</v>
      </c>
      <c r="I7">
        <f t="shared" si="0"/>
        <v>0.52</v>
      </c>
      <c r="J7">
        <f t="shared" si="1"/>
        <v>3.884E-2</v>
      </c>
      <c r="K7">
        <f t="shared" si="2"/>
        <v>46</v>
      </c>
    </row>
    <row r="8" spans="1:11" x14ac:dyDescent="0.25">
      <c r="A8" s="1" t="s">
        <v>14</v>
      </c>
      <c r="B8" s="1" t="s">
        <v>4</v>
      </c>
      <c r="C8" s="1" t="s">
        <v>5</v>
      </c>
      <c r="D8" t="s">
        <v>92</v>
      </c>
      <c r="F8">
        <v>0.13</v>
      </c>
      <c r="G8">
        <v>2.1360000000000001E-2</v>
      </c>
      <c r="H8">
        <v>4</v>
      </c>
      <c r="I8">
        <f t="shared" si="0"/>
        <v>0.52</v>
      </c>
      <c r="J8">
        <f t="shared" si="1"/>
        <v>8.5440000000000002E-2</v>
      </c>
      <c r="K8">
        <f t="shared" si="2"/>
        <v>46</v>
      </c>
    </row>
    <row r="9" spans="1:11" x14ac:dyDescent="0.25">
      <c r="A9" s="1" t="s">
        <v>8</v>
      </c>
      <c r="B9" s="1" t="s">
        <v>4</v>
      </c>
      <c r="C9" s="1" t="s">
        <v>5</v>
      </c>
      <c r="D9" t="s">
        <v>61</v>
      </c>
      <c r="F9">
        <v>0.13</v>
      </c>
      <c r="G9">
        <v>1.3979999999999999E-2</v>
      </c>
      <c r="H9">
        <v>1</v>
      </c>
      <c r="I9">
        <f t="shared" si="0"/>
        <v>0.13</v>
      </c>
      <c r="J9">
        <f t="shared" si="1"/>
        <v>1.3979999999999999E-2</v>
      </c>
      <c r="K9">
        <f t="shared" si="2"/>
        <v>12</v>
      </c>
    </row>
    <row r="10" spans="1:11" x14ac:dyDescent="0.25">
      <c r="A10" s="1" t="s">
        <v>12</v>
      </c>
      <c r="B10" s="1" t="s">
        <v>4</v>
      </c>
      <c r="C10" s="1" t="s">
        <v>5</v>
      </c>
      <c r="D10" t="s">
        <v>79</v>
      </c>
      <c r="F10">
        <v>0.32</v>
      </c>
      <c r="G10">
        <v>7.911E-2</v>
      </c>
      <c r="H10">
        <v>1</v>
      </c>
      <c r="I10">
        <f t="shared" si="0"/>
        <v>0.32</v>
      </c>
      <c r="J10">
        <f t="shared" si="1"/>
        <v>7.911E-2</v>
      </c>
      <c r="K10">
        <f t="shared" si="2"/>
        <v>12</v>
      </c>
    </row>
    <row r="11" spans="1:11" x14ac:dyDescent="0.25">
      <c r="A11" s="1" t="s">
        <v>9</v>
      </c>
      <c r="B11" s="1" t="s">
        <v>4</v>
      </c>
      <c r="C11" s="1" t="s">
        <v>5</v>
      </c>
      <c r="D11" t="s">
        <v>62</v>
      </c>
      <c r="F11">
        <v>0.34</v>
      </c>
      <c r="G11">
        <v>8.2159999999999997E-2</v>
      </c>
      <c r="H11">
        <v>1</v>
      </c>
      <c r="I11">
        <f t="shared" si="0"/>
        <v>0.34</v>
      </c>
      <c r="J11">
        <f t="shared" si="1"/>
        <v>8.2159999999999997E-2</v>
      </c>
      <c r="K11">
        <f t="shared" si="2"/>
        <v>12</v>
      </c>
    </row>
    <row r="12" spans="1:11" x14ac:dyDescent="0.25">
      <c r="A12" s="1" t="s">
        <v>15</v>
      </c>
      <c r="B12" s="1" t="s">
        <v>15</v>
      </c>
      <c r="C12" s="1" t="s">
        <v>16</v>
      </c>
      <c r="D12" t="s">
        <v>63</v>
      </c>
      <c r="F12">
        <v>0.71</v>
      </c>
      <c r="G12">
        <v>0.14888000000000001</v>
      </c>
      <c r="H12">
        <v>2</v>
      </c>
      <c r="I12">
        <f t="shared" si="0"/>
        <v>1.42</v>
      </c>
      <c r="J12">
        <f t="shared" si="1"/>
        <v>0.29776000000000002</v>
      </c>
      <c r="K12">
        <f t="shared" si="2"/>
        <v>23</v>
      </c>
    </row>
    <row r="13" spans="1:11" x14ac:dyDescent="0.25">
      <c r="A13" s="1" t="s">
        <v>17</v>
      </c>
      <c r="B13" s="1" t="s">
        <v>17</v>
      </c>
      <c r="C13" s="1" t="s">
        <v>18</v>
      </c>
      <c r="D13" t="s">
        <v>64</v>
      </c>
      <c r="F13">
        <v>0.63</v>
      </c>
      <c r="G13">
        <v>0.13336000000000001</v>
      </c>
      <c r="H13">
        <v>1</v>
      </c>
      <c r="I13">
        <f t="shared" si="0"/>
        <v>0.63</v>
      </c>
      <c r="J13">
        <f t="shared" si="1"/>
        <v>0.13336000000000001</v>
      </c>
      <c r="K13">
        <f t="shared" si="2"/>
        <v>12</v>
      </c>
    </row>
    <row r="14" spans="1:11" x14ac:dyDescent="0.25">
      <c r="B14" s="1" t="s">
        <v>19</v>
      </c>
      <c r="C14" s="1" t="s">
        <v>20</v>
      </c>
      <c r="D14" t="s">
        <v>80</v>
      </c>
      <c r="F14">
        <v>0.12</v>
      </c>
      <c r="G14">
        <v>6.0859999999999997E-2</v>
      </c>
      <c r="H14">
        <v>4</v>
      </c>
      <c r="I14">
        <f t="shared" si="0"/>
        <v>0.48</v>
      </c>
      <c r="J14">
        <f t="shared" si="1"/>
        <v>0.24343999999999999</v>
      </c>
      <c r="K14">
        <f t="shared" si="2"/>
        <v>46</v>
      </c>
    </row>
    <row r="15" spans="1:11" x14ac:dyDescent="0.25">
      <c r="A15" s="1" t="s">
        <v>21</v>
      </c>
      <c r="B15" s="1" t="s">
        <v>22</v>
      </c>
      <c r="C15" s="1" t="s">
        <v>23</v>
      </c>
      <c r="D15" t="s">
        <v>93</v>
      </c>
      <c r="F15">
        <v>1.48</v>
      </c>
      <c r="G15">
        <v>0.55349999999999999</v>
      </c>
      <c r="H15">
        <v>1</v>
      </c>
      <c r="I15">
        <f t="shared" si="0"/>
        <v>1.48</v>
      </c>
      <c r="J15">
        <f t="shared" si="1"/>
        <v>0.55349999999999999</v>
      </c>
      <c r="K15">
        <f t="shared" si="2"/>
        <v>12</v>
      </c>
    </row>
    <row r="16" spans="1:11" x14ac:dyDescent="0.25">
      <c r="A16" s="1" t="s">
        <v>30</v>
      </c>
      <c r="B16" s="1" t="s">
        <v>25</v>
      </c>
      <c r="C16" s="1" t="s">
        <v>26</v>
      </c>
      <c r="D16" t="s">
        <v>65</v>
      </c>
      <c r="F16">
        <v>0.112</v>
      </c>
      <c r="G16">
        <v>2.359E-2</v>
      </c>
      <c r="H16">
        <v>1</v>
      </c>
      <c r="I16">
        <f t="shared" si="0"/>
        <v>0.112</v>
      </c>
      <c r="J16">
        <f t="shared" si="1"/>
        <v>2.359E-2</v>
      </c>
      <c r="K16">
        <f t="shared" si="2"/>
        <v>12</v>
      </c>
    </row>
    <row r="17" spans="1:11" x14ac:dyDescent="0.25">
      <c r="A17" s="1" t="s">
        <v>32</v>
      </c>
      <c r="B17" s="1" t="s">
        <v>25</v>
      </c>
      <c r="C17" s="1" t="s">
        <v>26</v>
      </c>
      <c r="D17" t="s">
        <v>66</v>
      </c>
      <c r="F17">
        <v>0.112</v>
      </c>
      <c r="G17">
        <v>2.359E-2</v>
      </c>
      <c r="H17">
        <v>1</v>
      </c>
      <c r="I17">
        <f t="shared" si="0"/>
        <v>0.112</v>
      </c>
      <c r="J17">
        <f t="shared" si="1"/>
        <v>2.359E-2</v>
      </c>
      <c r="K17">
        <f t="shared" si="2"/>
        <v>12</v>
      </c>
    </row>
    <row r="18" spans="1:11" x14ac:dyDescent="0.25">
      <c r="A18" s="1" t="s">
        <v>27</v>
      </c>
      <c r="B18" s="1" t="s">
        <v>25</v>
      </c>
      <c r="C18" s="1" t="s">
        <v>26</v>
      </c>
      <c r="D18" t="s">
        <v>67</v>
      </c>
      <c r="F18">
        <v>0.112</v>
      </c>
      <c r="G18">
        <v>2.359E-2</v>
      </c>
      <c r="H18">
        <v>1</v>
      </c>
      <c r="I18">
        <f t="shared" si="0"/>
        <v>0.112</v>
      </c>
      <c r="J18">
        <f t="shared" si="1"/>
        <v>2.359E-2</v>
      </c>
      <c r="K18">
        <f t="shared" si="2"/>
        <v>12</v>
      </c>
    </row>
    <row r="19" spans="1:11" x14ac:dyDescent="0.25">
      <c r="A19" s="1" t="s">
        <v>24</v>
      </c>
      <c r="B19" s="1" t="s">
        <v>25</v>
      </c>
      <c r="C19" s="1" t="s">
        <v>26</v>
      </c>
      <c r="D19" t="s">
        <v>68</v>
      </c>
      <c r="F19">
        <v>0.112</v>
      </c>
      <c r="G19">
        <v>2.359E-2</v>
      </c>
      <c r="H19">
        <v>1</v>
      </c>
      <c r="I19">
        <f t="shared" si="0"/>
        <v>0.112</v>
      </c>
      <c r="J19">
        <f t="shared" si="1"/>
        <v>2.359E-2</v>
      </c>
      <c r="K19">
        <f t="shared" si="2"/>
        <v>12</v>
      </c>
    </row>
    <row r="20" spans="1:11" x14ac:dyDescent="0.25">
      <c r="A20" s="1" t="s">
        <v>35</v>
      </c>
      <c r="B20" s="1" t="s">
        <v>25</v>
      </c>
      <c r="C20" s="1" t="s">
        <v>26</v>
      </c>
      <c r="D20" t="s">
        <v>81</v>
      </c>
      <c r="F20">
        <v>0.112</v>
      </c>
      <c r="G20">
        <v>2.359E-2</v>
      </c>
      <c r="H20">
        <v>1</v>
      </c>
      <c r="I20">
        <f t="shared" si="0"/>
        <v>0.112</v>
      </c>
      <c r="J20">
        <f t="shared" si="1"/>
        <v>2.359E-2</v>
      </c>
      <c r="K20">
        <f t="shared" si="2"/>
        <v>12</v>
      </c>
    </row>
    <row r="21" spans="1:11" x14ac:dyDescent="0.25">
      <c r="A21" s="1" t="s">
        <v>31</v>
      </c>
      <c r="B21" s="1" t="s">
        <v>25</v>
      </c>
      <c r="C21" s="1" t="s">
        <v>26</v>
      </c>
      <c r="D21" t="s">
        <v>69</v>
      </c>
      <c r="F21">
        <v>0.112</v>
      </c>
      <c r="G21">
        <v>2.359E-2</v>
      </c>
      <c r="H21">
        <v>2</v>
      </c>
      <c r="I21">
        <f t="shared" si="0"/>
        <v>0.224</v>
      </c>
      <c r="J21">
        <f t="shared" si="1"/>
        <v>4.718E-2</v>
      </c>
      <c r="K21">
        <f t="shared" si="2"/>
        <v>23</v>
      </c>
    </row>
    <row r="22" spans="1:11" x14ac:dyDescent="0.25">
      <c r="A22" s="1" t="s">
        <v>29</v>
      </c>
      <c r="B22" s="1" t="s">
        <v>25</v>
      </c>
      <c r="C22" s="1" t="s">
        <v>26</v>
      </c>
      <c r="D22" t="s">
        <v>70</v>
      </c>
      <c r="F22">
        <v>0.112</v>
      </c>
      <c r="G22">
        <v>2.359E-2</v>
      </c>
      <c r="H22">
        <v>5</v>
      </c>
      <c r="I22">
        <f t="shared" si="0"/>
        <v>0.56000000000000005</v>
      </c>
      <c r="J22">
        <f t="shared" si="1"/>
        <v>0.11795</v>
      </c>
      <c r="K22">
        <f t="shared" si="2"/>
        <v>58</v>
      </c>
    </row>
    <row r="23" spans="1:11" x14ac:dyDescent="0.25">
      <c r="A23" s="1" t="s">
        <v>28</v>
      </c>
      <c r="B23" s="1" t="s">
        <v>25</v>
      </c>
      <c r="C23" s="1" t="s">
        <v>26</v>
      </c>
      <c r="D23" t="s">
        <v>94</v>
      </c>
      <c r="F23">
        <v>0.112</v>
      </c>
      <c r="G23">
        <v>2.359E-2</v>
      </c>
      <c r="H23">
        <v>4</v>
      </c>
      <c r="I23">
        <f t="shared" si="0"/>
        <v>0.44800000000000001</v>
      </c>
      <c r="J23">
        <f t="shared" si="1"/>
        <v>9.4359999999999999E-2</v>
      </c>
      <c r="K23">
        <f t="shared" si="2"/>
        <v>46</v>
      </c>
    </row>
    <row r="24" spans="1:11" x14ac:dyDescent="0.25">
      <c r="A24" s="1" t="s">
        <v>34</v>
      </c>
      <c r="B24" s="1" t="s">
        <v>25</v>
      </c>
      <c r="C24" s="1" t="s">
        <v>26</v>
      </c>
      <c r="D24" t="s">
        <v>82</v>
      </c>
      <c r="F24">
        <v>0.112</v>
      </c>
      <c r="G24">
        <v>2.359E-2</v>
      </c>
      <c r="H24">
        <v>1</v>
      </c>
      <c r="I24">
        <f t="shared" si="0"/>
        <v>0.112</v>
      </c>
      <c r="J24">
        <f t="shared" si="1"/>
        <v>2.359E-2</v>
      </c>
      <c r="K24">
        <f t="shared" si="2"/>
        <v>12</v>
      </c>
    </row>
    <row r="25" spans="1:11" x14ac:dyDescent="0.25">
      <c r="A25" s="1" t="s">
        <v>33</v>
      </c>
      <c r="B25" s="1" t="s">
        <v>25</v>
      </c>
      <c r="C25" s="1" t="s">
        <v>26</v>
      </c>
      <c r="D25" t="s">
        <v>71</v>
      </c>
      <c r="F25">
        <v>0.112</v>
      </c>
      <c r="G25">
        <v>2.359E-2</v>
      </c>
      <c r="H25">
        <v>1</v>
      </c>
      <c r="I25">
        <f t="shared" si="0"/>
        <v>0.112</v>
      </c>
      <c r="J25">
        <f t="shared" si="1"/>
        <v>2.359E-2</v>
      </c>
      <c r="K25">
        <f t="shared" si="2"/>
        <v>12</v>
      </c>
    </row>
    <row r="26" spans="1:11" x14ac:dyDescent="0.25">
      <c r="A26" s="1" t="s">
        <v>36</v>
      </c>
      <c r="B26" s="1" t="s">
        <v>37</v>
      </c>
      <c r="C26" s="1" t="s">
        <v>38</v>
      </c>
      <c r="D26" t="s">
        <v>72</v>
      </c>
      <c r="F26">
        <v>0.96</v>
      </c>
      <c r="G26">
        <v>0.33534999999999998</v>
      </c>
      <c r="H26">
        <v>1</v>
      </c>
      <c r="I26">
        <f t="shared" si="0"/>
        <v>0.96</v>
      </c>
      <c r="J26">
        <f t="shared" si="1"/>
        <v>0.33534999999999998</v>
      </c>
      <c r="K26">
        <f t="shared" si="2"/>
        <v>12</v>
      </c>
    </row>
    <row r="27" spans="1:11" x14ac:dyDescent="0.25">
      <c r="B27" s="1" t="s">
        <v>25</v>
      </c>
      <c r="C27" s="1" t="s">
        <v>26</v>
      </c>
      <c r="D27" t="s">
        <v>69</v>
      </c>
      <c r="F27">
        <v>0.112</v>
      </c>
      <c r="G27">
        <v>2.359E-2</v>
      </c>
      <c r="H27">
        <v>4</v>
      </c>
      <c r="I27">
        <f t="shared" si="0"/>
        <v>0.44800000000000001</v>
      </c>
      <c r="J27">
        <f t="shared" si="1"/>
        <v>9.4359999999999999E-2</v>
      </c>
      <c r="K27">
        <f t="shared" si="2"/>
        <v>46</v>
      </c>
    </row>
    <row r="28" spans="1:11" x14ac:dyDescent="0.25">
      <c r="A28" s="1" t="s">
        <v>43</v>
      </c>
      <c r="B28" s="1" t="s">
        <v>43</v>
      </c>
      <c r="C28" s="1" t="s">
        <v>44</v>
      </c>
      <c r="D28" t="s">
        <v>73</v>
      </c>
      <c r="F28">
        <v>0.6</v>
      </c>
      <c r="G28">
        <v>0.33650000000000002</v>
      </c>
      <c r="H28">
        <v>1</v>
      </c>
      <c r="I28">
        <f t="shared" si="0"/>
        <v>0.6</v>
      </c>
      <c r="J28">
        <f t="shared" si="1"/>
        <v>0.33650000000000002</v>
      </c>
      <c r="K28">
        <f t="shared" si="2"/>
        <v>12</v>
      </c>
    </row>
    <row r="29" spans="1:11" x14ac:dyDescent="0.25">
      <c r="A29" s="1" t="s">
        <v>41</v>
      </c>
      <c r="B29" s="1" t="s">
        <v>41</v>
      </c>
      <c r="C29" s="1" t="s">
        <v>42</v>
      </c>
      <c r="D29" t="s">
        <v>95</v>
      </c>
      <c r="F29">
        <v>0.98</v>
      </c>
      <c r="G29">
        <v>0.38900000000000001</v>
      </c>
      <c r="H29">
        <v>4</v>
      </c>
      <c r="I29">
        <f t="shared" si="0"/>
        <v>3.92</v>
      </c>
      <c r="J29">
        <f t="shared" si="1"/>
        <v>1.556</v>
      </c>
      <c r="K29">
        <f t="shared" si="2"/>
        <v>46</v>
      </c>
    </row>
    <row r="30" spans="1:11" x14ac:dyDescent="0.25">
      <c r="A30" s="1" t="s">
        <v>54</v>
      </c>
      <c r="B30" s="1" t="s">
        <v>55</v>
      </c>
      <c r="C30" s="1" t="s">
        <v>42</v>
      </c>
      <c r="D30" t="s">
        <v>74</v>
      </c>
      <c r="F30">
        <v>2.4900000000000002</v>
      </c>
      <c r="G30">
        <v>0.97596000000000005</v>
      </c>
      <c r="H30">
        <v>1</v>
      </c>
      <c r="I30">
        <f t="shared" si="0"/>
        <v>2.4900000000000002</v>
      </c>
      <c r="J30">
        <f t="shared" si="1"/>
        <v>0.97596000000000005</v>
      </c>
      <c r="K30">
        <f t="shared" si="2"/>
        <v>12</v>
      </c>
    </row>
    <row r="31" spans="1:11" x14ac:dyDescent="0.25">
      <c r="A31" s="1" t="s">
        <v>47</v>
      </c>
      <c r="B31" s="1" t="s">
        <v>47</v>
      </c>
      <c r="C31" s="1" t="s">
        <v>42</v>
      </c>
      <c r="D31" t="s">
        <v>83</v>
      </c>
      <c r="F31">
        <v>2.3199999999999998</v>
      </c>
      <c r="G31">
        <v>0.80115999999999998</v>
      </c>
      <c r="H31">
        <v>1</v>
      </c>
      <c r="I31">
        <f t="shared" ref="I31:I36" si="3">F31*H31</f>
        <v>2.3199999999999998</v>
      </c>
      <c r="J31">
        <f t="shared" ref="J31:J36" si="4">G31*H31</f>
        <v>0.80115999999999998</v>
      </c>
      <c r="K31">
        <f t="shared" si="2"/>
        <v>12</v>
      </c>
    </row>
    <row r="32" spans="1:11" x14ac:dyDescent="0.25">
      <c r="A32" s="1" t="s">
        <v>48</v>
      </c>
      <c r="B32" s="1" t="s">
        <v>48</v>
      </c>
      <c r="C32" s="1" t="s">
        <v>49</v>
      </c>
      <c r="D32" t="s">
        <v>84</v>
      </c>
      <c r="E32" s="5" t="s">
        <v>99</v>
      </c>
      <c r="F32">
        <v>0.40699999999999997</v>
      </c>
      <c r="G32">
        <v>7.5999999999999998E-2</v>
      </c>
      <c r="H32">
        <v>3</v>
      </c>
      <c r="I32">
        <f t="shared" si="3"/>
        <v>1.2209999999999999</v>
      </c>
      <c r="J32">
        <f t="shared" si="4"/>
        <v>0.22799999999999998</v>
      </c>
      <c r="K32">
        <f t="shared" si="2"/>
        <v>35</v>
      </c>
    </row>
    <row r="33" spans="1:11" ht="15.75" thickBot="1" x14ac:dyDescent="0.3">
      <c r="A33" s="1" t="s">
        <v>52</v>
      </c>
      <c r="B33" s="1" t="s">
        <v>53</v>
      </c>
      <c r="C33" s="1" t="s">
        <v>53</v>
      </c>
      <c r="D33" t="s">
        <v>85</v>
      </c>
      <c r="F33">
        <v>0.65</v>
      </c>
      <c r="G33">
        <v>0.31546999999999997</v>
      </c>
      <c r="H33">
        <v>1</v>
      </c>
      <c r="I33">
        <f t="shared" si="3"/>
        <v>0.65</v>
      </c>
      <c r="J33">
        <f t="shared" si="4"/>
        <v>0.31546999999999997</v>
      </c>
      <c r="K33">
        <f t="shared" si="2"/>
        <v>12</v>
      </c>
    </row>
    <row r="34" spans="1:11" ht="15.75" thickBot="1" x14ac:dyDescent="0.3">
      <c r="A34" s="1" t="s">
        <v>50</v>
      </c>
      <c r="B34" s="1" t="s">
        <v>50</v>
      </c>
      <c r="C34" s="1" t="s">
        <v>51</v>
      </c>
      <c r="D34" s="2" t="s">
        <v>86</v>
      </c>
      <c r="E34" s="4"/>
      <c r="F34">
        <v>0.96</v>
      </c>
      <c r="G34">
        <v>0.38456000000000001</v>
      </c>
      <c r="H34">
        <v>2</v>
      </c>
      <c r="I34">
        <f t="shared" si="3"/>
        <v>1.92</v>
      </c>
      <c r="J34">
        <f t="shared" si="4"/>
        <v>0.76912000000000003</v>
      </c>
      <c r="K34">
        <f t="shared" si="2"/>
        <v>23</v>
      </c>
    </row>
    <row r="35" spans="1:11" x14ac:dyDescent="0.25">
      <c r="A35" s="1" t="s">
        <v>39</v>
      </c>
      <c r="B35" s="1" t="s">
        <v>39</v>
      </c>
      <c r="C35" s="1" t="s">
        <v>40</v>
      </c>
      <c r="D35" t="s">
        <v>96</v>
      </c>
      <c r="F35">
        <v>4.08</v>
      </c>
      <c r="G35">
        <v>2.0411199999999998</v>
      </c>
      <c r="H35">
        <v>1</v>
      </c>
      <c r="I35">
        <f t="shared" si="3"/>
        <v>4.08</v>
      </c>
      <c r="J35">
        <f t="shared" si="4"/>
        <v>2.0411199999999998</v>
      </c>
      <c r="K35">
        <f t="shared" si="2"/>
        <v>12</v>
      </c>
    </row>
    <row r="36" spans="1:11" x14ac:dyDescent="0.25">
      <c r="B36" s="1" t="s">
        <v>45</v>
      </c>
      <c r="C36" s="1" t="s">
        <v>46</v>
      </c>
      <c r="D36" t="s">
        <v>87</v>
      </c>
      <c r="F36">
        <v>0.13</v>
      </c>
      <c r="G36">
        <v>3.5180000000000003E-2</v>
      </c>
      <c r="H36">
        <v>1</v>
      </c>
      <c r="I36">
        <f t="shared" si="3"/>
        <v>0.13</v>
      </c>
      <c r="J36">
        <f t="shared" si="4"/>
        <v>3.5180000000000003E-2</v>
      </c>
      <c r="K36">
        <f t="shared" si="2"/>
        <v>12</v>
      </c>
    </row>
    <row r="37" spans="1:11" x14ac:dyDescent="0.25">
      <c r="B37" s="3" t="s">
        <v>88</v>
      </c>
    </row>
    <row r="38" spans="1:11" x14ac:dyDescent="0.25">
      <c r="H38">
        <f>SUM(H2:H36)</f>
        <v>68</v>
      </c>
      <c r="I38">
        <f>SUM(I2:I36)</f>
        <v>28.444999999999997</v>
      </c>
      <c r="J38">
        <f>SUM(J2:J36)</f>
        <v>9.6817100000000007</v>
      </c>
    </row>
  </sheetData>
  <sortState ref="A2:H75">
    <sortCondition ref="A2:A75"/>
  </sortState>
  <conditionalFormatting sqref="F32:XFD32 A1:XFD31 A33:XFD1048576 A32:D32">
    <cfRule type="expression" dxfId="3" priority="3">
      <formula>"EXACT($F2,""x"")"</formula>
    </cfRule>
  </conditionalFormatting>
  <conditionalFormatting sqref="D1:E31 D33:E1048576 D32">
    <cfRule type="containsText" dxfId="2" priority="1" operator="containsText" text=" ">
      <formula>NOT(ISERROR(SEARCH(" ",D1)))</formula>
    </cfRule>
    <cfRule type="cellIs" dxfId="1" priority="2" operator="equal">
      <formula>"x"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89</v>
      </c>
      <c r="C1" t="s">
        <v>100</v>
      </c>
    </row>
    <row r="2" spans="1:3" x14ac:dyDescent="0.25">
      <c r="A2" s="1" t="s">
        <v>10</v>
      </c>
      <c r="B2">
        <v>5</v>
      </c>
      <c r="C2">
        <f>B2*3</f>
        <v>15</v>
      </c>
    </row>
    <row r="3" spans="1:3" x14ac:dyDescent="0.25">
      <c r="A3" s="1" t="s">
        <v>6</v>
      </c>
      <c r="B3">
        <v>1</v>
      </c>
      <c r="C3">
        <f t="shared" ref="C3:C35" si="0">B3*3</f>
        <v>3</v>
      </c>
    </row>
    <row r="4" spans="1:3" x14ac:dyDescent="0.25">
      <c r="A4" s="1" t="s">
        <v>11</v>
      </c>
      <c r="B4">
        <v>1</v>
      </c>
      <c r="C4">
        <f t="shared" si="0"/>
        <v>3</v>
      </c>
    </row>
    <row r="5" spans="1:3" x14ac:dyDescent="0.25">
      <c r="A5" s="1" t="s">
        <v>3</v>
      </c>
      <c r="B5">
        <v>3</v>
      </c>
      <c r="C5">
        <f t="shared" si="0"/>
        <v>9</v>
      </c>
    </row>
    <row r="6" spans="1:3" x14ac:dyDescent="0.25">
      <c r="A6" s="1" t="s">
        <v>13</v>
      </c>
      <c r="B6">
        <v>1</v>
      </c>
      <c r="C6">
        <f t="shared" si="0"/>
        <v>3</v>
      </c>
    </row>
    <row r="7" spans="1:3" x14ac:dyDescent="0.25">
      <c r="A7" s="1" t="s">
        <v>7</v>
      </c>
      <c r="B7">
        <v>4</v>
      </c>
      <c r="C7">
        <f t="shared" si="0"/>
        <v>12</v>
      </c>
    </row>
    <row r="8" spans="1:3" x14ac:dyDescent="0.25">
      <c r="A8" s="1" t="s">
        <v>14</v>
      </c>
      <c r="B8">
        <v>4</v>
      </c>
      <c r="C8">
        <f t="shared" si="0"/>
        <v>12</v>
      </c>
    </row>
    <row r="9" spans="1:3" x14ac:dyDescent="0.25">
      <c r="A9" s="1" t="s">
        <v>8</v>
      </c>
      <c r="B9">
        <v>1</v>
      </c>
      <c r="C9">
        <f t="shared" si="0"/>
        <v>3</v>
      </c>
    </row>
    <row r="10" spans="1:3" x14ac:dyDescent="0.25">
      <c r="A10" s="1" t="s">
        <v>12</v>
      </c>
      <c r="B10">
        <v>1</v>
      </c>
      <c r="C10">
        <f t="shared" si="0"/>
        <v>3</v>
      </c>
    </row>
    <row r="11" spans="1:3" x14ac:dyDescent="0.25">
      <c r="A11" s="1" t="s">
        <v>9</v>
      </c>
      <c r="B11">
        <v>1</v>
      </c>
      <c r="C11">
        <f t="shared" si="0"/>
        <v>3</v>
      </c>
    </row>
    <row r="12" spans="1:3" x14ac:dyDescent="0.25">
      <c r="A12" s="1" t="s">
        <v>15</v>
      </c>
      <c r="B12">
        <v>2</v>
      </c>
      <c r="C12">
        <f t="shared" si="0"/>
        <v>6</v>
      </c>
    </row>
    <row r="13" spans="1:3" x14ac:dyDescent="0.25">
      <c r="A13" s="1" t="s">
        <v>17</v>
      </c>
      <c r="B13">
        <v>1</v>
      </c>
      <c r="C13">
        <f t="shared" si="0"/>
        <v>3</v>
      </c>
    </row>
    <row r="14" spans="1:3" x14ac:dyDescent="0.25">
      <c r="B14">
        <v>4</v>
      </c>
      <c r="C14">
        <f t="shared" si="0"/>
        <v>12</v>
      </c>
    </row>
    <row r="15" spans="1:3" x14ac:dyDescent="0.25">
      <c r="A15" s="1" t="s">
        <v>21</v>
      </c>
      <c r="B15">
        <v>1</v>
      </c>
      <c r="C15">
        <f t="shared" si="0"/>
        <v>3</v>
      </c>
    </row>
    <row r="16" spans="1:3" x14ac:dyDescent="0.25">
      <c r="A16" s="1" t="s">
        <v>30</v>
      </c>
      <c r="B16">
        <v>1</v>
      </c>
      <c r="C16">
        <f t="shared" si="0"/>
        <v>3</v>
      </c>
    </row>
    <row r="17" spans="1:3" x14ac:dyDescent="0.25">
      <c r="A17" s="1" t="s">
        <v>32</v>
      </c>
      <c r="B17">
        <v>1</v>
      </c>
      <c r="C17">
        <f t="shared" si="0"/>
        <v>3</v>
      </c>
    </row>
    <row r="18" spans="1:3" x14ac:dyDescent="0.25">
      <c r="A18" s="1" t="s">
        <v>27</v>
      </c>
      <c r="B18">
        <v>1</v>
      </c>
      <c r="C18">
        <f t="shared" si="0"/>
        <v>3</v>
      </c>
    </row>
    <row r="19" spans="1:3" x14ac:dyDescent="0.25">
      <c r="A19" s="1" t="s">
        <v>24</v>
      </c>
      <c r="B19">
        <v>1</v>
      </c>
      <c r="C19">
        <f t="shared" si="0"/>
        <v>3</v>
      </c>
    </row>
    <row r="20" spans="1:3" x14ac:dyDescent="0.25">
      <c r="A20" s="1" t="s">
        <v>35</v>
      </c>
      <c r="B20">
        <v>1</v>
      </c>
      <c r="C20">
        <f t="shared" si="0"/>
        <v>3</v>
      </c>
    </row>
    <row r="21" spans="1:3" x14ac:dyDescent="0.25">
      <c r="A21" s="1" t="s">
        <v>31</v>
      </c>
      <c r="B21">
        <v>2</v>
      </c>
      <c r="C21">
        <f t="shared" si="0"/>
        <v>6</v>
      </c>
    </row>
    <row r="22" spans="1:3" x14ac:dyDescent="0.25">
      <c r="A22" s="1" t="s">
        <v>29</v>
      </c>
      <c r="B22">
        <v>5</v>
      </c>
      <c r="C22">
        <f t="shared" si="0"/>
        <v>15</v>
      </c>
    </row>
    <row r="23" spans="1:3" x14ac:dyDescent="0.25">
      <c r="A23" s="1" t="s">
        <v>28</v>
      </c>
      <c r="B23">
        <v>4</v>
      </c>
      <c r="C23">
        <f t="shared" si="0"/>
        <v>12</v>
      </c>
    </row>
    <row r="24" spans="1:3" x14ac:dyDescent="0.25">
      <c r="A24" s="1" t="s">
        <v>34</v>
      </c>
      <c r="B24">
        <v>1</v>
      </c>
      <c r="C24">
        <f t="shared" si="0"/>
        <v>3</v>
      </c>
    </row>
    <row r="25" spans="1:3" x14ac:dyDescent="0.25">
      <c r="A25" s="1" t="s">
        <v>33</v>
      </c>
      <c r="B25">
        <v>1</v>
      </c>
      <c r="C25">
        <f t="shared" si="0"/>
        <v>3</v>
      </c>
    </row>
    <row r="26" spans="1:3" x14ac:dyDescent="0.25">
      <c r="A26" s="1" t="s">
        <v>36</v>
      </c>
      <c r="B26">
        <v>1</v>
      </c>
      <c r="C26">
        <f t="shared" si="0"/>
        <v>3</v>
      </c>
    </row>
    <row r="27" spans="1:3" x14ac:dyDescent="0.25">
      <c r="B27">
        <v>4</v>
      </c>
      <c r="C27">
        <f t="shared" si="0"/>
        <v>12</v>
      </c>
    </row>
    <row r="28" spans="1:3" x14ac:dyDescent="0.25">
      <c r="A28" s="1" t="s">
        <v>43</v>
      </c>
      <c r="B28">
        <v>1</v>
      </c>
      <c r="C28">
        <f t="shared" si="0"/>
        <v>3</v>
      </c>
    </row>
    <row r="29" spans="1:3" x14ac:dyDescent="0.25">
      <c r="A29" s="1" t="s">
        <v>41</v>
      </c>
      <c r="B29">
        <v>4</v>
      </c>
      <c r="C29">
        <f t="shared" si="0"/>
        <v>12</v>
      </c>
    </row>
    <row r="30" spans="1:3" x14ac:dyDescent="0.25">
      <c r="A30" s="1" t="s">
        <v>54</v>
      </c>
      <c r="B30">
        <v>1</v>
      </c>
      <c r="C30">
        <f t="shared" si="0"/>
        <v>3</v>
      </c>
    </row>
    <row r="31" spans="1:3" x14ac:dyDescent="0.25">
      <c r="A31" s="1" t="s">
        <v>47</v>
      </c>
      <c r="B31">
        <v>1</v>
      </c>
      <c r="C31">
        <f t="shared" si="0"/>
        <v>3</v>
      </c>
    </row>
    <row r="32" spans="1:3" x14ac:dyDescent="0.25">
      <c r="A32" s="1" t="s">
        <v>48</v>
      </c>
      <c r="B32">
        <v>3</v>
      </c>
      <c r="C32">
        <f t="shared" si="0"/>
        <v>9</v>
      </c>
    </row>
    <row r="33" spans="1:3" x14ac:dyDescent="0.25">
      <c r="A33" s="1" t="s">
        <v>52</v>
      </c>
      <c r="B33">
        <v>1</v>
      </c>
      <c r="C33">
        <f t="shared" si="0"/>
        <v>3</v>
      </c>
    </row>
    <row r="34" spans="1:3" x14ac:dyDescent="0.25">
      <c r="A34" s="1" t="s">
        <v>50</v>
      </c>
      <c r="B34">
        <v>2</v>
      </c>
      <c r="C34">
        <f t="shared" si="0"/>
        <v>6</v>
      </c>
    </row>
    <row r="35" spans="1:3" x14ac:dyDescent="0.25">
      <c r="A35" s="1" t="s">
        <v>39</v>
      </c>
      <c r="B35">
        <v>1</v>
      </c>
      <c r="C35">
        <f t="shared" si="0"/>
        <v>3</v>
      </c>
    </row>
    <row r="36" spans="1:3" x14ac:dyDescent="0.25">
      <c r="B36">
        <v>1</v>
      </c>
    </row>
    <row r="38" spans="1:3" x14ac:dyDescent="0.25">
      <c r="B38">
        <v>68</v>
      </c>
    </row>
  </sheetData>
  <conditionalFormatting sqref="A1:B1048576">
    <cfRule type="expression" dxfId="0" priority="1">
      <formula>"EXACT($F2,""x"")"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Ordering</vt:lpstr>
      <vt:lpstr>Assembly</vt:lpstr>
      <vt:lpstr>Ordering!mini_v1.7_bigger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2015-02-19T19:00:29Z</dcterms:created>
  <dcterms:modified xsi:type="dcterms:W3CDTF">2015-02-26T02:48:31Z</dcterms:modified>
</cp:coreProperties>
</file>