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ropbox\Eagle\Peachy Pr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I2" i="1" l="1"/>
  <c r="I3" i="1"/>
  <c r="I4" i="1"/>
  <c r="I5" i="1"/>
  <c r="I7" i="1"/>
  <c r="I8" i="1"/>
  <c r="I9" i="1"/>
  <c r="I10" i="1"/>
  <c r="I11" i="1"/>
  <c r="I12" i="1"/>
  <c r="I6" i="1"/>
  <c r="J7" i="1"/>
  <c r="J8" i="1"/>
  <c r="J9" i="1"/>
  <c r="J10" i="1"/>
  <c r="J11" i="1"/>
  <c r="J12" i="1"/>
  <c r="J6" i="1"/>
  <c r="F7" i="1"/>
  <c r="F8" i="1"/>
  <c r="F9" i="1"/>
  <c r="F10" i="1"/>
  <c r="F11" i="1"/>
  <c r="F12" i="1"/>
  <c r="F6" i="1"/>
  <c r="G11" i="1"/>
  <c r="G12" i="1"/>
  <c r="D8" i="1"/>
  <c r="G8" i="1" s="1"/>
  <c r="D9" i="1"/>
  <c r="D10" i="1"/>
  <c r="D11" i="1"/>
  <c r="D12" i="1"/>
  <c r="D7" i="1"/>
  <c r="G7" i="1" s="1"/>
  <c r="D13" i="1"/>
  <c r="D14" i="1"/>
  <c r="G10" i="1" l="1"/>
  <c r="G9" i="1"/>
</calcChain>
</file>

<file path=xl/sharedStrings.xml><?xml version="1.0" encoding="utf-8"?>
<sst xmlns="http://schemas.openxmlformats.org/spreadsheetml/2006/main" count="11" uniqueCount="11">
  <si>
    <t>Power Setting</t>
  </si>
  <si>
    <t>Raw Measurement uW</t>
  </si>
  <si>
    <t>Corrected mW</t>
  </si>
  <si>
    <t>mW w/o aperature</t>
  </si>
  <si>
    <t>aperature %</t>
  </si>
  <si>
    <t>Raw w/o aperature mW</t>
  </si>
  <si>
    <t>Raw w/o aperature, bigger dot</t>
  </si>
  <si>
    <t>Big dot/small</t>
  </si>
  <si>
    <t>mW w/o aperature, bigger</t>
  </si>
  <si>
    <t>Note: this was all done with a 10:1 current setting ratio. Iout = 3.3V * 1/10 (A/V) * x / 255
This is both dangerous and inefficient. We're going to change the ratio s.t. ~25mW output power is represented by 255.
This would have been on v1.7 of the circuit</t>
  </si>
  <si>
    <t>Approx 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</si>
</sst>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3.5017E-2</c:v>
                </c:pt>
                <c:pt idx="1">
                  <c:v>4.5298999999999992E-2</c:v>
                </c:pt>
                <c:pt idx="2">
                  <c:v>6.6153999999999991E-2</c:v>
                </c:pt>
                <c:pt idx="3">
                  <c:v>7.4495999999999993E-2</c:v>
                </c:pt>
                <c:pt idx="4">
                  <c:v>1.0087999999999999</c:v>
                </c:pt>
                <c:pt idx="5">
                  <c:v>7.3234999999999992</c:v>
                </c:pt>
                <c:pt idx="6">
                  <c:v>10.000699999999998</c:v>
                </c:pt>
                <c:pt idx="7">
                  <c:v>12.668199999999999</c:v>
                </c:pt>
                <c:pt idx="8">
                  <c:v>15.3454</c:v>
                </c:pt>
                <c:pt idx="9">
                  <c:v>17.983799999999999</c:v>
                </c:pt>
                <c:pt idx="10">
                  <c:v>20.670699999999997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68656"/>
        <c:axId val="333969048"/>
      </c:scatterChart>
      <c:valAx>
        <c:axId val="3339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69048"/>
        <c:crosses val="autoZero"/>
        <c:crossBetween val="midCat"/>
      </c:valAx>
      <c:valAx>
        <c:axId val="33396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6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12</xdr:row>
      <xdr:rowOff>176212</xdr:rowOff>
    </xdr:from>
    <xdr:to>
      <xdr:col>10</xdr:col>
      <xdr:colOff>257175</xdr:colOff>
      <xdr:row>27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2" width="15.7109375" customWidth="1"/>
    <col min="3" max="3" width="19.28515625" customWidth="1"/>
    <col min="4" max="4" width="16.85546875" customWidth="1"/>
    <col min="5" max="5" width="15.140625" customWidth="1"/>
    <col min="6" max="6" width="18" customWidth="1"/>
    <col min="7" max="7" width="15.7109375" customWidth="1"/>
    <col min="12" max="14" width="31.42578125" customWidth="1"/>
  </cols>
  <sheetData>
    <row r="1" spans="1:12" s="2" customFormat="1" ht="60" x14ac:dyDescent="0.25">
      <c r="A1" s="2" t="s">
        <v>0</v>
      </c>
      <c r="B1" s="2" t="s">
        <v>10</v>
      </c>
      <c r="C1" s="2" t="s">
        <v>1</v>
      </c>
      <c r="D1" s="2" t="s">
        <v>2</v>
      </c>
      <c r="E1" s="2" t="s">
        <v>5</v>
      </c>
      <c r="F1" s="2" t="s">
        <v>3</v>
      </c>
      <c r="G1" s="2" t="s">
        <v>4</v>
      </c>
      <c r="H1" s="2" t="s">
        <v>6</v>
      </c>
      <c r="I1" s="2" t="s">
        <v>8</v>
      </c>
      <c r="J1" s="2" t="s">
        <v>7</v>
      </c>
    </row>
    <row r="2" spans="1:12" s="2" customFormat="1" x14ac:dyDescent="0.25">
      <c r="A2" s="2">
        <v>12</v>
      </c>
      <c r="B2" s="2">
        <f>3.3*A2/255/10*1000</f>
        <v>15.52941176470588</v>
      </c>
      <c r="H2" s="2">
        <v>3.6099999999999999E-3</v>
      </c>
      <c r="I2">
        <f t="shared" ref="I2:I4" si="0">H2*9.7</f>
        <v>3.5017E-2</v>
      </c>
      <c r="L2" s="3" t="s">
        <v>9</v>
      </c>
    </row>
    <row r="3" spans="1:12" s="2" customFormat="1" ht="13.5" customHeight="1" x14ac:dyDescent="0.25">
      <c r="A3" s="2">
        <v>15</v>
      </c>
      <c r="B3" s="2">
        <f t="shared" ref="B3:B12" si="1">3.3*A3/255/10*1000</f>
        <v>19.411764705882355</v>
      </c>
      <c r="H3" s="2">
        <v>4.6699999999999997E-3</v>
      </c>
      <c r="I3">
        <f t="shared" si="0"/>
        <v>4.5298999999999992E-2</v>
      </c>
      <c r="L3" s="3"/>
    </row>
    <row r="4" spans="1:12" s="2" customFormat="1" x14ac:dyDescent="0.25">
      <c r="A4" s="2">
        <v>19</v>
      </c>
      <c r="B4" s="2">
        <f t="shared" si="1"/>
        <v>24.588235294117645</v>
      </c>
      <c r="H4" s="2">
        <v>6.8199999999999997E-3</v>
      </c>
      <c r="I4">
        <f t="shared" si="0"/>
        <v>6.6153999999999991E-2</v>
      </c>
      <c r="L4" s="3"/>
    </row>
    <row r="5" spans="1:12" s="2" customFormat="1" x14ac:dyDescent="0.25">
      <c r="A5" s="2">
        <v>20</v>
      </c>
      <c r="B5" s="2">
        <f t="shared" si="1"/>
        <v>25.882352941176475</v>
      </c>
      <c r="H5" s="2">
        <v>7.6800000000000002E-3</v>
      </c>
      <c r="I5">
        <f>H5*9.7</f>
        <v>7.4495999999999993E-2</v>
      </c>
      <c r="L5" s="3"/>
    </row>
    <row r="6" spans="1:12" x14ac:dyDescent="0.25">
      <c r="A6">
        <v>25</v>
      </c>
      <c r="B6" s="2">
        <f t="shared" si="1"/>
        <v>32.352941176470594</v>
      </c>
      <c r="E6">
        <v>8.5000000000000006E-2</v>
      </c>
      <c r="F6">
        <f>E6*9.7</f>
        <v>0.82450000000000001</v>
      </c>
      <c r="H6">
        <v>0.104</v>
      </c>
      <c r="I6">
        <f>H6*9.7</f>
        <v>1.0087999999999999</v>
      </c>
      <c r="J6">
        <f>H6/E6</f>
        <v>1.2235294117647058</v>
      </c>
      <c r="L6" s="3"/>
    </row>
    <row r="7" spans="1:12" x14ac:dyDescent="0.25">
      <c r="A7">
        <v>30</v>
      </c>
      <c r="B7" s="2">
        <f t="shared" si="1"/>
        <v>38.82352941176471</v>
      </c>
      <c r="C7">
        <v>78.5</v>
      </c>
      <c r="D7">
        <f>9.7*C7/1000</f>
        <v>0.76144999999999996</v>
      </c>
      <c r="E7">
        <v>0.69499999999999995</v>
      </c>
      <c r="F7">
        <f t="shared" ref="F7:F12" si="2">E7*9.7</f>
        <v>6.7414999999999994</v>
      </c>
      <c r="G7" s="1">
        <f>D7/F7</f>
        <v>0.11294964028776978</v>
      </c>
      <c r="H7">
        <v>0.755</v>
      </c>
      <c r="I7">
        <f t="shared" ref="I7:I12" si="3">H7*9.7</f>
        <v>7.3234999999999992</v>
      </c>
      <c r="J7">
        <f t="shared" ref="J7:J12" si="4">H7/E7</f>
        <v>1.0863309352517987</v>
      </c>
      <c r="L7" s="3"/>
    </row>
    <row r="8" spans="1:12" x14ac:dyDescent="0.25">
      <c r="A8">
        <v>32</v>
      </c>
      <c r="B8" s="2">
        <f t="shared" si="1"/>
        <v>41.411764705882355</v>
      </c>
      <c r="C8">
        <v>101.6</v>
      </c>
      <c r="D8">
        <f t="shared" ref="D8:D12" si="5">9.7*C8/1000</f>
        <v>0.98551999999999984</v>
      </c>
      <c r="E8">
        <v>1.024</v>
      </c>
      <c r="F8">
        <f t="shared" si="2"/>
        <v>9.9328000000000003</v>
      </c>
      <c r="G8" s="1">
        <f t="shared" ref="G8:G12" si="6">D8/F8</f>
        <v>9.9218749999999981E-2</v>
      </c>
      <c r="H8">
        <v>1.0309999999999999</v>
      </c>
      <c r="I8">
        <f t="shared" si="3"/>
        <v>10.000699999999998</v>
      </c>
      <c r="J8">
        <f t="shared" si="4"/>
        <v>1.0068359375</v>
      </c>
      <c r="L8" s="3"/>
    </row>
    <row r="9" spans="1:12" x14ac:dyDescent="0.25">
      <c r="A9">
        <v>34</v>
      </c>
      <c r="B9" s="2">
        <f t="shared" si="1"/>
        <v>44</v>
      </c>
      <c r="C9">
        <v>125.1</v>
      </c>
      <c r="D9">
        <f t="shared" si="5"/>
        <v>1.2134699999999998</v>
      </c>
      <c r="E9">
        <v>1.2849999999999999</v>
      </c>
      <c r="F9">
        <f t="shared" si="2"/>
        <v>12.464499999999997</v>
      </c>
      <c r="G9" s="1">
        <f t="shared" si="6"/>
        <v>9.7354085603112844E-2</v>
      </c>
      <c r="H9">
        <v>1.306</v>
      </c>
      <c r="I9">
        <f t="shared" si="3"/>
        <v>12.668199999999999</v>
      </c>
      <c r="J9">
        <f t="shared" si="4"/>
        <v>1.016342412451362</v>
      </c>
      <c r="L9" s="3"/>
    </row>
    <row r="10" spans="1:12" x14ac:dyDescent="0.25">
      <c r="A10">
        <v>36</v>
      </c>
      <c r="B10" s="2">
        <f t="shared" si="1"/>
        <v>46.588235294117645</v>
      </c>
      <c r="C10">
        <v>145.19999999999999</v>
      </c>
      <c r="D10">
        <f t="shared" si="5"/>
        <v>1.4084399999999999</v>
      </c>
      <c r="E10">
        <v>1.5409999999999999</v>
      </c>
      <c r="F10">
        <f t="shared" si="2"/>
        <v>14.947699999999998</v>
      </c>
      <c r="G10" s="1">
        <f t="shared" si="6"/>
        <v>9.4224529526281645E-2</v>
      </c>
      <c r="H10">
        <v>1.5820000000000001</v>
      </c>
      <c r="I10">
        <f t="shared" si="3"/>
        <v>15.3454</v>
      </c>
      <c r="J10">
        <f t="shared" si="4"/>
        <v>1.0266060999351072</v>
      </c>
      <c r="L10" s="3"/>
    </row>
    <row r="11" spans="1:12" x14ac:dyDescent="0.25">
      <c r="A11">
        <v>38</v>
      </c>
      <c r="B11" s="2">
        <f t="shared" si="1"/>
        <v>49.17647058823529</v>
      </c>
      <c r="C11">
        <v>169</v>
      </c>
      <c r="D11">
        <f t="shared" si="5"/>
        <v>1.6393</v>
      </c>
      <c r="E11">
        <v>1.802</v>
      </c>
      <c r="F11">
        <f t="shared" si="2"/>
        <v>17.479399999999998</v>
      </c>
      <c r="G11" s="1">
        <f t="shared" si="6"/>
        <v>9.3784683684794687E-2</v>
      </c>
      <c r="H11">
        <v>1.8540000000000001</v>
      </c>
      <c r="I11">
        <f t="shared" si="3"/>
        <v>17.983799999999999</v>
      </c>
      <c r="J11">
        <f t="shared" si="4"/>
        <v>1.0288568257491677</v>
      </c>
      <c r="L11" s="3"/>
    </row>
    <row r="12" spans="1:12" x14ac:dyDescent="0.25">
      <c r="A12">
        <v>40</v>
      </c>
      <c r="B12" s="2">
        <f t="shared" si="1"/>
        <v>51.764705882352949</v>
      </c>
      <c r="C12">
        <v>192.4</v>
      </c>
      <c r="D12">
        <f t="shared" si="5"/>
        <v>1.8662799999999999</v>
      </c>
      <c r="E12">
        <v>2.0110000000000001</v>
      </c>
      <c r="F12">
        <f t="shared" si="2"/>
        <v>19.506699999999999</v>
      </c>
      <c r="G12" s="1">
        <f t="shared" si="6"/>
        <v>9.5673794132272505E-2</v>
      </c>
      <c r="H12">
        <v>2.1309999999999998</v>
      </c>
      <c r="I12">
        <f t="shared" si="3"/>
        <v>20.670699999999997</v>
      </c>
      <c r="J12">
        <f t="shared" si="4"/>
        <v>1.0596718050721032</v>
      </c>
      <c r="L12" s="3"/>
    </row>
    <row r="13" spans="1:12" x14ac:dyDescent="0.25">
      <c r="D13">
        <f t="shared" ref="D13:D14" si="7">9.7*C13</f>
        <v>0</v>
      </c>
      <c r="L13" s="3"/>
    </row>
    <row r="14" spans="1:12" x14ac:dyDescent="0.25">
      <c r="D14">
        <f t="shared" si="7"/>
        <v>0</v>
      </c>
      <c r="L14" s="3"/>
    </row>
    <row r="15" spans="1:12" x14ac:dyDescent="0.25">
      <c r="L15" s="3"/>
    </row>
    <row r="16" spans="1:12" x14ac:dyDescent="0.25">
      <c r="L16" s="3"/>
    </row>
    <row r="17" spans="12:12" x14ac:dyDescent="0.25">
      <c r="L17" s="3"/>
    </row>
  </sheetData>
  <mergeCells count="1">
    <mergeCell ref="L2:L1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2015-03-11T05:33:18Z</dcterms:created>
  <dcterms:modified xsi:type="dcterms:W3CDTF">2015-05-01T22:31:43Z</dcterms:modified>
</cp:coreProperties>
</file>