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ropbox\Eagle\Peachy Pro\"/>
    </mc:Choice>
  </mc:AlternateContent>
  <bookViews>
    <workbookView xWindow="0" yWindow="0" windowWidth="28800" windowHeight="12330"/>
  </bookViews>
  <sheets>
    <sheet name="mini-v1.14-macrofab BOM digikey" sheetId="1" r:id="rId1"/>
  </sheets>
  <calcPr calcId="0"/>
</workbook>
</file>

<file path=xl/calcChain.xml><?xml version="1.0" encoding="utf-8"?>
<calcChain xmlns="http://schemas.openxmlformats.org/spreadsheetml/2006/main">
  <c r="J29" i="1" l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<sst xmlns="http://schemas.openxmlformats.org/spreadsheetml/2006/main" count="115" uniqueCount="87">
  <si>
    <t>Qty</t>
  </si>
  <si>
    <t>Value</t>
  </si>
  <si>
    <t>Device</t>
  </si>
  <si>
    <t>DK P/N</t>
  </si>
  <si>
    <t>Extended</t>
  </si>
  <si>
    <t>DK for Ext$</t>
  </si>
  <si>
    <t>Package</t>
  </si>
  <si>
    <t>100n</t>
  </si>
  <si>
    <t>CAPACITOR_NP_0603</t>
  </si>
  <si>
    <t>399-1095-2-ND</t>
  </si>
  <si>
    <t>C0603</t>
  </si>
  <si>
    <t>10uF</t>
  </si>
  <si>
    <t>CAPACITOR_P_4MM</t>
  </si>
  <si>
    <t>490-7201-2-ND</t>
  </si>
  <si>
    <t>CP4MM</t>
  </si>
  <si>
    <t>1uF</t>
  </si>
  <si>
    <t>C-USC0603</t>
  </si>
  <si>
    <t>311-1443-2-ND</t>
  </si>
  <si>
    <t>560pF/50V</t>
  </si>
  <si>
    <t>1276-1278-2-ND</t>
  </si>
  <si>
    <t>BAT42</t>
  </si>
  <si>
    <t>DIODE_SOD-123</t>
  </si>
  <si>
    <t>BAT42W-FDITR-ND</t>
  </si>
  <si>
    <t>SOD-123</t>
  </si>
  <si>
    <t>LEDCHIP-LED0603</t>
  </si>
  <si>
    <t>475-2512-2-ND</t>
  </si>
  <si>
    <t>CHIP-LED0603</t>
  </si>
  <si>
    <t>LMC7101</t>
  </si>
  <si>
    <t>576-2575-2-ND</t>
  </si>
  <si>
    <t>SOT23-5</t>
  </si>
  <si>
    <t>LMR62014</t>
  </si>
  <si>
    <t>296-39046-2-ND</t>
  </si>
  <si>
    <t>ferrite</t>
  </si>
  <si>
    <t>L-US</t>
  </si>
  <si>
    <t>MBR0520</t>
  </si>
  <si>
    <t>MBR0520LT1GOSTR-ND</t>
  </si>
  <si>
    <t>SOD123</t>
  </si>
  <si>
    <t>SMF6.0A</t>
  </si>
  <si>
    <t>F5749TR-ND</t>
  </si>
  <si>
    <t>NC7WZ14P6X</t>
  </si>
  <si>
    <t>NC7WZ14P6XTR-ND</t>
  </si>
  <si>
    <t>SC70-6</t>
  </si>
  <si>
    <t>BSS138</t>
  </si>
  <si>
    <t>N-CHANNEL_FET_SOT-23-3</t>
  </si>
  <si>
    <t>BSS138LT3GOSTR-ND</t>
  </si>
  <si>
    <t>SOT-23-3</t>
  </si>
  <si>
    <t>PINHD-2X3</t>
  </si>
  <si>
    <t>952-1921-ND</t>
  </si>
  <si>
    <t>2X03</t>
  </si>
  <si>
    <t>RESISTOR_0603</t>
  </si>
  <si>
    <t>311-10.0HRTR-ND</t>
  </si>
  <si>
    <t>R0603</t>
  </si>
  <si>
    <t>100k</t>
  </si>
  <si>
    <t>13k3</t>
  </si>
  <si>
    <t>311-13.3KHRTR-ND</t>
  </si>
  <si>
    <t>1k69</t>
  </si>
  <si>
    <t>311-1.69KHRTR-ND</t>
  </si>
  <si>
    <t>2k</t>
  </si>
  <si>
    <t>311-2.00KHRTR-ND</t>
  </si>
  <si>
    <t>604k</t>
  </si>
  <si>
    <t>311-604KHRTR-ND</t>
  </si>
  <si>
    <t>63k4</t>
  </si>
  <si>
    <t>311-63.4KHRTR-ND</t>
  </si>
  <si>
    <t>825k</t>
  </si>
  <si>
    <t>311-825KHRTR-ND</t>
  </si>
  <si>
    <t>SDR0403-100ML</t>
  </si>
  <si>
    <t>SDR0403</t>
  </si>
  <si>
    <t>SDR0403-100MLTR-ND</t>
  </si>
  <si>
    <t>SP3002-04JTG</t>
  </si>
  <si>
    <t>SP3002</t>
  </si>
  <si>
    <t>F2916TR-ND</t>
  </si>
  <si>
    <t>STM32F070CBT6</t>
  </si>
  <si>
    <t>STM32F042-LQFP48</t>
  </si>
  <si>
    <t>497-15099-ND</t>
  </si>
  <si>
    <t>LQFP48</t>
  </si>
  <si>
    <t>TLV70233PDBVR</t>
  </si>
  <si>
    <t>296-39284-2-ND</t>
  </si>
  <si>
    <t>SOT-23-5</t>
  </si>
  <si>
    <t>USB_MICRO_RIGHT</t>
  </si>
  <si>
    <t>609-4618-2-ND</t>
  </si>
  <si>
    <t>MICROUSB-RIGHT</t>
  </si>
  <si>
    <t>TOTAL</t>
  </si>
  <si>
    <t>PER BOARD</t>
  </si>
  <si>
    <t>DK Order Oct 26</t>
  </si>
  <si>
    <t>Boards Oct 26</t>
  </si>
  <si>
    <t>311-100KHRTR-ND</t>
  </si>
  <si>
    <t>445-1565-2-ND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</si>
</sst>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scripts/DkSearch/dksus.dll?Detail&amp;itemSeq=182536126&amp;uq=635814628623706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19" sqref="I19"/>
    </sheetView>
  </sheetViews>
  <sheetFormatPr defaultRowHeight="15" x14ac:dyDescent="0.25"/>
  <cols>
    <col min="3" max="3" width="22.28515625" customWidth="1"/>
    <col min="4" max="4" width="26.42578125" customWidth="1"/>
    <col min="8" max="8" width="1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83</v>
      </c>
      <c r="I1" t="s">
        <v>84</v>
      </c>
    </row>
    <row r="2" spans="1:9" x14ac:dyDescent="0.25">
      <c r="A2">
        <v>13</v>
      </c>
      <c r="B2" t="s">
        <v>7</v>
      </c>
      <c r="C2" t="s">
        <v>8</v>
      </c>
      <c r="D2" t="s">
        <v>9</v>
      </c>
      <c r="E2">
        <v>65000</v>
      </c>
      <c r="F2">
        <v>362.7</v>
      </c>
      <c r="G2" t="s">
        <v>10</v>
      </c>
      <c r="H2">
        <v>4000</v>
      </c>
      <c r="I2">
        <f>FLOOR(H2/A2,1)</f>
        <v>307</v>
      </c>
    </row>
    <row r="3" spans="1:9" x14ac:dyDescent="0.25">
      <c r="A3">
        <v>1</v>
      </c>
      <c r="B3" t="s">
        <v>11</v>
      </c>
      <c r="C3" t="s">
        <v>12</v>
      </c>
      <c r="D3" t="s">
        <v>13</v>
      </c>
      <c r="E3">
        <v>5000</v>
      </c>
      <c r="F3">
        <v>484.35</v>
      </c>
      <c r="G3" t="s">
        <v>14</v>
      </c>
      <c r="H3">
        <v>250</v>
      </c>
      <c r="I3">
        <f t="shared" ref="I3:I28" si="0">FLOOR(H3/A3,1)</f>
        <v>250</v>
      </c>
    </row>
    <row r="4" spans="1:9" x14ac:dyDescent="0.25">
      <c r="A4">
        <v>5</v>
      </c>
      <c r="B4" t="s">
        <v>15</v>
      </c>
      <c r="C4" t="s">
        <v>16</v>
      </c>
      <c r="D4" t="s">
        <v>17</v>
      </c>
      <c r="E4">
        <v>25000</v>
      </c>
      <c r="F4">
        <v>178.25</v>
      </c>
      <c r="G4" t="s">
        <v>10</v>
      </c>
      <c r="H4">
        <v>4000</v>
      </c>
      <c r="I4">
        <f t="shared" si="0"/>
        <v>800</v>
      </c>
    </row>
    <row r="5" spans="1:9" x14ac:dyDescent="0.25">
      <c r="A5">
        <v>1</v>
      </c>
      <c r="B5" t="s">
        <v>18</v>
      </c>
      <c r="C5" t="s">
        <v>16</v>
      </c>
      <c r="D5" t="s">
        <v>19</v>
      </c>
      <c r="E5">
        <v>5000</v>
      </c>
      <c r="F5">
        <v>62.9</v>
      </c>
      <c r="G5" t="s">
        <v>10</v>
      </c>
      <c r="H5">
        <v>4000</v>
      </c>
      <c r="I5">
        <f t="shared" si="0"/>
        <v>4000</v>
      </c>
    </row>
    <row r="6" spans="1:9" x14ac:dyDescent="0.25">
      <c r="A6">
        <v>1</v>
      </c>
      <c r="B6" t="s">
        <v>20</v>
      </c>
      <c r="C6" t="s">
        <v>21</v>
      </c>
      <c r="D6" t="s">
        <v>22</v>
      </c>
      <c r="E6">
        <v>5000</v>
      </c>
      <c r="F6">
        <v>442.2</v>
      </c>
      <c r="G6" t="s">
        <v>23</v>
      </c>
      <c r="H6">
        <v>120</v>
      </c>
      <c r="I6">
        <f t="shared" si="0"/>
        <v>120</v>
      </c>
    </row>
    <row r="7" spans="1:9" x14ac:dyDescent="0.25">
      <c r="A7">
        <v>4</v>
      </c>
      <c r="C7" t="s">
        <v>24</v>
      </c>
      <c r="D7" t="s">
        <v>25</v>
      </c>
      <c r="E7">
        <v>20000</v>
      </c>
      <c r="F7">
        <v>1071.2</v>
      </c>
      <c r="G7" t="s">
        <v>26</v>
      </c>
      <c r="H7">
        <v>1000</v>
      </c>
      <c r="I7">
        <f t="shared" si="0"/>
        <v>250</v>
      </c>
    </row>
    <row r="8" spans="1:9" x14ac:dyDescent="0.25">
      <c r="A8">
        <v>5</v>
      </c>
      <c r="B8" t="s">
        <v>27</v>
      </c>
      <c r="C8" t="s">
        <v>27</v>
      </c>
      <c r="D8" t="s">
        <v>28</v>
      </c>
      <c r="E8">
        <v>25000</v>
      </c>
      <c r="F8">
        <v>7725.5</v>
      </c>
      <c r="G8" t="s">
        <v>29</v>
      </c>
      <c r="H8">
        <v>600</v>
      </c>
      <c r="I8">
        <f t="shared" si="0"/>
        <v>120</v>
      </c>
    </row>
    <row r="9" spans="1:9" x14ac:dyDescent="0.25">
      <c r="A9">
        <v>1</v>
      </c>
      <c r="B9" t="s">
        <v>30</v>
      </c>
      <c r="C9" t="s">
        <v>30</v>
      </c>
      <c r="D9" t="s">
        <v>31</v>
      </c>
      <c r="E9">
        <v>5000</v>
      </c>
      <c r="F9">
        <v>2595.5500000000002</v>
      </c>
      <c r="G9" t="s">
        <v>29</v>
      </c>
      <c r="H9">
        <v>120</v>
      </c>
      <c r="I9">
        <f t="shared" si="0"/>
        <v>120</v>
      </c>
    </row>
    <row r="10" spans="1:9" x14ac:dyDescent="0.25">
      <c r="A10">
        <v>1</v>
      </c>
      <c r="B10" t="s">
        <v>32</v>
      </c>
      <c r="C10" t="s">
        <v>33</v>
      </c>
      <c r="D10" s="1" t="s">
        <v>86</v>
      </c>
      <c r="E10">
        <v>5000</v>
      </c>
      <c r="G10" t="s">
        <v>10</v>
      </c>
      <c r="H10">
        <v>4000</v>
      </c>
      <c r="I10">
        <f t="shared" si="0"/>
        <v>4000</v>
      </c>
    </row>
    <row r="11" spans="1:9" x14ac:dyDescent="0.25">
      <c r="A11">
        <v>1</v>
      </c>
      <c r="B11" t="s">
        <v>34</v>
      </c>
      <c r="C11" t="s">
        <v>34</v>
      </c>
      <c r="D11" t="s">
        <v>35</v>
      </c>
      <c r="E11">
        <v>5000</v>
      </c>
      <c r="F11">
        <v>397.2</v>
      </c>
      <c r="G11" t="s">
        <v>36</v>
      </c>
      <c r="H11">
        <v>120</v>
      </c>
      <c r="I11">
        <f t="shared" si="0"/>
        <v>120</v>
      </c>
    </row>
    <row r="12" spans="1:9" x14ac:dyDescent="0.25">
      <c r="A12">
        <v>2</v>
      </c>
      <c r="B12" t="s">
        <v>37</v>
      </c>
      <c r="C12" t="s">
        <v>34</v>
      </c>
      <c r="D12" t="s">
        <v>38</v>
      </c>
      <c r="E12">
        <v>10000</v>
      </c>
      <c r="F12">
        <v>1517.1</v>
      </c>
      <c r="G12" t="s">
        <v>36</v>
      </c>
      <c r="H12">
        <v>250</v>
      </c>
      <c r="I12">
        <f t="shared" si="0"/>
        <v>125</v>
      </c>
    </row>
    <row r="13" spans="1:9" x14ac:dyDescent="0.25">
      <c r="A13">
        <v>2</v>
      </c>
      <c r="B13" t="s">
        <v>39</v>
      </c>
      <c r="C13" t="s">
        <v>39</v>
      </c>
      <c r="D13" t="s">
        <v>40</v>
      </c>
      <c r="E13">
        <v>10000</v>
      </c>
      <c r="F13">
        <v>810.4</v>
      </c>
      <c r="G13" t="s">
        <v>41</v>
      </c>
      <c r="H13">
        <v>250</v>
      </c>
      <c r="I13">
        <f t="shared" si="0"/>
        <v>125</v>
      </c>
    </row>
    <row r="14" spans="1:9" x14ac:dyDescent="0.25">
      <c r="A14">
        <v>2</v>
      </c>
      <c r="B14" t="s">
        <v>42</v>
      </c>
      <c r="C14" t="s">
        <v>43</v>
      </c>
      <c r="D14" t="s">
        <v>44</v>
      </c>
      <c r="E14">
        <v>10000</v>
      </c>
      <c r="F14">
        <v>451.64</v>
      </c>
      <c r="G14" t="s">
        <v>45</v>
      </c>
      <c r="H14">
        <v>240</v>
      </c>
      <c r="I14">
        <f t="shared" si="0"/>
        <v>120</v>
      </c>
    </row>
    <row r="15" spans="1:9" x14ac:dyDescent="0.25">
      <c r="A15">
        <v>3</v>
      </c>
      <c r="C15" t="s">
        <v>46</v>
      </c>
      <c r="D15" t="s">
        <v>47</v>
      </c>
      <c r="E15">
        <v>15000</v>
      </c>
      <c r="F15">
        <v>2617.5</v>
      </c>
      <c r="G15" t="s">
        <v>48</v>
      </c>
      <c r="H15">
        <v>360</v>
      </c>
      <c r="I15">
        <f t="shared" si="0"/>
        <v>120</v>
      </c>
    </row>
    <row r="16" spans="1:9" x14ac:dyDescent="0.25">
      <c r="A16">
        <v>2</v>
      </c>
      <c r="B16">
        <v>10</v>
      </c>
      <c r="C16" t="s">
        <v>49</v>
      </c>
      <c r="D16" t="s">
        <v>50</v>
      </c>
      <c r="E16">
        <v>10000</v>
      </c>
      <c r="F16">
        <v>21.26</v>
      </c>
      <c r="G16" t="s">
        <v>51</v>
      </c>
      <c r="H16">
        <v>5000</v>
      </c>
      <c r="I16">
        <f t="shared" si="0"/>
        <v>2500</v>
      </c>
    </row>
    <row r="17" spans="1:10" x14ac:dyDescent="0.25">
      <c r="A17">
        <v>1</v>
      </c>
      <c r="B17" t="s">
        <v>52</v>
      </c>
      <c r="C17" t="s">
        <v>49</v>
      </c>
      <c r="D17" t="s">
        <v>85</v>
      </c>
      <c r="E17">
        <v>5000</v>
      </c>
      <c r="F17">
        <v>9.6199999999999992</v>
      </c>
      <c r="G17" t="s">
        <v>51</v>
      </c>
      <c r="H17">
        <v>5000</v>
      </c>
      <c r="I17">
        <f t="shared" si="0"/>
        <v>5000</v>
      </c>
    </row>
    <row r="18" spans="1:10" x14ac:dyDescent="0.25">
      <c r="A18">
        <v>2</v>
      </c>
      <c r="B18" t="s">
        <v>53</v>
      </c>
      <c r="C18" t="s">
        <v>49</v>
      </c>
      <c r="D18" t="s">
        <v>54</v>
      </c>
      <c r="E18">
        <v>10000</v>
      </c>
      <c r="F18">
        <v>21.26</v>
      </c>
      <c r="G18" t="s">
        <v>51</v>
      </c>
      <c r="H18">
        <v>5000</v>
      </c>
      <c r="I18">
        <f t="shared" si="0"/>
        <v>2500</v>
      </c>
    </row>
    <row r="19" spans="1:10" x14ac:dyDescent="0.25">
      <c r="A19">
        <v>5</v>
      </c>
      <c r="B19" t="s">
        <v>55</v>
      </c>
      <c r="C19" t="s">
        <v>49</v>
      </c>
      <c r="D19" t="s">
        <v>56</v>
      </c>
      <c r="E19">
        <v>25000</v>
      </c>
      <c r="F19">
        <v>47.5</v>
      </c>
      <c r="G19" t="s">
        <v>51</v>
      </c>
      <c r="H19">
        <v>5000</v>
      </c>
      <c r="I19">
        <f t="shared" si="0"/>
        <v>1000</v>
      </c>
    </row>
    <row r="20" spans="1:10" x14ac:dyDescent="0.25">
      <c r="A20">
        <v>16</v>
      </c>
      <c r="B20" t="s">
        <v>57</v>
      </c>
      <c r="C20" t="s">
        <v>49</v>
      </c>
      <c r="D20" t="s">
        <v>58</v>
      </c>
      <c r="E20">
        <v>80000</v>
      </c>
      <c r="F20">
        <v>139.19999999999999</v>
      </c>
      <c r="G20" t="s">
        <v>51</v>
      </c>
      <c r="H20">
        <v>5000</v>
      </c>
      <c r="I20">
        <f t="shared" si="0"/>
        <v>312</v>
      </c>
    </row>
    <row r="21" spans="1:10" x14ac:dyDescent="0.25">
      <c r="A21">
        <v>5</v>
      </c>
      <c r="B21" t="s">
        <v>59</v>
      </c>
      <c r="C21" t="s">
        <v>49</v>
      </c>
      <c r="D21" t="s">
        <v>60</v>
      </c>
      <c r="E21">
        <v>25000</v>
      </c>
      <c r="F21">
        <v>47.5</v>
      </c>
      <c r="G21" t="s">
        <v>51</v>
      </c>
      <c r="H21">
        <v>5000</v>
      </c>
      <c r="I21">
        <f t="shared" si="0"/>
        <v>1000</v>
      </c>
    </row>
    <row r="22" spans="1:10" x14ac:dyDescent="0.25">
      <c r="A22">
        <v>1</v>
      </c>
      <c r="B22" t="s">
        <v>61</v>
      </c>
      <c r="C22" t="s">
        <v>49</v>
      </c>
      <c r="D22" t="s">
        <v>62</v>
      </c>
      <c r="E22">
        <v>5000</v>
      </c>
      <c r="F22">
        <v>12.45</v>
      </c>
      <c r="G22" t="s">
        <v>51</v>
      </c>
      <c r="H22">
        <v>5000</v>
      </c>
      <c r="I22">
        <f t="shared" si="0"/>
        <v>5000</v>
      </c>
    </row>
    <row r="23" spans="1:10" x14ac:dyDescent="0.25">
      <c r="A23">
        <v>10</v>
      </c>
      <c r="B23" t="s">
        <v>63</v>
      </c>
      <c r="C23" t="s">
        <v>49</v>
      </c>
      <c r="D23" t="s">
        <v>64</v>
      </c>
      <c r="E23">
        <v>50000</v>
      </c>
      <c r="F23">
        <v>21.62</v>
      </c>
      <c r="G23" t="s">
        <v>51</v>
      </c>
      <c r="H23">
        <v>5000</v>
      </c>
      <c r="I23">
        <f t="shared" si="0"/>
        <v>500</v>
      </c>
    </row>
    <row r="24" spans="1:10" x14ac:dyDescent="0.25">
      <c r="A24">
        <v>1</v>
      </c>
      <c r="B24" t="s">
        <v>65</v>
      </c>
      <c r="C24" t="s">
        <v>66</v>
      </c>
      <c r="D24" t="s">
        <v>67</v>
      </c>
      <c r="E24">
        <v>5000</v>
      </c>
      <c r="F24">
        <v>1287.25</v>
      </c>
      <c r="G24" t="s">
        <v>66</v>
      </c>
      <c r="H24">
        <v>120</v>
      </c>
      <c r="I24">
        <f t="shared" si="0"/>
        <v>120</v>
      </c>
    </row>
    <row r="25" spans="1:10" x14ac:dyDescent="0.25">
      <c r="A25">
        <v>1</v>
      </c>
      <c r="B25" t="s">
        <v>68</v>
      </c>
      <c r="C25" t="s">
        <v>69</v>
      </c>
      <c r="D25" t="s">
        <v>70</v>
      </c>
      <c r="E25">
        <v>5000</v>
      </c>
      <c r="F25">
        <v>1824.75</v>
      </c>
      <c r="G25" t="s">
        <v>41</v>
      </c>
      <c r="H25">
        <v>120</v>
      </c>
      <c r="I25">
        <f t="shared" si="0"/>
        <v>120</v>
      </c>
    </row>
    <row r="26" spans="1:10" x14ac:dyDescent="0.25">
      <c r="A26">
        <v>1</v>
      </c>
      <c r="B26" t="s">
        <v>71</v>
      </c>
      <c r="C26" t="s">
        <v>72</v>
      </c>
      <c r="D26" t="s">
        <v>73</v>
      </c>
      <c r="E26">
        <v>5000</v>
      </c>
      <c r="F26">
        <v>8179.93</v>
      </c>
      <c r="G26" t="s">
        <v>74</v>
      </c>
      <c r="H26">
        <v>120</v>
      </c>
      <c r="I26">
        <f t="shared" si="0"/>
        <v>120</v>
      </c>
    </row>
    <row r="27" spans="1:10" x14ac:dyDescent="0.25">
      <c r="A27">
        <v>1</v>
      </c>
      <c r="B27" t="s">
        <v>75</v>
      </c>
      <c r="C27" t="s">
        <v>75</v>
      </c>
      <c r="D27" t="s">
        <v>76</v>
      </c>
      <c r="E27">
        <v>5000</v>
      </c>
      <c r="F27">
        <v>767.64</v>
      </c>
      <c r="G27" t="s">
        <v>77</v>
      </c>
      <c r="H27">
        <v>120</v>
      </c>
      <c r="I27">
        <f t="shared" si="0"/>
        <v>120</v>
      </c>
    </row>
    <row r="28" spans="1:10" x14ac:dyDescent="0.25">
      <c r="A28">
        <v>1</v>
      </c>
      <c r="C28" t="s">
        <v>78</v>
      </c>
      <c r="D28" t="s">
        <v>79</v>
      </c>
      <c r="E28">
        <v>5000</v>
      </c>
      <c r="F28">
        <v>1258.45</v>
      </c>
      <c r="G28" t="s">
        <v>80</v>
      </c>
      <c r="H28">
        <v>120</v>
      </c>
      <c r="I28">
        <f t="shared" si="0"/>
        <v>120</v>
      </c>
    </row>
    <row r="29" spans="1:10" x14ac:dyDescent="0.25">
      <c r="A29" t="s">
        <v>81</v>
      </c>
      <c r="F29">
        <v>32354.92</v>
      </c>
      <c r="I29" s="2">
        <f>MIN(I2:I28)</f>
        <v>120</v>
      </c>
      <c r="J29">
        <f>1964/I29</f>
        <v>16.366666666666667</v>
      </c>
    </row>
    <row r="30" spans="1:10" x14ac:dyDescent="0.25">
      <c r="A30" t="s">
        <v>82</v>
      </c>
      <c r="F30">
        <v>6.4709839999999996</v>
      </c>
    </row>
  </sheetData>
  <hyperlinks>
    <hyperlink ref="D10" r:id="rId1" display="http://www.digikey.ca/scripts/DkSearch/dksus.dll?Detail&amp;itemSeq=182536126&amp;uq=635814628623706199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mini-v1.14-macrofab BOM digikey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2015-10-26T18:26:41Z</dcterms:created>
  <dcterms:modified xsi:type="dcterms:W3CDTF">2015-10-27T12:53:35Z</dcterms:modified>
</cp:coreProperties>
</file>