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Code\AhpAnpLib\"/>
    </mc:Choice>
  </mc:AlternateContent>
  <xr:revisionPtr revIDLastSave="0" documentId="8_{8DBDC50A-0E0D-4AA0-9C94-BD5481C601DD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" i="1" l="1"/>
  <c r="D162" i="1"/>
  <c r="C162" i="1"/>
  <c r="B162" i="1"/>
  <c r="D161" i="1"/>
  <c r="C161" i="1"/>
  <c r="B161" i="1"/>
  <c r="C160" i="1"/>
  <c r="B160" i="1"/>
  <c r="B159" i="1"/>
  <c r="D152" i="1"/>
  <c r="C152" i="1"/>
  <c r="B152" i="1"/>
  <c r="C151" i="1"/>
  <c r="B151" i="1"/>
  <c r="B150" i="1"/>
  <c r="D143" i="1"/>
  <c r="C143" i="1"/>
  <c r="B143" i="1"/>
  <c r="C142" i="1"/>
  <c r="B142" i="1"/>
  <c r="B141" i="1"/>
  <c r="D134" i="1"/>
  <c r="C134" i="1"/>
  <c r="B134" i="1"/>
  <c r="C133" i="1"/>
  <c r="B133" i="1"/>
  <c r="B132" i="1"/>
  <c r="D125" i="1"/>
  <c r="C125" i="1"/>
  <c r="B125" i="1"/>
  <c r="C124" i="1"/>
  <c r="B124" i="1"/>
  <c r="B123" i="1"/>
  <c r="D116" i="1"/>
  <c r="C116" i="1"/>
  <c r="B116" i="1"/>
  <c r="C115" i="1"/>
  <c r="B115" i="1"/>
  <c r="B114" i="1"/>
  <c r="D107" i="1"/>
  <c r="C107" i="1"/>
  <c r="B107" i="1"/>
  <c r="C106" i="1"/>
  <c r="B106" i="1"/>
  <c r="B105" i="1"/>
  <c r="D98" i="1"/>
  <c r="C98" i="1"/>
  <c r="B98" i="1"/>
  <c r="C97" i="1"/>
  <c r="B97" i="1"/>
  <c r="B96" i="1"/>
  <c r="D89" i="1"/>
  <c r="C89" i="1"/>
  <c r="B89" i="1"/>
  <c r="C88" i="1"/>
  <c r="B88" i="1"/>
  <c r="B87" i="1"/>
  <c r="D80" i="1"/>
  <c r="C80" i="1"/>
  <c r="B80" i="1"/>
  <c r="C79" i="1"/>
  <c r="B79" i="1"/>
  <c r="B78" i="1"/>
  <c r="C70" i="1"/>
  <c r="B71" i="1" s="1"/>
  <c r="D64" i="1"/>
  <c r="C64" i="1"/>
  <c r="B64" i="1"/>
  <c r="C63" i="1"/>
  <c r="B63" i="1"/>
  <c r="B62" i="1"/>
  <c r="D55" i="1"/>
  <c r="C55" i="1"/>
  <c r="B55" i="1"/>
  <c r="C54" i="1"/>
  <c r="B54" i="1"/>
  <c r="B53" i="1"/>
  <c r="D46" i="1"/>
  <c r="C46" i="1"/>
  <c r="B46" i="1"/>
  <c r="C45" i="1"/>
  <c r="B45" i="1"/>
  <c r="B44" i="1"/>
  <c r="D37" i="1"/>
  <c r="C37" i="1"/>
  <c r="B37" i="1"/>
  <c r="C36" i="1"/>
  <c r="B36" i="1"/>
  <c r="B35" i="1"/>
  <c r="E28" i="1"/>
  <c r="D28" i="1"/>
  <c r="C28" i="1"/>
  <c r="B28" i="1"/>
  <c r="D27" i="1"/>
  <c r="C27" i="1"/>
  <c r="B27" i="1"/>
  <c r="C26" i="1"/>
  <c r="B26" i="1"/>
  <c r="B25" i="1"/>
  <c r="F24" i="1"/>
  <c r="E24" i="1"/>
  <c r="D24" i="1"/>
  <c r="C24" i="1"/>
  <c r="D17" i="1"/>
  <c r="C18" i="1" s="1"/>
  <c r="D16" i="1"/>
  <c r="B18" i="1" s="1"/>
  <c r="C16" i="1"/>
  <c r="B17" i="1" s="1"/>
  <c r="G10" i="1"/>
  <c r="F10" i="1"/>
  <c r="E10" i="1"/>
  <c r="D10" i="1"/>
  <c r="C10" i="1"/>
  <c r="B10" i="1"/>
  <c r="F9" i="1"/>
  <c r="E9" i="1"/>
  <c r="D9" i="1"/>
  <c r="C9" i="1"/>
  <c r="B9" i="1"/>
  <c r="B8" i="1"/>
  <c r="G7" i="1"/>
  <c r="F7" i="1"/>
  <c r="E8" i="1" s="1"/>
  <c r="B7" i="1"/>
  <c r="G6" i="1"/>
  <c r="F6" i="1"/>
  <c r="D8" i="1" s="1"/>
  <c r="E6" i="1"/>
  <c r="D7" i="1" s="1"/>
  <c r="B6" i="1"/>
  <c r="F5" i="1"/>
  <c r="C8" i="1" s="1"/>
  <c r="E5" i="1"/>
  <c r="C7" i="1" s="1"/>
  <c r="D5" i="1"/>
  <c r="C6" i="1" s="1"/>
  <c r="B5" i="1"/>
  <c r="C257" i="1"/>
  <c r="B257" i="1"/>
  <c r="B256" i="1"/>
  <c r="C249" i="1"/>
  <c r="B249" i="1"/>
  <c r="B248" i="1"/>
  <c r="C241" i="1"/>
  <c r="B241" i="1"/>
  <c r="B240" i="1"/>
  <c r="C233" i="1"/>
  <c r="B233" i="1"/>
  <c r="B232" i="1"/>
  <c r="D225" i="1"/>
  <c r="C225" i="1"/>
  <c r="B225" i="1"/>
  <c r="C224" i="1"/>
  <c r="B224" i="1"/>
  <c r="B223" i="1"/>
  <c r="D216" i="1"/>
  <c r="C216" i="1"/>
  <c r="B216" i="1"/>
  <c r="C215" i="1"/>
  <c r="B215" i="1"/>
  <c r="B214" i="1"/>
  <c r="D207" i="1"/>
  <c r="C207" i="1"/>
  <c r="B207" i="1"/>
  <c r="C206" i="1"/>
  <c r="B206" i="1"/>
  <c r="B205" i="1"/>
  <c r="D198" i="1"/>
  <c r="C198" i="1"/>
  <c r="B198" i="1"/>
  <c r="C197" i="1"/>
  <c r="B197" i="1"/>
  <c r="B196" i="1"/>
  <c r="D189" i="1"/>
  <c r="C189" i="1"/>
  <c r="B189" i="1"/>
  <c r="C188" i="1"/>
  <c r="B188" i="1"/>
  <c r="B187" i="1"/>
  <c r="D180" i="1"/>
  <c r="C180" i="1"/>
  <c r="B180" i="1"/>
  <c r="C179" i="1"/>
  <c r="B179" i="1"/>
  <c r="B178" i="1"/>
  <c r="D171" i="1"/>
  <c r="C171" i="1"/>
  <c r="B171" i="1"/>
  <c r="C170" i="1"/>
  <c r="B170" i="1"/>
  <c r="B169" i="1"/>
</calcChain>
</file>

<file path=xl/sharedStrings.xml><?xml version="1.0" encoding="utf-8"?>
<sst xmlns="http://schemas.openxmlformats.org/spreadsheetml/2006/main" count="554" uniqueCount="56">
  <si>
    <t>Agg Demand</t>
  </si>
  <si>
    <t>Enter judgments for the paiwise comparisons in the matrix or direct values in the green cells</t>
  </si>
  <si>
    <t>Aggregate Demand</t>
  </si>
  <si>
    <t>Consumption</t>
  </si>
  <si>
    <t>Direct values</t>
  </si>
  <si>
    <t>Exports</t>
  </si>
  <si>
    <t>Investment</t>
  </si>
  <si>
    <t>Confidence</t>
  </si>
  <si>
    <t>Fiscal Policy</t>
  </si>
  <si>
    <t>Monetary Policy</t>
  </si>
  <si>
    <t>Expected Inflation</t>
  </si>
  <si>
    <t>Agg Supply</t>
  </si>
  <si>
    <t>Aggregate Supply</t>
  </si>
  <si>
    <t>Labor Cost</t>
  </si>
  <si>
    <t>Resource Cost</t>
  </si>
  <si>
    <t>Expectations</t>
  </si>
  <si>
    <t>Global Financial</t>
  </si>
  <si>
    <t>International Relations</t>
  </si>
  <si>
    <t>Financial Integration</t>
  </si>
  <si>
    <t>Mortgage Crisis</t>
  </si>
  <si>
    <t>Oil Prices</t>
  </si>
  <si>
    <t>Future Dollar</t>
  </si>
  <si>
    <t>Alternatives</t>
  </si>
  <si>
    <t>Six Months</t>
  </si>
  <si>
    <t>Twelve Months</t>
  </si>
  <si>
    <t>Twentyfour Months</t>
  </si>
  <si>
    <t>Thirtysix Months</t>
  </si>
  <si>
    <t>Tax Policy</t>
  </si>
  <si>
    <t>Govt Expenditure</t>
  </si>
  <si>
    <t>Mortgage Crisis Issues</t>
  </si>
  <si>
    <t>Housing Prices</t>
  </si>
  <si>
    <t>Mortgage-backed Securities</t>
  </si>
  <si>
    <t>Credit Default Swaps</t>
  </si>
  <si>
    <t>Govt Intervention</t>
  </si>
  <si>
    <t>Financial Reporting</t>
  </si>
  <si>
    <t>Primary Factors</t>
  </si>
  <si>
    <t>1 Labor Costs</t>
  </si>
  <si>
    <t>2 Natural Resource Costs</t>
  </si>
  <si>
    <t>3 Expectations</t>
  </si>
  <si>
    <t>1 Major International Political Relationships</t>
  </si>
  <si>
    <t>2 Global Financial Integration</t>
  </si>
  <si>
    <t>3 Mortgage Crisis Issues</t>
  </si>
  <si>
    <t>4 Expectations of Future Oil Prices</t>
  </si>
  <si>
    <t>5 Future Value of the Dollar</t>
  </si>
  <si>
    <t>1 Six months</t>
  </si>
  <si>
    <t>2  Twelve months</t>
  </si>
  <si>
    <t>3 Twenty four months</t>
  </si>
  <si>
    <t>4  Thirty six months</t>
  </si>
  <si>
    <t>1 Uncertainty about Housing Prices</t>
  </si>
  <si>
    <t>2 Uncertainty about Mortgage-backed Securities</t>
  </si>
  <si>
    <t>3 Role of Credit Default Swaps</t>
  </si>
  <si>
    <t>4 Gov't  Ownership &amp; Intervention</t>
  </si>
  <si>
    <t>5 Lack of Confidence in Financial Reporting</t>
  </si>
  <si>
    <t>1 Aggregate Demand</t>
  </si>
  <si>
    <t>2 Aggregate Supply</t>
  </si>
  <si>
    <t>3 Global Financial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</si>
</sst>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7"/>
  <sheetViews>
    <sheetView tabSelected="1" topLeftCell="A238" workbookViewId="0">
      <selection activeCell="H260" sqref="H260"/>
    </sheetView>
  </sheetViews>
  <sheetFormatPr defaultRowHeight="14.4" x14ac:dyDescent="0.55000000000000004"/>
  <cols>
    <col min="1" max="21" width="15.68359375" customWidth="1"/>
  </cols>
  <sheetData>
    <row r="1" spans="1:9" ht="20.399999999999999" x14ac:dyDescent="0.75">
      <c r="A1" s="1" t="s">
        <v>0</v>
      </c>
    </row>
    <row r="2" spans="1:9" x14ac:dyDescent="0.55000000000000004">
      <c r="A2" s="2" t="s">
        <v>1</v>
      </c>
    </row>
    <row r="3" spans="1:9" x14ac:dyDescent="0.55000000000000004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4</v>
      </c>
    </row>
    <row r="4" spans="1:9" x14ac:dyDescent="0.55000000000000004">
      <c r="A4" s="4" t="s">
        <v>3</v>
      </c>
      <c r="B4" s="5">
        <v>1</v>
      </c>
      <c r="C4" s="6">
        <v>7</v>
      </c>
      <c r="D4" s="6">
        <v>7</v>
      </c>
      <c r="E4" s="6">
        <v>5</v>
      </c>
      <c r="F4" s="6">
        <v>3</v>
      </c>
      <c r="G4" s="6">
        <v>2</v>
      </c>
      <c r="H4" s="6">
        <v>7</v>
      </c>
      <c r="I4" s="7"/>
    </row>
    <row r="5" spans="1:9" x14ac:dyDescent="0.55000000000000004">
      <c r="A5" s="4" t="s">
        <v>5</v>
      </c>
      <c r="B5" s="8">
        <f>1/C4</f>
        <v>0.14285714285714285</v>
      </c>
      <c r="C5" s="5">
        <v>1</v>
      </c>
      <c r="D5" s="6">
        <f>1/5</f>
        <v>0.2</v>
      </c>
      <c r="E5" s="6">
        <f>1/7</f>
        <v>0.14285714285714285</v>
      </c>
      <c r="F5" s="6">
        <f>1/8</f>
        <v>0.125</v>
      </c>
      <c r="G5" s="6">
        <v>7</v>
      </c>
      <c r="H5" s="6">
        <v>1</v>
      </c>
      <c r="I5" s="7"/>
    </row>
    <row r="6" spans="1:9" x14ac:dyDescent="0.55000000000000004">
      <c r="A6" s="4" t="s">
        <v>6</v>
      </c>
      <c r="B6" s="8">
        <f>1/D4</f>
        <v>0.14285714285714285</v>
      </c>
      <c r="C6" s="8">
        <f>1/D5</f>
        <v>5</v>
      </c>
      <c r="D6" s="5">
        <v>1</v>
      </c>
      <c r="E6" s="6">
        <f>1/3</f>
        <v>0.33333333333333331</v>
      </c>
      <c r="F6" s="6">
        <f>1/5</f>
        <v>0.2</v>
      </c>
      <c r="G6" s="6">
        <f>1/6</f>
        <v>0.16666666666666666</v>
      </c>
      <c r="H6" s="6">
        <v>2</v>
      </c>
      <c r="I6" s="7"/>
    </row>
    <row r="7" spans="1:9" x14ac:dyDescent="0.55000000000000004">
      <c r="A7" s="4" t="s">
        <v>7</v>
      </c>
      <c r="B7" s="8">
        <f>1/E4</f>
        <v>0.2</v>
      </c>
      <c r="C7" s="8">
        <f>1/E5</f>
        <v>7</v>
      </c>
      <c r="D7" s="8">
        <f>1/E6</f>
        <v>3</v>
      </c>
      <c r="E7" s="5">
        <v>1</v>
      </c>
      <c r="F7" s="6">
        <f>0.25</f>
        <v>0.25</v>
      </c>
      <c r="G7" s="6">
        <f>0.25</f>
        <v>0.25</v>
      </c>
      <c r="H7" s="6">
        <v>6</v>
      </c>
      <c r="I7" s="7"/>
    </row>
    <row r="8" spans="1:9" x14ac:dyDescent="0.55000000000000004">
      <c r="A8" s="4" t="s">
        <v>8</v>
      </c>
      <c r="B8" s="8">
        <f>1/F4</f>
        <v>0.33333333333333331</v>
      </c>
      <c r="C8" s="8">
        <f>1/F5</f>
        <v>8</v>
      </c>
      <c r="D8" s="8">
        <f>1/F6</f>
        <v>5</v>
      </c>
      <c r="E8" s="8">
        <f>1/F7</f>
        <v>4</v>
      </c>
      <c r="F8" s="5">
        <v>1</v>
      </c>
      <c r="G8" s="6">
        <v>1</v>
      </c>
      <c r="H8" s="6">
        <v>5</v>
      </c>
      <c r="I8" s="7"/>
    </row>
    <row r="9" spans="1:9" x14ac:dyDescent="0.55000000000000004">
      <c r="A9" s="4" t="s">
        <v>9</v>
      </c>
      <c r="B9" s="8">
        <f>1/G4</f>
        <v>0.5</v>
      </c>
      <c r="C9" s="8">
        <f>1/G5</f>
        <v>0.14285714285714285</v>
      </c>
      <c r="D9" s="8">
        <f>1/G6</f>
        <v>6</v>
      </c>
      <c r="E9" s="8">
        <f>1/G7</f>
        <v>4</v>
      </c>
      <c r="F9" s="8">
        <f>1/G8</f>
        <v>1</v>
      </c>
      <c r="G9" s="5">
        <v>1</v>
      </c>
      <c r="H9" s="6">
        <v>7</v>
      </c>
      <c r="I9" s="7"/>
    </row>
    <row r="10" spans="1:9" x14ac:dyDescent="0.55000000000000004">
      <c r="A10" s="4" t="s">
        <v>10</v>
      </c>
      <c r="B10" s="8">
        <f>1/H4</f>
        <v>0.14285714285714285</v>
      </c>
      <c r="C10" s="8">
        <f>1/H5</f>
        <v>1</v>
      </c>
      <c r="D10" s="8">
        <f>1/H6</f>
        <v>0.5</v>
      </c>
      <c r="E10" s="8">
        <f>1/H7</f>
        <v>0.16666666666666666</v>
      </c>
      <c r="F10" s="8">
        <f>1/H8</f>
        <v>0.2</v>
      </c>
      <c r="G10" s="8">
        <f>1/H9</f>
        <v>0.14285714285714285</v>
      </c>
      <c r="H10" s="5">
        <v>1</v>
      </c>
      <c r="I10" s="7"/>
    </row>
    <row r="13" spans="1:9" ht="20.399999999999999" x14ac:dyDescent="0.75">
      <c r="A13" s="1" t="s">
        <v>11</v>
      </c>
    </row>
    <row r="14" spans="1:9" x14ac:dyDescent="0.55000000000000004">
      <c r="A14" s="2" t="s">
        <v>1</v>
      </c>
    </row>
    <row r="15" spans="1:9" x14ac:dyDescent="0.55000000000000004">
      <c r="A15" s="3" t="s">
        <v>12</v>
      </c>
      <c r="B15" s="4" t="s">
        <v>13</v>
      </c>
      <c r="C15" s="4" t="s">
        <v>14</v>
      </c>
      <c r="D15" s="4" t="s">
        <v>15</v>
      </c>
      <c r="E15" s="4" t="s">
        <v>4</v>
      </c>
      <c r="G15" t="s">
        <v>36</v>
      </c>
      <c r="H15" t="s">
        <v>37</v>
      </c>
      <c r="I15" t="s">
        <v>38</v>
      </c>
    </row>
    <row r="16" spans="1:9" x14ac:dyDescent="0.55000000000000004">
      <c r="A16" s="4" t="s">
        <v>13</v>
      </c>
      <c r="B16" s="5">
        <v>1</v>
      </c>
      <c r="C16" s="6">
        <f>1/3</f>
        <v>0.33333333333333331</v>
      </c>
      <c r="D16" s="6">
        <f>1/2</f>
        <v>0.5</v>
      </c>
      <c r="E16" s="7"/>
      <c r="F16" t="s">
        <v>36</v>
      </c>
      <c r="G16">
        <v>1</v>
      </c>
      <c r="H16">
        <v>0.33330000333299997</v>
      </c>
      <c r="I16">
        <v>0.5</v>
      </c>
    </row>
    <row r="17" spans="1:14" x14ac:dyDescent="0.55000000000000004">
      <c r="A17" s="4" t="s">
        <v>14</v>
      </c>
      <c r="B17" s="8">
        <f>1/C16</f>
        <v>3</v>
      </c>
      <c r="C17" s="5">
        <v>1</v>
      </c>
      <c r="D17" s="6">
        <f>3</f>
        <v>3</v>
      </c>
      <c r="E17" s="7"/>
      <c r="F17" t="s">
        <v>37</v>
      </c>
      <c r="G17">
        <v>3.0003000000000002</v>
      </c>
      <c r="H17">
        <v>1</v>
      </c>
      <c r="I17">
        <v>3</v>
      </c>
    </row>
    <row r="18" spans="1:14" x14ac:dyDescent="0.55000000000000004">
      <c r="A18" s="4" t="s">
        <v>15</v>
      </c>
      <c r="B18" s="8">
        <f>1/D16</f>
        <v>2</v>
      </c>
      <c r="C18" s="8">
        <f>1/D17</f>
        <v>0.33333333333333331</v>
      </c>
      <c r="D18" s="5">
        <v>1</v>
      </c>
      <c r="E18" s="7"/>
      <c r="F18" t="s">
        <v>38</v>
      </c>
      <c r="G18">
        <v>2</v>
      </c>
      <c r="H18">
        <v>0.33333333333333298</v>
      </c>
      <c r="I18">
        <v>1</v>
      </c>
    </row>
    <row r="21" spans="1:14" ht="20.399999999999999" x14ac:dyDescent="0.75">
      <c r="A21" s="1" t="s">
        <v>16</v>
      </c>
    </row>
    <row r="22" spans="1:14" x14ac:dyDescent="0.55000000000000004">
      <c r="A22" s="2" t="s">
        <v>1</v>
      </c>
      <c r="J22" t="s">
        <v>39</v>
      </c>
      <c r="K22" t="s">
        <v>40</v>
      </c>
      <c r="L22" t="s">
        <v>41</v>
      </c>
      <c r="M22" t="s">
        <v>42</v>
      </c>
      <c r="N22" t="s">
        <v>43</v>
      </c>
    </row>
    <row r="23" spans="1:14" x14ac:dyDescent="0.55000000000000004">
      <c r="A23" s="3" t="s">
        <v>16</v>
      </c>
      <c r="B23" s="4" t="s">
        <v>17</v>
      </c>
      <c r="C23" s="4" t="s">
        <v>18</v>
      </c>
      <c r="D23" s="4" t="s">
        <v>19</v>
      </c>
      <c r="E23" s="4" t="s">
        <v>20</v>
      </c>
      <c r="F23" s="4" t="s">
        <v>21</v>
      </c>
      <c r="G23" s="4" t="s">
        <v>4</v>
      </c>
      <c r="I23" t="s">
        <v>39</v>
      </c>
      <c r="J23">
        <v>1</v>
      </c>
      <c r="K23">
        <v>0.14289999244059001</v>
      </c>
      <c r="L23">
        <v>0.14285700000000001</v>
      </c>
      <c r="M23">
        <v>0.16666700000000001</v>
      </c>
      <c r="N23">
        <v>0.16666700000000001</v>
      </c>
    </row>
    <row r="24" spans="1:14" x14ac:dyDescent="0.55000000000000004">
      <c r="A24" s="4" t="s">
        <v>17</v>
      </c>
      <c r="B24" s="5">
        <v>1</v>
      </c>
      <c r="C24" s="6">
        <f>1/7</f>
        <v>0.14285714285714285</v>
      </c>
      <c r="D24" s="6">
        <f>1/7</f>
        <v>0.14285714285714285</v>
      </c>
      <c r="E24" s="6">
        <f>1/6</f>
        <v>0.16666666666666666</v>
      </c>
      <c r="F24" s="6">
        <f>1/6</f>
        <v>0.16666666666666666</v>
      </c>
      <c r="G24" s="7"/>
      <c r="I24" t="s">
        <v>40</v>
      </c>
      <c r="J24">
        <v>6.9979009999999997</v>
      </c>
      <c r="K24">
        <v>1</v>
      </c>
      <c r="L24">
        <v>1</v>
      </c>
      <c r="M24">
        <v>2</v>
      </c>
      <c r="N24">
        <v>2</v>
      </c>
    </row>
    <row r="25" spans="1:14" x14ac:dyDescent="0.55000000000000004">
      <c r="A25" s="4" t="s">
        <v>18</v>
      </c>
      <c r="B25" s="8">
        <f>1/C24</f>
        <v>7</v>
      </c>
      <c r="C25" s="5">
        <v>1</v>
      </c>
      <c r="D25">
        <v>1</v>
      </c>
      <c r="E25">
        <v>2</v>
      </c>
      <c r="F25">
        <v>2</v>
      </c>
      <c r="G25" s="7"/>
      <c r="I25" t="s">
        <v>41</v>
      </c>
      <c r="J25">
        <v>7.0000070000069901</v>
      </c>
      <c r="K25">
        <v>1</v>
      </c>
      <c r="L25">
        <v>1</v>
      </c>
      <c r="M25">
        <v>5</v>
      </c>
      <c r="N25">
        <v>5</v>
      </c>
    </row>
    <row r="26" spans="1:14" x14ac:dyDescent="0.55000000000000004">
      <c r="A26" s="4" t="s">
        <v>19</v>
      </c>
      <c r="B26" s="8">
        <f>1/D24</f>
        <v>7</v>
      </c>
      <c r="C26" s="8">
        <f>1/D25</f>
        <v>1</v>
      </c>
      <c r="D26" s="6">
        <v>1</v>
      </c>
      <c r="E26">
        <v>5</v>
      </c>
      <c r="F26">
        <v>5</v>
      </c>
      <c r="G26" s="6"/>
      <c r="I26" t="s">
        <v>42</v>
      </c>
      <c r="J26">
        <v>5.9999880000239898</v>
      </c>
      <c r="K26">
        <v>0.5</v>
      </c>
      <c r="L26">
        <v>0.2</v>
      </c>
      <c r="M26">
        <v>1</v>
      </c>
      <c r="N26">
        <v>3</v>
      </c>
    </row>
    <row r="27" spans="1:14" x14ac:dyDescent="0.55000000000000004">
      <c r="A27" s="4" t="s">
        <v>20</v>
      </c>
      <c r="B27" s="8">
        <f>1/E24</f>
        <v>6</v>
      </c>
      <c r="C27" s="8">
        <f>1/E25</f>
        <v>0.5</v>
      </c>
      <c r="D27" s="6">
        <f>1/5</f>
        <v>0.2</v>
      </c>
      <c r="E27">
        <v>1</v>
      </c>
      <c r="F27">
        <v>3</v>
      </c>
      <c r="G27" s="6"/>
      <c r="I27" t="s">
        <v>43</v>
      </c>
      <c r="J27">
        <v>5.9999880000239898</v>
      </c>
      <c r="K27">
        <v>0.5</v>
      </c>
      <c r="L27">
        <v>0.2</v>
      </c>
      <c r="M27">
        <v>0.33333333333333298</v>
      </c>
      <c r="N27">
        <v>1</v>
      </c>
    </row>
    <row r="28" spans="1:14" x14ac:dyDescent="0.55000000000000004">
      <c r="A28" s="4" t="s">
        <v>21</v>
      </c>
      <c r="B28" s="8">
        <f>1/F24</f>
        <v>6</v>
      </c>
      <c r="C28" s="8">
        <f>1/F25</f>
        <v>0.5</v>
      </c>
      <c r="D28" s="6">
        <f>1/F26</f>
        <v>0.2</v>
      </c>
      <c r="E28" s="6">
        <f>1/F27</f>
        <v>0.33333333333333331</v>
      </c>
      <c r="F28" s="6">
        <v>1</v>
      </c>
      <c r="G28" s="6"/>
    </row>
    <row r="31" spans="1:14" ht="20.399999999999999" x14ac:dyDescent="0.75">
      <c r="A31" s="1" t="s">
        <v>3</v>
      </c>
    </row>
    <row r="32" spans="1:14" x14ac:dyDescent="0.55000000000000004">
      <c r="A32" s="2" t="s">
        <v>1</v>
      </c>
    </row>
    <row r="33" spans="1:11" x14ac:dyDescent="0.55000000000000004">
      <c r="A33" s="3" t="s">
        <v>22</v>
      </c>
      <c r="B33" s="4" t="s">
        <v>23</v>
      </c>
      <c r="C33" s="4" t="s">
        <v>24</v>
      </c>
      <c r="D33" s="4" t="s">
        <v>25</v>
      </c>
      <c r="E33" s="4" t="s">
        <v>26</v>
      </c>
      <c r="F33" s="4" t="s">
        <v>4</v>
      </c>
      <c r="H33" t="s">
        <v>44</v>
      </c>
      <c r="I33" t="s">
        <v>45</v>
      </c>
      <c r="J33" t="s">
        <v>46</v>
      </c>
      <c r="K33" t="s">
        <v>47</v>
      </c>
    </row>
    <row r="34" spans="1:11" x14ac:dyDescent="0.55000000000000004">
      <c r="A34" s="4" t="s">
        <v>23</v>
      </c>
      <c r="B34" s="5">
        <v>1</v>
      </c>
      <c r="C34">
        <v>0.33330000333299997</v>
      </c>
      <c r="D34">
        <v>0.2</v>
      </c>
      <c r="E34">
        <v>0.14285700000000001</v>
      </c>
      <c r="F34" s="7"/>
      <c r="G34" t="s">
        <v>44</v>
      </c>
      <c r="H34">
        <v>1</v>
      </c>
      <c r="I34">
        <v>0.33330000333299997</v>
      </c>
      <c r="J34">
        <v>0.2</v>
      </c>
      <c r="K34">
        <v>0.14285700000000001</v>
      </c>
    </row>
    <row r="35" spans="1:11" x14ac:dyDescent="0.55000000000000004">
      <c r="A35" s="4" t="s">
        <v>24</v>
      </c>
      <c r="B35" s="8">
        <f>1/C34</f>
        <v>3.0003000000000006</v>
      </c>
      <c r="C35" s="5">
        <v>1</v>
      </c>
      <c r="D35">
        <v>0.1429</v>
      </c>
      <c r="E35">
        <v>0.14285700000000001</v>
      </c>
      <c r="F35" s="7"/>
      <c r="G35" t="s">
        <v>45</v>
      </c>
      <c r="H35">
        <v>3.0003000000000002</v>
      </c>
      <c r="I35">
        <v>1</v>
      </c>
      <c r="J35">
        <v>0.1429</v>
      </c>
      <c r="K35">
        <v>0.14285700000000001</v>
      </c>
    </row>
    <row r="36" spans="1:11" x14ac:dyDescent="0.55000000000000004">
      <c r="A36" s="4" t="s">
        <v>25</v>
      </c>
      <c r="B36" s="8">
        <f>1/D34</f>
        <v>5</v>
      </c>
      <c r="C36" s="8">
        <f>1/D35</f>
        <v>6.9979006298110571</v>
      </c>
      <c r="D36" s="5">
        <v>1</v>
      </c>
      <c r="E36">
        <v>0.33333299999999899</v>
      </c>
      <c r="F36" s="7"/>
      <c r="G36" t="s">
        <v>46</v>
      </c>
      <c r="H36">
        <v>5</v>
      </c>
      <c r="I36">
        <v>6.99790062981105</v>
      </c>
      <c r="J36">
        <v>1</v>
      </c>
      <c r="K36">
        <v>0.33333299999999899</v>
      </c>
    </row>
    <row r="37" spans="1:11" x14ac:dyDescent="0.55000000000000004">
      <c r="A37" s="4" t="s">
        <v>26</v>
      </c>
      <c r="B37" s="8">
        <f>1/E34</f>
        <v>7.0000070000069998</v>
      </c>
      <c r="C37" s="8">
        <f>1/E35</f>
        <v>7.0000070000069998</v>
      </c>
      <c r="D37" s="8">
        <f>1/E36</f>
        <v>3.0000030000030091</v>
      </c>
      <c r="E37" s="5">
        <v>1</v>
      </c>
      <c r="F37" s="7"/>
      <c r="G37" t="s">
        <v>47</v>
      </c>
      <c r="H37">
        <v>7.0000070000069901</v>
      </c>
      <c r="I37">
        <v>7.0000070000069901</v>
      </c>
      <c r="J37">
        <v>3.0000030000029998</v>
      </c>
      <c r="K37">
        <v>1</v>
      </c>
    </row>
    <row r="40" spans="1:11" ht="20.399999999999999" x14ac:dyDescent="0.75">
      <c r="A40" s="1" t="s">
        <v>5</v>
      </c>
    </row>
    <row r="41" spans="1:11" x14ac:dyDescent="0.55000000000000004">
      <c r="A41" s="2" t="s">
        <v>1</v>
      </c>
      <c r="H41" t="s">
        <v>44</v>
      </c>
      <c r="I41" t="s">
        <v>45</v>
      </c>
      <c r="J41" t="s">
        <v>46</v>
      </c>
      <c r="K41" t="s">
        <v>47</v>
      </c>
    </row>
    <row r="42" spans="1:11" x14ac:dyDescent="0.55000000000000004">
      <c r="A42" s="3" t="s">
        <v>22</v>
      </c>
      <c r="B42" s="4" t="s">
        <v>23</v>
      </c>
      <c r="C42" s="4" t="s">
        <v>24</v>
      </c>
      <c r="D42" s="4" t="s">
        <v>25</v>
      </c>
      <c r="E42" s="4" t="s">
        <v>26</v>
      </c>
      <c r="F42" s="4" t="s">
        <v>4</v>
      </c>
      <c r="G42" t="s">
        <v>44</v>
      </c>
      <c r="H42">
        <v>1</v>
      </c>
      <c r="I42">
        <v>1</v>
      </c>
      <c r="J42">
        <v>0.2</v>
      </c>
      <c r="K42">
        <v>0.2</v>
      </c>
    </row>
    <row r="43" spans="1:11" x14ac:dyDescent="0.55000000000000004">
      <c r="A43" s="4" t="s">
        <v>23</v>
      </c>
      <c r="B43" s="5">
        <v>1</v>
      </c>
      <c r="C43">
        <v>1</v>
      </c>
      <c r="D43">
        <v>0.2</v>
      </c>
      <c r="E43">
        <v>0.2</v>
      </c>
      <c r="F43" s="7"/>
      <c r="G43" t="s">
        <v>45</v>
      </c>
      <c r="H43">
        <v>1</v>
      </c>
      <c r="I43">
        <v>1</v>
      </c>
      <c r="J43">
        <v>0.2</v>
      </c>
      <c r="K43">
        <v>0.2</v>
      </c>
    </row>
    <row r="44" spans="1:11" x14ac:dyDescent="0.55000000000000004">
      <c r="A44" s="4" t="s">
        <v>24</v>
      </c>
      <c r="B44" s="8">
        <f>1/C43</f>
        <v>1</v>
      </c>
      <c r="C44" s="5">
        <v>1</v>
      </c>
      <c r="D44">
        <v>0.2</v>
      </c>
      <c r="E44">
        <v>0.2</v>
      </c>
      <c r="F44" s="7"/>
      <c r="G44" t="s">
        <v>46</v>
      </c>
      <c r="H44">
        <v>5</v>
      </c>
      <c r="I44">
        <v>5</v>
      </c>
      <c r="J44">
        <v>1</v>
      </c>
      <c r="K44">
        <v>1</v>
      </c>
    </row>
    <row r="45" spans="1:11" x14ac:dyDescent="0.55000000000000004">
      <c r="A45" s="4" t="s">
        <v>25</v>
      </c>
      <c r="B45" s="8">
        <f>1/D43</f>
        <v>5</v>
      </c>
      <c r="C45" s="8">
        <f>1/D44</f>
        <v>5</v>
      </c>
      <c r="D45" s="5">
        <v>1</v>
      </c>
      <c r="E45">
        <v>1</v>
      </c>
      <c r="F45" s="7"/>
      <c r="G45" t="s">
        <v>47</v>
      </c>
      <c r="H45">
        <v>5</v>
      </c>
      <c r="I45">
        <v>5</v>
      </c>
      <c r="J45">
        <v>1</v>
      </c>
      <c r="K45">
        <v>1</v>
      </c>
    </row>
    <row r="46" spans="1:11" x14ac:dyDescent="0.55000000000000004">
      <c r="A46" s="4" t="s">
        <v>26</v>
      </c>
      <c r="B46" s="8">
        <f>1/E43</f>
        <v>5</v>
      </c>
      <c r="C46" s="8">
        <f>1/E44</f>
        <v>5</v>
      </c>
      <c r="D46" s="8">
        <f>1/E45</f>
        <v>1</v>
      </c>
      <c r="E46" s="5">
        <v>1</v>
      </c>
      <c r="F46" s="7"/>
    </row>
    <row r="49" spans="1:11" ht="20.399999999999999" x14ac:dyDescent="0.75">
      <c r="A49" s="1" t="s">
        <v>6</v>
      </c>
    </row>
    <row r="50" spans="1:11" x14ac:dyDescent="0.55000000000000004">
      <c r="A50" s="2" t="s">
        <v>1</v>
      </c>
    </row>
    <row r="51" spans="1:11" x14ac:dyDescent="0.55000000000000004">
      <c r="A51" s="3" t="s">
        <v>22</v>
      </c>
      <c r="B51" s="4" t="s">
        <v>23</v>
      </c>
      <c r="C51" s="4" t="s">
        <v>24</v>
      </c>
      <c r="D51" s="4" t="s">
        <v>25</v>
      </c>
      <c r="E51" s="4" t="s">
        <v>26</v>
      </c>
      <c r="F51" s="4" t="s">
        <v>4</v>
      </c>
      <c r="H51" t="s">
        <v>44</v>
      </c>
      <c r="I51" t="s">
        <v>45</v>
      </c>
      <c r="J51" t="s">
        <v>46</v>
      </c>
      <c r="K51" t="s">
        <v>47</v>
      </c>
    </row>
    <row r="52" spans="1:11" x14ac:dyDescent="0.55000000000000004">
      <c r="A52" s="4" t="s">
        <v>23</v>
      </c>
      <c r="B52" s="5">
        <v>1</v>
      </c>
      <c r="C52">
        <v>1</v>
      </c>
      <c r="D52">
        <v>0.2</v>
      </c>
      <c r="E52">
        <v>0.2</v>
      </c>
      <c r="F52" s="7"/>
      <c r="G52" t="s">
        <v>44</v>
      </c>
      <c r="H52">
        <v>1</v>
      </c>
      <c r="I52">
        <v>1</v>
      </c>
      <c r="J52">
        <v>0.2</v>
      </c>
      <c r="K52">
        <v>0.2</v>
      </c>
    </row>
    <row r="53" spans="1:11" x14ac:dyDescent="0.55000000000000004">
      <c r="A53" s="4" t="s">
        <v>24</v>
      </c>
      <c r="B53" s="8">
        <f>1/C52</f>
        <v>1</v>
      </c>
      <c r="C53" s="5">
        <v>1</v>
      </c>
      <c r="D53">
        <v>0.2</v>
      </c>
      <c r="E53">
        <v>0.2</v>
      </c>
      <c r="F53" s="7"/>
      <c r="G53" t="s">
        <v>45</v>
      </c>
      <c r="H53">
        <v>1</v>
      </c>
      <c r="I53">
        <v>1</v>
      </c>
      <c r="J53">
        <v>0.2</v>
      </c>
      <c r="K53">
        <v>0.2</v>
      </c>
    </row>
    <row r="54" spans="1:11" x14ac:dyDescent="0.55000000000000004">
      <c r="A54" s="4" t="s">
        <v>25</v>
      </c>
      <c r="B54" s="8">
        <f>1/D52</f>
        <v>5</v>
      </c>
      <c r="C54" s="8">
        <f>1/D53</f>
        <v>5</v>
      </c>
      <c r="D54" s="5">
        <v>1</v>
      </c>
      <c r="E54">
        <v>0.33333299999999899</v>
      </c>
      <c r="F54" s="7"/>
      <c r="G54" t="s">
        <v>46</v>
      </c>
      <c r="H54">
        <v>5</v>
      </c>
      <c r="I54">
        <v>5</v>
      </c>
      <c r="J54">
        <v>1</v>
      </c>
      <c r="K54">
        <v>0.33333299999999899</v>
      </c>
    </row>
    <row r="55" spans="1:11" x14ac:dyDescent="0.55000000000000004">
      <c r="A55" s="4" t="s">
        <v>26</v>
      </c>
      <c r="B55" s="8">
        <f>1/E52</f>
        <v>5</v>
      </c>
      <c r="C55" s="8">
        <f>1/E53</f>
        <v>5</v>
      </c>
      <c r="D55" s="8">
        <f>1/E54</f>
        <v>3.0000030000030091</v>
      </c>
      <c r="E55" s="5">
        <v>1</v>
      </c>
      <c r="F55" s="7"/>
      <c r="G55" t="s">
        <v>47</v>
      </c>
      <c r="H55">
        <v>5</v>
      </c>
      <c r="I55">
        <v>5</v>
      </c>
      <c r="J55">
        <v>3.0000030000029998</v>
      </c>
      <c r="K55">
        <v>1</v>
      </c>
    </row>
    <row r="58" spans="1:11" ht="20.399999999999999" x14ac:dyDescent="0.75">
      <c r="A58" s="1" t="s">
        <v>7</v>
      </c>
    </row>
    <row r="59" spans="1:11" x14ac:dyDescent="0.55000000000000004">
      <c r="A59" s="2" t="s">
        <v>1</v>
      </c>
      <c r="H59" t="s">
        <v>44</v>
      </c>
      <c r="I59" t="s">
        <v>45</v>
      </c>
      <c r="J59" t="s">
        <v>46</v>
      </c>
      <c r="K59" t="s">
        <v>47</v>
      </c>
    </row>
    <row r="60" spans="1:11" x14ac:dyDescent="0.55000000000000004">
      <c r="A60" s="3" t="s">
        <v>22</v>
      </c>
      <c r="B60" s="4" t="s">
        <v>23</v>
      </c>
      <c r="C60" s="4" t="s">
        <v>24</v>
      </c>
      <c r="D60" s="4" t="s">
        <v>25</v>
      </c>
      <c r="E60" s="4" t="s">
        <v>26</v>
      </c>
      <c r="F60" s="4" t="s">
        <v>4</v>
      </c>
      <c r="G60" t="s">
        <v>44</v>
      </c>
      <c r="H60">
        <v>1</v>
      </c>
      <c r="I60">
        <v>0.5</v>
      </c>
      <c r="J60">
        <v>0.33333299999999899</v>
      </c>
      <c r="K60">
        <v>0.25</v>
      </c>
    </row>
    <row r="61" spans="1:11" x14ac:dyDescent="0.55000000000000004">
      <c r="A61" s="4" t="s">
        <v>23</v>
      </c>
      <c r="B61" s="5">
        <v>1</v>
      </c>
      <c r="C61">
        <v>0.5</v>
      </c>
      <c r="D61">
        <v>0.33333299999999899</v>
      </c>
      <c r="E61">
        <v>0.25</v>
      </c>
      <c r="F61" s="7"/>
      <c r="G61" t="s">
        <v>45</v>
      </c>
      <c r="H61">
        <v>2</v>
      </c>
      <c r="I61">
        <v>1</v>
      </c>
      <c r="J61">
        <v>0.5</v>
      </c>
      <c r="K61">
        <v>0.33333299999999899</v>
      </c>
    </row>
    <row r="62" spans="1:11" x14ac:dyDescent="0.55000000000000004">
      <c r="A62" s="4" t="s">
        <v>24</v>
      </c>
      <c r="B62" s="8">
        <f>1/C61</f>
        <v>2</v>
      </c>
      <c r="C62" s="5">
        <v>1</v>
      </c>
      <c r="D62">
        <v>0.5</v>
      </c>
      <c r="E62">
        <v>0.33333299999999899</v>
      </c>
      <c r="F62" s="7"/>
      <c r="G62" t="s">
        <v>46</v>
      </c>
      <c r="H62">
        <v>3.0000030000029998</v>
      </c>
      <c r="I62">
        <v>2</v>
      </c>
      <c r="J62">
        <v>1</v>
      </c>
      <c r="K62">
        <v>0.25</v>
      </c>
    </row>
    <row r="63" spans="1:11" x14ac:dyDescent="0.55000000000000004">
      <c r="A63" s="4" t="s">
        <v>25</v>
      </c>
      <c r="B63" s="8">
        <f>1/D61</f>
        <v>3.0000030000030091</v>
      </c>
      <c r="C63" s="8">
        <f>1/D62</f>
        <v>2</v>
      </c>
      <c r="D63" s="5">
        <v>1</v>
      </c>
      <c r="E63">
        <v>0.25</v>
      </c>
      <c r="F63" s="7"/>
      <c r="G63" t="s">
        <v>47</v>
      </c>
      <c r="H63">
        <v>4</v>
      </c>
      <c r="I63">
        <v>3.0000030000029998</v>
      </c>
      <c r="J63">
        <v>4</v>
      </c>
      <c r="K63">
        <v>1</v>
      </c>
    </row>
    <row r="64" spans="1:11" x14ac:dyDescent="0.55000000000000004">
      <c r="A64" s="4" t="s">
        <v>26</v>
      </c>
      <c r="B64" s="8">
        <f>1/E61</f>
        <v>4</v>
      </c>
      <c r="C64" s="8">
        <f>1/E62</f>
        <v>3.0000030000030091</v>
      </c>
      <c r="D64" s="8">
        <f>1/E63</f>
        <v>4</v>
      </c>
      <c r="E64" s="5">
        <v>1</v>
      </c>
      <c r="F64" s="7"/>
    </row>
    <row r="67" spans="1:11" ht="20.399999999999999" x14ac:dyDescent="0.75">
      <c r="A67" s="1" t="s">
        <v>8</v>
      </c>
    </row>
    <row r="68" spans="1:11" x14ac:dyDescent="0.55000000000000004">
      <c r="A68" s="2" t="s">
        <v>1</v>
      </c>
    </row>
    <row r="69" spans="1:11" x14ac:dyDescent="0.55000000000000004">
      <c r="A69" s="3" t="s">
        <v>8</v>
      </c>
      <c r="B69" s="4" t="s">
        <v>27</v>
      </c>
      <c r="C69" s="4" t="s">
        <v>28</v>
      </c>
      <c r="D69" s="4" t="s">
        <v>4</v>
      </c>
    </row>
    <row r="70" spans="1:11" x14ac:dyDescent="0.55000000000000004">
      <c r="A70" s="4" t="s">
        <v>27</v>
      </c>
      <c r="B70" s="5">
        <v>1</v>
      </c>
      <c r="C70" s="6">
        <f>1/5</f>
        <v>0.2</v>
      </c>
      <c r="D70" s="7"/>
    </row>
    <row r="71" spans="1:11" x14ac:dyDescent="0.55000000000000004">
      <c r="A71" s="4" t="s">
        <v>28</v>
      </c>
      <c r="B71" s="8">
        <f>1/C70</f>
        <v>5</v>
      </c>
      <c r="C71" s="5">
        <v>1</v>
      </c>
      <c r="D71" s="7"/>
    </row>
    <row r="74" spans="1:11" ht="20.399999999999999" x14ac:dyDescent="0.75">
      <c r="A74" s="1" t="s">
        <v>9</v>
      </c>
    </row>
    <row r="75" spans="1:11" x14ac:dyDescent="0.55000000000000004">
      <c r="A75" s="2" t="s">
        <v>1</v>
      </c>
      <c r="H75" t="s">
        <v>44</v>
      </c>
      <c r="I75" t="s">
        <v>45</v>
      </c>
      <c r="J75" t="s">
        <v>46</v>
      </c>
      <c r="K75" t="s">
        <v>47</v>
      </c>
    </row>
    <row r="76" spans="1:11" x14ac:dyDescent="0.55000000000000004">
      <c r="A76" s="3" t="s">
        <v>22</v>
      </c>
      <c r="B76" s="4" t="s">
        <v>23</v>
      </c>
      <c r="C76" s="4" t="s">
        <v>24</v>
      </c>
      <c r="D76" s="4" t="s">
        <v>25</v>
      </c>
      <c r="E76" s="4" t="s">
        <v>26</v>
      </c>
      <c r="F76" s="4" t="s">
        <v>4</v>
      </c>
      <c r="G76" t="s">
        <v>44</v>
      </c>
      <c r="H76">
        <v>1</v>
      </c>
      <c r="I76">
        <v>0.33330000333299997</v>
      </c>
      <c r="J76">
        <v>0.5</v>
      </c>
      <c r="K76">
        <v>3</v>
      </c>
    </row>
    <row r="77" spans="1:11" x14ac:dyDescent="0.55000000000000004">
      <c r="A77" s="4" t="s">
        <v>23</v>
      </c>
      <c r="B77" s="5">
        <v>1</v>
      </c>
      <c r="C77">
        <v>0.33330000333299997</v>
      </c>
      <c r="D77">
        <v>0.5</v>
      </c>
      <c r="E77">
        <v>3</v>
      </c>
      <c r="F77" s="7"/>
      <c r="G77" t="s">
        <v>45</v>
      </c>
      <c r="H77">
        <v>3.0003000000000002</v>
      </c>
      <c r="I77">
        <v>1</v>
      </c>
      <c r="J77">
        <v>2</v>
      </c>
      <c r="K77">
        <v>3</v>
      </c>
    </row>
    <row r="78" spans="1:11" x14ac:dyDescent="0.55000000000000004">
      <c r="A78" s="4" t="s">
        <v>24</v>
      </c>
      <c r="B78" s="8">
        <f>1/C77</f>
        <v>3.0003000000000006</v>
      </c>
      <c r="C78" s="5">
        <v>1</v>
      </c>
      <c r="D78">
        <v>2</v>
      </c>
      <c r="E78">
        <v>3</v>
      </c>
      <c r="F78" s="7"/>
      <c r="G78" t="s">
        <v>46</v>
      </c>
      <c r="H78">
        <v>2</v>
      </c>
      <c r="I78">
        <v>0.5</v>
      </c>
      <c r="J78">
        <v>1</v>
      </c>
      <c r="K78">
        <v>2</v>
      </c>
    </row>
    <row r="79" spans="1:11" x14ac:dyDescent="0.55000000000000004">
      <c r="A79" s="4" t="s">
        <v>25</v>
      </c>
      <c r="B79" s="8">
        <f>1/D77</f>
        <v>2</v>
      </c>
      <c r="C79" s="8">
        <f>1/D78</f>
        <v>0.5</v>
      </c>
      <c r="D79" s="5">
        <v>1</v>
      </c>
      <c r="E79">
        <v>2</v>
      </c>
      <c r="F79" s="7"/>
      <c r="G79" t="s">
        <v>47</v>
      </c>
      <c r="H79">
        <v>0.33333333333333298</v>
      </c>
      <c r="I79">
        <v>0.33333333333333298</v>
      </c>
      <c r="J79">
        <v>0.5</v>
      </c>
      <c r="K79">
        <v>1</v>
      </c>
    </row>
    <row r="80" spans="1:11" x14ac:dyDescent="0.55000000000000004">
      <c r="A80" s="4" t="s">
        <v>26</v>
      </c>
      <c r="B80" s="8">
        <f>1/E77</f>
        <v>0.33333333333333331</v>
      </c>
      <c r="C80" s="8">
        <f>1/E78</f>
        <v>0.33333333333333331</v>
      </c>
      <c r="D80" s="8">
        <f>1/E79</f>
        <v>0.5</v>
      </c>
      <c r="E80" s="5">
        <v>1</v>
      </c>
      <c r="F80" s="7"/>
    </row>
    <row r="83" spans="1:11" ht="20.399999999999999" x14ac:dyDescent="0.75">
      <c r="A83" s="1" t="s">
        <v>10</v>
      </c>
    </row>
    <row r="84" spans="1:11" x14ac:dyDescent="0.55000000000000004">
      <c r="A84" s="2" t="s">
        <v>1</v>
      </c>
      <c r="H84" t="s">
        <v>44</v>
      </c>
      <c r="I84" t="s">
        <v>45</v>
      </c>
      <c r="J84" t="s">
        <v>46</v>
      </c>
      <c r="K84" t="s">
        <v>47</v>
      </c>
    </row>
    <row r="85" spans="1:11" x14ac:dyDescent="0.55000000000000004">
      <c r="A85" s="3" t="s">
        <v>22</v>
      </c>
      <c r="B85" s="4" t="s">
        <v>23</v>
      </c>
      <c r="C85" s="4" t="s">
        <v>24</v>
      </c>
      <c r="D85" s="4" t="s">
        <v>25</v>
      </c>
      <c r="E85" s="4" t="s">
        <v>26</v>
      </c>
      <c r="F85" s="4" t="s">
        <v>4</v>
      </c>
      <c r="G85" t="s">
        <v>44</v>
      </c>
      <c r="H85">
        <v>1</v>
      </c>
      <c r="I85">
        <v>0.5</v>
      </c>
      <c r="J85">
        <v>0.33333299999999899</v>
      </c>
      <c r="K85">
        <v>0.25</v>
      </c>
    </row>
    <row r="86" spans="1:11" x14ac:dyDescent="0.55000000000000004">
      <c r="A86" s="4" t="s">
        <v>23</v>
      </c>
      <c r="B86" s="5">
        <v>1</v>
      </c>
      <c r="C86">
        <v>0.5</v>
      </c>
      <c r="D86">
        <v>0.33333299999999899</v>
      </c>
      <c r="E86">
        <v>0.25</v>
      </c>
      <c r="F86" s="7"/>
      <c r="G86" t="s">
        <v>45</v>
      </c>
      <c r="H86">
        <v>2</v>
      </c>
      <c r="I86">
        <v>1</v>
      </c>
      <c r="J86">
        <v>0.5</v>
      </c>
      <c r="K86">
        <v>0.33333299999999899</v>
      </c>
    </row>
    <row r="87" spans="1:11" x14ac:dyDescent="0.55000000000000004">
      <c r="A87" s="4" t="s">
        <v>24</v>
      </c>
      <c r="B87" s="8">
        <f>1/C86</f>
        <v>2</v>
      </c>
      <c r="C87" s="5">
        <v>1</v>
      </c>
      <c r="D87">
        <v>0.5</v>
      </c>
      <c r="E87">
        <v>0.33333299999999899</v>
      </c>
      <c r="F87" s="7"/>
      <c r="G87" t="s">
        <v>46</v>
      </c>
      <c r="H87">
        <v>3.0000030000029998</v>
      </c>
      <c r="I87">
        <v>2</v>
      </c>
      <c r="J87">
        <v>1</v>
      </c>
      <c r="K87">
        <v>0.25</v>
      </c>
    </row>
    <row r="88" spans="1:11" x14ac:dyDescent="0.55000000000000004">
      <c r="A88" s="4" t="s">
        <v>25</v>
      </c>
      <c r="B88" s="8">
        <f>1/D86</f>
        <v>3.0000030000030091</v>
      </c>
      <c r="C88" s="8">
        <f>1/D87</f>
        <v>2</v>
      </c>
      <c r="D88" s="5">
        <v>1</v>
      </c>
      <c r="E88">
        <v>0.25</v>
      </c>
      <c r="F88" s="7"/>
      <c r="G88" t="s">
        <v>47</v>
      </c>
      <c r="H88">
        <v>4</v>
      </c>
      <c r="I88">
        <v>3.0000030000029998</v>
      </c>
      <c r="J88">
        <v>4</v>
      </c>
      <c r="K88">
        <v>1</v>
      </c>
    </row>
    <row r="89" spans="1:11" x14ac:dyDescent="0.55000000000000004">
      <c r="A89" s="4" t="s">
        <v>26</v>
      </c>
      <c r="B89" s="8">
        <f>1/E86</f>
        <v>4</v>
      </c>
      <c r="C89" s="8">
        <f>1/E87</f>
        <v>3.0000030000030091</v>
      </c>
      <c r="D89" s="8">
        <f>1/E88</f>
        <v>4</v>
      </c>
      <c r="E89" s="5">
        <v>1</v>
      </c>
      <c r="F89" s="7"/>
    </row>
    <row r="92" spans="1:11" ht="20.399999999999999" x14ac:dyDescent="0.75">
      <c r="A92" s="1" t="s">
        <v>27</v>
      </c>
    </row>
    <row r="93" spans="1:11" x14ac:dyDescent="0.55000000000000004">
      <c r="A93" s="2" t="s">
        <v>1</v>
      </c>
      <c r="H93" t="s">
        <v>44</v>
      </c>
      <c r="I93" t="s">
        <v>45</v>
      </c>
      <c r="J93" t="s">
        <v>46</v>
      </c>
      <c r="K93" t="s">
        <v>47</v>
      </c>
    </row>
    <row r="94" spans="1:11" x14ac:dyDescent="0.55000000000000004">
      <c r="A94" s="3" t="s">
        <v>22</v>
      </c>
      <c r="B94" s="4" t="s">
        <v>23</v>
      </c>
      <c r="C94" s="4" t="s">
        <v>24</v>
      </c>
      <c r="D94" s="4" t="s">
        <v>25</v>
      </c>
      <c r="E94" s="4" t="s">
        <v>26</v>
      </c>
      <c r="F94" s="4" t="s">
        <v>4</v>
      </c>
      <c r="G94" t="s">
        <v>44</v>
      </c>
      <c r="H94">
        <v>1</v>
      </c>
      <c r="I94">
        <v>0.33330000333299997</v>
      </c>
      <c r="J94">
        <v>0.25</v>
      </c>
      <c r="K94">
        <v>0.2</v>
      </c>
    </row>
    <row r="95" spans="1:11" x14ac:dyDescent="0.55000000000000004">
      <c r="A95" s="4" t="s">
        <v>23</v>
      </c>
      <c r="B95" s="5">
        <v>1</v>
      </c>
      <c r="C95">
        <v>0.33330000333299997</v>
      </c>
      <c r="D95">
        <v>0.25</v>
      </c>
      <c r="E95">
        <v>0.2</v>
      </c>
      <c r="F95" s="7"/>
      <c r="G95" t="s">
        <v>45</v>
      </c>
      <c r="H95">
        <v>3.0003000000000002</v>
      </c>
      <c r="I95">
        <v>1</v>
      </c>
      <c r="J95">
        <v>0.33333299999999899</v>
      </c>
      <c r="K95">
        <v>0.33329999999999899</v>
      </c>
    </row>
    <row r="96" spans="1:11" x14ac:dyDescent="0.55000000000000004">
      <c r="A96" s="4" t="s">
        <v>24</v>
      </c>
      <c r="B96" s="8">
        <f>1/C95</f>
        <v>3.0003000000000006</v>
      </c>
      <c r="C96" s="5">
        <v>1</v>
      </c>
      <c r="D96">
        <v>0.33333299999999899</v>
      </c>
      <c r="E96">
        <v>0.33329999999999899</v>
      </c>
      <c r="F96" s="7"/>
      <c r="G96" t="s">
        <v>46</v>
      </c>
      <c r="H96">
        <v>4</v>
      </c>
      <c r="I96">
        <v>3.0000030000029998</v>
      </c>
      <c r="J96">
        <v>1</v>
      </c>
      <c r="K96">
        <v>0.25</v>
      </c>
    </row>
    <row r="97" spans="1:11" x14ac:dyDescent="0.55000000000000004">
      <c r="A97" s="4" t="s">
        <v>25</v>
      </c>
      <c r="B97" s="8">
        <f>1/D95</f>
        <v>4</v>
      </c>
      <c r="C97" s="8">
        <f>1/D96</f>
        <v>3.0000030000030091</v>
      </c>
      <c r="D97" s="5">
        <v>1</v>
      </c>
      <c r="E97">
        <v>0.25</v>
      </c>
      <c r="F97" s="7"/>
      <c r="G97" t="s">
        <v>47</v>
      </c>
      <c r="H97">
        <v>5</v>
      </c>
      <c r="I97">
        <v>3.0003000300029998</v>
      </c>
      <c r="J97">
        <v>4</v>
      </c>
      <c r="K97">
        <v>1</v>
      </c>
    </row>
    <row r="98" spans="1:11" x14ac:dyDescent="0.55000000000000004">
      <c r="A98" s="4" t="s">
        <v>26</v>
      </c>
      <c r="B98" s="8">
        <f>1/E95</f>
        <v>5</v>
      </c>
      <c r="C98" s="8">
        <f>1/E96</f>
        <v>3.0003000300030096</v>
      </c>
      <c r="D98" s="8">
        <f>1/E97</f>
        <v>4</v>
      </c>
      <c r="E98" s="5">
        <v>1</v>
      </c>
      <c r="F98" s="7"/>
    </row>
    <row r="101" spans="1:11" ht="20.399999999999999" x14ac:dyDescent="0.75">
      <c r="A101" s="1" t="s">
        <v>28</v>
      </c>
    </row>
    <row r="102" spans="1:11" x14ac:dyDescent="0.55000000000000004">
      <c r="A102" s="2" t="s">
        <v>1</v>
      </c>
      <c r="H102" t="s">
        <v>44</v>
      </c>
      <c r="I102" t="s">
        <v>45</v>
      </c>
      <c r="J102" t="s">
        <v>46</v>
      </c>
      <c r="K102" t="s">
        <v>47</v>
      </c>
    </row>
    <row r="103" spans="1:11" x14ac:dyDescent="0.55000000000000004">
      <c r="A103" s="3" t="s">
        <v>22</v>
      </c>
      <c r="B103" s="4" t="s">
        <v>23</v>
      </c>
      <c r="C103" s="4" t="s">
        <v>24</v>
      </c>
      <c r="D103" s="4" t="s">
        <v>25</v>
      </c>
      <c r="E103" s="4" t="s">
        <v>26</v>
      </c>
      <c r="F103" s="4" t="s">
        <v>4</v>
      </c>
      <c r="G103" t="s">
        <v>44</v>
      </c>
      <c r="H103">
        <v>1</v>
      </c>
      <c r="I103">
        <v>0.33330000333299997</v>
      </c>
      <c r="J103">
        <v>0.33333299999999899</v>
      </c>
      <c r="K103">
        <v>0.5</v>
      </c>
    </row>
    <row r="104" spans="1:11" x14ac:dyDescent="0.55000000000000004">
      <c r="A104" s="4" t="s">
        <v>23</v>
      </c>
      <c r="B104" s="5">
        <v>1</v>
      </c>
      <c r="C104">
        <v>0.33330000333299997</v>
      </c>
      <c r="D104">
        <v>0.33333299999999899</v>
      </c>
      <c r="E104">
        <v>0.5</v>
      </c>
      <c r="F104" s="7"/>
      <c r="G104" t="s">
        <v>45</v>
      </c>
      <c r="H104">
        <v>3.0003000000000002</v>
      </c>
      <c r="I104">
        <v>1</v>
      </c>
      <c r="J104">
        <v>2</v>
      </c>
      <c r="K104">
        <v>4</v>
      </c>
    </row>
    <row r="105" spans="1:11" x14ac:dyDescent="0.55000000000000004">
      <c r="A105" s="4" t="s">
        <v>24</v>
      </c>
      <c r="B105" s="8">
        <f>1/C104</f>
        <v>3.0003000000000006</v>
      </c>
      <c r="C105" s="5">
        <v>1</v>
      </c>
      <c r="D105">
        <v>2</v>
      </c>
      <c r="E105">
        <v>4</v>
      </c>
      <c r="F105" s="7"/>
      <c r="G105" t="s">
        <v>46</v>
      </c>
      <c r="H105">
        <v>3.0000030000029998</v>
      </c>
      <c r="I105">
        <v>0.5</v>
      </c>
      <c r="J105">
        <v>1</v>
      </c>
      <c r="K105">
        <v>2</v>
      </c>
    </row>
    <row r="106" spans="1:11" x14ac:dyDescent="0.55000000000000004">
      <c r="A106" s="4" t="s">
        <v>25</v>
      </c>
      <c r="B106" s="8">
        <f>1/D104</f>
        <v>3.0000030000030091</v>
      </c>
      <c r="C106" s="8">
        <f>1/D105</f>
        <v>0.5</v>
      </c>
      <c r="D106" s="5">
        <v>1</v>
      </c>
      <c r="E106">
        <v>2</v>
      </c>
      <c r="F106" s="7"/>
      <c r="G106" t="s">
        <v>47</v>
      </c>
      <c r="H106">
        <v>2</v>
      </c>
      <c r="I106">
        <v>0.25</v>
      </c>
      <c r="J106">
        <v>0.5</v>
      </c>
      <c r="K106">
        <v>1</v>
      </c>
    </row>
    <row r="107" spans="1:11" x14ac:dyDescent="0.55000000000000004">
      <c r="A107" s="4" t="s">
        <v>26</v>
      </c>
      <c r="B107" s="8">
        <f>1/E104</f>
        <v>2</v>
      </c>
      <c r="C107" s="8">
        <f>1/E105</f>
        <v>0.25</v>
      </c>
      <c r="D107" s="8">
        <f>1/E106</f>
        <v>0.5</v>
      </c>
      <c r="E107" s="5">
        <v>1</v>
      </c>
      <c r="F107" s="7"/>
    </row>
    <row r="110" spans="1:11" ht="20.399999999999999" x14ac:dyDescent="0.75">
      <c r="A110" s="1" t="s">
        <v>13</v>
      </c>
    </row>
    <row r="111" spans="1:11" x14ac:dyDescent="0.55000000000000004">
      <c r="A111" s="2" t="s">
        <v>1</v>
      </c>
      <c r="H111" t="s">
        <v>44</v>
      </c>
      <c r="I111" t="s">
        <v>45</v>
      </c>
      <c r="J111" t="s">
        <v>46</v>
      </c>
      <c r="K111" t="s">
        <v>47</v>
      </c>
    </row>
    <row r="112" spans="1:11" x14ac:dyDescent="0.55000000000000004">
      <c r="A112" s="3" t="s">
        <v>22</v>
      </c>
      <c r="B112" s="4" t="s">
        <v>23</v>
      </c>
      <c r="C112" s="4" t="s">
        <v>24</v>
      </c>
      <c r="D112" s="4" t="s">
        <v>25</v>
      </c>
      <c r="E112" s="4" t="s">
        <v>26</v>
      </c>
      <c r="F112" s="4" t="s">
        <v>4</v>
      </c>
      <c r="G112" t="s">
        <v>44</v>
      </c>
      <c r="H112">
        <v>1</v>
      </c>
      <c r="I112">
        <v>1</v>
      </c>
      <c r="J112">
        <v>1</v>
      </c>
      <c r="K112">
        <v>1</v>
      </c>
    </row>
    <row r="113" spans="1:11" x14ac:dyDescent="0.55000000000000004">
      <c r="A113" s="4" t="s">
        <v>23</v>
      </c>
      <c r="B113" s="5">
        <v>1</v>
      </c>
      <c r="C113" s="6">
        <v>1</v>
      </c>
      <c r="D113" s="6">
        <v>1</v>
      </c>
      <c r="E113" s="6">
        <v>1</v>
      </c>
      <c r="F113" s="7"/>
      <c r="G113" t="s">
        <v>45</v>
      </c>
      <c r="H113">
        <v>1</v>
      </c>
      <c r="I113">
        <v>1</v>
      </c>
      <c r="J113">
        <v>1</v>
      </c>
      <c r="K113">
        <v>1</v>
      </c>
    </row>
    <row r="114" spans="1:11" x14ac:dyDescent="0.55000000000000004">
      <c r="A114" s="4" t="s">
        <v>24</v>
      </c>
      <c r="B114" s="8">
        <f>1/C113</f>
        <v>1</v>
      </c>
      <c r="C114" s="5">
        <v>1</v>
      </c>
      <c r="D114" s="6">
        <v>1</v>
      </c>
      <c r="E114" s="6">
        <v>1</v>
      </c>
      <c r="F114" s="7"/>
      <c r="G114" t="s">
        <v>46</v>
      </c>
      <c r="H114">
        <v>1</v>
      </c>
      <c r="I114">
        <v>1</v>
      </c>
      <c r="J114">
        <v>1</v>
      </c>
      <c r="K114">
        <v>1</v>
      </c>
    </row>
    <row r="115" spans="1:11" x14ac:dyDescent="0.55000000000000004">
      <c r="A115" s="4" t="s">
        <v>25</v>
      </c>
      <c r="B115" s="8">
        <f>1/D113</f>
        <v>1</v>
      </c>
      <c r="C115" s="8">
        <f>1/D114</f>
        <v>1</v>
      </c>
      <c r="D115" s="5">
        <v>1</v>
      </c>
      <c r="E115" s="6">
        <v>1</v>
      </c>
      <c r="F115" s="7"/>
      <c r="G115" t="s">
        <v>47</v>
      </c>
      <c r="H115">
        <v>1</v>
      </c>
      <c r="I115">
        <v>1</v>
      </c>
      <c r="J115">
        <v>1</v>
      </c>
      <c r="K115">
        <v>1</v>
      </c>
    </row>
    <row r="116" spans="1:11" x14ac:dyDescent="0.55000000000000004">
      <c r="A116" s="4" t="s">
        <v>26</v>
      </c>
      <c r="B116" s="8">
        <f>1/E113</f>
        <v>1</v>
      </c>
      <c r="C116" s="8">
        <f>1/E114</f>
        <v>1</v>
      </c>
      <c r="D116" s="8">
        <f>1/E115</f>
        <v>1</v>
      </c>
      <c r="E116" s="5">
        <v>1</v>
      </c>
      <c r="F116" s="7"/>
    </row>
    <row r="119" spans="1:11" ht="20.399999999999999" x14ac:dyDescent="0.75">
      <c r="A119" s="1" t="s">
        <v>14</v>
      </c>
    </row>
    <row r="120" spans="1:11" x14ac:dyDescent="0.55000000000000004">
      <c r="A120" s="2" t="s">
        <v>1</v>
      </c>
      <c r="H120" t="s">
        <v>44</v>
      </c>
      <c r="I120" t="s">
        <v>45</v>
      </c>
      <c r="J120" t="s">
        <v>46</v>
      </c>
      <c r="K120" t="s">
        <v>47</v>
      </c>
    </row>
    <row r="121" spans="1:11" x14ac:dyDescent="0.55000000000000004">
      <c r="A121" s="3" t="s">
        <v>22</v>
      </c>
      <c r="B121" s="4" t="s">
        <v>23</v>
      </c>
      <c r="C121" s="4" t="s">
        <v>24</v>
      </c>
      <c r="D121" s="4" t="s">
        <v>25</v>
      </c>
      <c r="E121" s="4" t="s">
        <v>26</v>
      </c>
      <c r="F121" s="4" t="s">
        <v>4</v>
      </c>
      <c r="G121" t="s">
        <v>44</v>
      </c>
      <c r="H121">
        <v>1</v>
      </c>
      <c r="I121">
        <v>0.33330000333299997</v>
      </c>
      <c r="J121">
        <v>0.28571400000000002</v>
      </c>
      <c r="K121">
        <v>0.25</v>
      </c>
    </row>
    <row r="122" spans="1:11" x14ac:dyDescent="0.55000000000000004">
      <c r="A122" s="4" t="s">
        <v>23</v>
      </c>
      <c r="B122" s="5">
        <v>1</v>
      </c>
      <c r="C122">
        <v>0.33330000333299997</v>
      </c>
      <c r="D122">
        <v>0.28571400000000002</v>
      </c>
      <c r="E122">
        <v>0.25</v>
      </c>
      <c r="F122" s="7"/>
      <c r="G122" t="s">
        <v>45</v>
      </c>
      <c r="H122">
        <v>3.0003000000000002</v>
      </c>
      <c r="I122">
        <v>1</v>
      </c>
      <c r="J122">
        <v>0.25</v>
      </c>
      <c r="K122">
        <v>0.25</v>
      </c>
    </row>
    <row r="123" spans="1:11" x14ac:dyDescent="0.55000000000000004">
      <c r="A123" s="4" t="s">
        <v>24</v>
      </c>
      <c r="B123" s="8">
        <f>1/C122</f>
        <v>3.0003000000000006</v>
      </c>
      <c r="C123" s="5">
        <v>1</v>
      </c>
      <c r="D123">
        <v>0.25</v>
      </c>
      <c r="E123">
        <v>0.25</v>
      </c>
      <c r="F123" s="7"/>
      <c r="G123" t="s">
        <v>46</v>
      </c>
      <c r="H123">
        <v>3.5000035000034901</v>
      </c>
      <c r="I123">
        <v>4</v>
      </c>
      <c r="J123">
        <v>1</v>
      </c>
      <c r="K123">
        <v>0.5</v>
      </c>
    </row>
    <row r="124" spans="1:11" x14ac:dyDescent="0.55000000000000004">
      <c r="A124" s="4" t="s">
        <v>25</v>
      </c>
      <c r="B124" s="8">
        <f>1/D122</f>
        <v>3.5000035000034999</v>
      </c>
      <c r="C124" s="8">
        <f>1/D123</f>
        <v>4</v>
      </c>
      <c r="D124" s="5">
        <v>1</v>
      </c>
      <c r="E124">
        <v>0.5</v>
      </c>
      <c r="F124" s="7"/>
      <c r="G124" t="s">
        <v>47</v>
      </c>
      <c r="H124">
        <v>4</v>
      </c>
      <c r="I124">
        <v>4</v>
      </c>
      <c r="J124">
        <v>2</v>
      </c>
      <c r="K124">
        <v>1</v>
      </c>
    </row>
    <row r="125" spans="1:11" x14ac:dyDescent="0.55000000000000004">
      <c r="A125" s="4" t="s">
        <v>26</v>
      </c>
      <c r="B125" s="8">
        <f>1/E122</f>
        <v>4</v>
      </c>
      <c r="C125" s="8">
        <f>1/E123</f>
        <v>4</v>
      </c>
      <c r="D125" s="8">
        <f>1/E124</f>
        <v>2</v>
      </c>
      <c r="E125" s="5">
        <v>1</v>
      </c>
      <c r="F125" s="7"/>
    </row>
    <row r="128" spans="1:11" ht="20.399999999999999" x14ac:dyDescent="0.75">
      <c r="A128" s="1" t="s">
        <v>15</v>
      </c>
    </row>
    <row r="129" spans="1:11" x14ac:dyDescent="0.55000000000000004">
      <c r="A129" s="2" t="s">
        <v>1</v>
      </c>
      <c r="H129" t="s">
        <v>44</v>
      </c>
      <c r="I129" t="s">
        <v>45</v>
      </c>
      <c r="J129" t="s">
        <v>46</v>
      </c>
      <c r="K129" t="s">
        <v>47</v>
      </c>
    </row>
    <row r="130" spans="1:11" x14ac:dyDescent="0.55000000000000004">
      <c r="A130" s="3" t="s">
        <v>22</v>
      </c>
      <c r="B130" s="4" t="s">
        <v>23</v>
      </c>
      <c r="C130" s="4" t="s">
        <v>24</v>
      </c>
      <c r="D130" s="4" t="s">
        <v>25</v>
      </c>
      <c r="E130" s="4" t="s">
        <v>26</v>
      </c>
      <c r="F130" s="4" t="s">
        <v>4</v>
      </c>
      <c r="G130" t="s">
        <v>44</v>
      </c>
      <c r="H130">
        <v>1</v>
      </c>
      <c r="I130">
        <v>0.33330000333299997</v>
      </c>
      <c r="J130">
        <v>0.2</v>
      </c>
      <c r="K130">
        <v>0.14285700000000001</v>
      </c>
    </row>
    <row r="131" spans="1:11" x14ac:dyDescent="0.55000000000000004">
      <c r="A131" s="4" t="s">
        <v>23</v>
      </c>
      <c r="B131" s="5">
        <v>1</v>
      </c>
      <c r="C131">
        <v>0.33330000333299997</v>
      </c>
      <c r="D131">
        <v>0.2</v>
      </c>
      <c r="E131">
        <v>0.14285700000000001</v>
      </c>
      <c r="F131" s="7"/>
      <c r="G131" t="s">
        <v>45</v>
      </c>
      <c r="H131">
        <v>3.0003000000000002</v>
      </c>
      <c r="I131">
        <v>1</v>
      </c>
      <c r="J131">
        <v>0.25</v>
      </c>
      <c r="K131">
        <v>0.16666700000000001</v>
      </c>
    </row>
    <row r="132" spans="1:11" x14ac:dyDescent="0.55000000000000004">
      <c r="A132" s="4" t="s">
        <v>24</v>
      </c>
      <c r="B132" s="8">
        <f>1/C131</f>
        <v>3.0003000000000006</v>
      </c>
      <c r="C132" s="5">
        <v>1</v>
      </c>
      <c r="D132">
        <v>0.25</v>
      </c>
      <c r="E132">
        <v>0.16666700000000001</v>
      </c>
      <c r="F132" s="7"/>
      <c r="G132" t="s">
        <v>46</v>
      </c>
      <c r="H132">
        <v>5</v>
      </c>
      <c r="I132">
        <v>4</v>
      </c>
      <c r="J132">
        <v>1</v>
      </c>
      <c r="K132">
        <v>1</v>
      </c>
    </row>
    <row r="133" spans="1:11" x14ac:dyDescent="0.55000000000000004">
      <c r="A133" s="4" t="s">
        <v>25</v>
      </c>
      <c r="B133" s="8">
        <f>1/D131</f>
        <v>5</v>
      </c>
      <c r="C133" s="8">
        <f>1/D132</f>
        <v>4</v>
      </c>
      <c r="D133" s="5">
        <v>1</v>
      </c>
      <c r="E133">
        <v>1</v>
      </c>
      <c r="F133" s="7"/>
      <c r="G133" t="s">
        <v>47</v>
      </c>
      <c r="H133">
        <v>7.0000070000069901</v>
      </c>
      <c r="I133">
        <v>5.9999880000239898</v>
      </c>
      <c r="J133">
        <v>1</v>
      </c>
      <c r="K133">
        <v>1</v>
      </c>
    </row>
    <row r="134" spans="1:11" x14ac:dyDescent="0.55000000000000004">
      <c r="A134" s="4" t="s">
        <v>26</v>
      </c>
      <c r="B134" s="8">
        <f>1/E131</f>
        <v>7.0000070000069998</v>
      </c>
      <c r="C134" s="8">
        <f>1/E132</f>
        <v>5.9999880000239996</v>
      </c>
      <c r="D134" s="8">
        <f>1/E133</f>
        <v>1</v>
      </c>
      <c r="E134" s="5">
        <v>1</v>
      </c>
      <c r="F134" s="7"/>
    </row>
    <row r="137" spans="1:11" ht="20.399999999999999" x14ac:dyDescent="0.75">
      <c r="A137" s="1" t="s">
        <v>17</v>
      </c>
    </row>
    <row r="138" spans="1:11" x14ac:dyDescent="0.55000000000000004">
      <c r="A138" s="2" t="s">
        <v>1</v>
      </c>
    </row>
    <row r="139" spans="1:11" x14ac:dyDescent="0.55000000000000004">
      <c r="A139" s="3" t="s">
        <v>22</v>
      </c>
      <c r="B139" s="4" t="s">
        <v>23</v>
      </c>
      <c r="C139" s="4" t="s">
        <v>24</v>
      </c>
      <c r="D139" s="4" t="s">
        <v>25</v>
      </c>
      <c r="E139" s="4" t="s">
        <v>26</v>
      </c>
      <c r="F139" s="4" t="s">
        <v>4</v>
      </c>
      <c r="H139" t="s">
        <v>44</v>
      </c>
      <c r="I139" t="s">
        <v>45</v>
      </c>
      <c r="J139" t="s">
        <v>46</v>
      </c>
      <c r="K139" t="s">
        <v>47</v>
      </c>
    </row>
    <row r="140" spans="1:11" x14ac:dyDescent="0.55000000000000004">
      <c r="A140" s="4" t="s">
        <v>23</v>
      </c>
      <c r="B140" s="5">
        <v>1</v>
      </c>
      <c r="C140">
        <v>0.33330000333299997</v>
      </c>
      <c r="D140">
        <v>0.2</v>
      </c>
      <c r="E140">
        <v>0.14285700000000001</v>
      </c>
      <c r="F140" s="7"/>
      <c r="G140" t="s">
        <v>44</v>
      </c>
      <c r="H140">
        <v>1</v>
      </c>
      <c r="I140">
        <v>0.33330000333299997</v>
      </c>
      <c r="J140">
        <v>0.2</v>
      </c>
      <c r="K140">
        <v>0.14285700000000001</v>
      </c>
    </row>
    <row r="141" spans="1:11" x14ac:dyDescent="0.55000000000000004">
      <c r="A141" s="4" t="s">
        <v>24</v>
      </c>
      <c r="B141" s="8">
        <f>1/C140</f>
        <v>3.0003000000000006</v>
      </c>
      <c r="C141" s="5">
        <v>1</v>
      </c>
      <c r="D141">
        <v>0.33333299999999899</v>
      </c>
      <c r="E141">
        <v>0.2</v>
      </c>
      <c r="F141" s="7"/>
      <c r="G141" t="s">
        <v>45</v>
      </c>
      <c r="H141">
        <v>3.0003000000000002</v>
      </c>
      <c r="I141">
        <v>1</v>
      </c>
      <c r="J141">
        <v>0.33333299999999899</v>
      </c>
      <c r="K141">
        <v>0.2</v>
      </c>
    </row>
    <row r="142" spans="1:11" x14ac:dyDescent="0.55000000000000004">
      <c r="A142" s="4" t="s">
        <v>25</v>
      </c>
      <c r="B142" s="8">
        <f>1/D140</f>
        <v>5</v>
      </c>
      <c r="C142" s="8">
        <f>1/D141</f>
        <v>3.0000030000030091</v>
      </c>
      <c r="D142" s="5">
        <v>1</v>
      </c>
      <c r="E142">
        <v>0.33333299999999899</v>
      </c>
      <c r="F142" s="7"/>
      <c r="G142" t="s">
        <v>46</v>
      </c>
      <c r="H142">
        <v>5</v>
      </c>
      <c r="I142">
        <v>3.0000030000029998</v>
      </c>
      <c r="J142">
        <v>1</v>
      </c>
      <c r="K142">
        <v>0.33333299999999899</v>
      </c>
    </row>
    <row r="143" spans="1:11" x14ac:dyDescent="0.55000000000000004">
      <c r="A143" s="4" t="s">
        <v>26</v>
      </c>
      <c r="B143" s="8">
        <f>1/E140</f>
        <v>7.0000070000069998</v>
      </c>
      <c r="C143" s="8">
        <f>1/E141</f>
        <v>5</v>
      </c>
      <c r="D143" s="8">
        <f>1/E142</f>
        <v>3.0000030000030091</v>
      </c>
      <c r="E143" s="5">
        <v>1</v>
      </c>
      <c r="F143" s="7"/>
      <c r="G143" t="s">
        <v>47</v>
      </c>
      <c r="H143">
        <v>7.0000070000069901</v>
      </c>
      <c r="I143">
        <v>5</v>
      </c>
      <c r="J143">
        <v>3.0000030000029998</v>
      </c>
      <c r="K143">
        <v>1</v>
      </c>
    </row>
    <row r="146" spans="1:13" ht="20.399999999999999" x14ac:dyDescent="0.75">
      <c r="A146" s="1" t="s">
        <v>18</v>
      </c>
    </row>
    <row r="147" spans="1:13" x14ac:dyDescent="0.55000000000000004">
      <c r="A147" s="2" t="s">
        <v>1</v>
      </c>
    </row>
    <row r="148" spans="1:13" x14ac:dyDescent="0.55000000000000004">
      <c r="A148" s="3" t="s">
        <v>22</v>
      </c>
      <c r="B148" s="4" t="s">
        <v>23</v>
      </c>
      <c r="C148" s="4" t="s">
        <v>24</v>
      </c>
      <c r="D148" s="4" t="s">
        <v>25</v>
      </c>
      <c r="E148" s="4" t="s">
        <v>26</v>
      </c>
      <c r="F148" s="4" t="s">
        <v>4</v>
      </c>
      <c r="H148" t="s">
        <v>44</v>
      </c>
      <c r="I148" t="s">
        <v>45</v>
      </c>
      <c r="J148" t="s">
        <v>46</v>
      </c>
      <c r="K148" t="s">
        <v>47</v>
      </c>
    </row>
    <row r="149" spans="1:13" x14ac:dyDescent="0.55000000000000004">
      <c r="A149" s="4" t="s">
        <v>23</v>
      </c>
      <c r="B149" s="5">
        <v>1</v>
      </c>
      <c r="C149">
        <v>0.33330000333299997</v>
      </c>
      <c r="D149">
        <v>0.2</v>
      </c>
      <c r="E149">
        <v>0.14285700000000001</v>
      </c>
      <c r="F149" s="7"/>
      <c r="G149" t="s">
        <v>44</v>
      </c>
      <c r="H149">
        <v>1</v>
      </c>
      <c r="I149">
        <v>0.33330000333299997</v>
      </c>
      <c r="J149">
        <v>0.2</v>
      </c>
      <c r="K149">
        <v>0.14285700000000001</v>
      </c>
    </row>
    <row r="150" spans="1:13" x14ac:dyDescent="0.55000000000000004">
      <c r="A150" s="4" t="s">
        <v>24</v>
      </c>
      <c r="B150" s="8">
        <f>1/C149</f>
        <v>3.0003000000000006</v>
      </c>
      <c r="C150" s="5">
        <v>1</v>
      </c>
      <c r="D150">
        <v>0.33333299999999899</v>
      </c>
      <c r="E150">
        <v>0.2</v>
      </c>
      <c r="F150" s="7"/>
      <c r="G150" t="s">
        <v>45</v>
      </c>
      <c r="H150">
        <v>3.0003000000000002</v>
      </c>
      <c r="I150">
        <v>1</v>
      </c>
      <c r="J150">
        <v>0.33333299999999899</v>
      </c>
      <c r="K150">
        <v>0.2</v>
      </c>
    </row>
    <row r="151" spans="1:13" x14ac:dyDescent="0.55000000000000004">
      <c r="A151" s="4" t="s">
        <v>25</v>
      </c>
      <c r="B151" s="8">
        <f>1/D149</f>
        <v>5</v>
      </c>
      <c r="C151" s="8">
        <f>1/D150</f>
        <v>3.0000030000030091</v>
      </c>
      <c r="D151" s="5">
        <v>1</v>
      </c>
      <c r="E151">
        <v>0.33333299999999899</v>
      </c>
      <c r="F151" s="7"/>
      <c r="G151" t="s">
        <v>46</v>
      </c>
      <c r="H151">
        <v>5</v>
      </c>
      <c r="I151">
        <v>3.0000030000029998</v>
      </c>
      <c r="J151">
        <v>1</v>
      </c>
      <c r="K151">
        <v>0.33333299999999899</v>
      </c>
    </row>
    <row r="152" spans="1:13" x14ac:dyDescent="0.55000000000000004">
      <c r="A152" s="4" t="s">
        <v>26</v>
      </c>
      <c r="B152" s="8">
        <f>1/E149</f>
        <v>7.0000070000069998</v>
      </c>
      <c r="C152" s="8">
        <f>1/E150</f>
        <v>5</v>
      </c>
      <c r="D152" s="8">
        <f>1/E151</f>
        <v>3.0000030000030091</v>
      </c>
      <c r="E152" s="5">
        <v>1</v>
      </c>
      <c r="F152" s="7"/>
      <c r="G152" t="s">
        <v>47</v>
      </c>
      <c r="H152">
        <v>7.0000070000069901</v>
      </c>
      <c r="I152">
        <v>5</v>
      </c>
      <c r="J152">
        <v>3.0000030000029998</v>
      </c>
      <c r="K152">
        <v>1</v>
      </c>
    </row>
    <row r="155" spans="1:13" ht="20.399999999999999" x14ac:dyDescent="0.75">
      <c r="A155" s="1" t="s">
        <v>19</v>
      </c>
    </row>
    <row r="156" spans="1:13" x14ac:dyDescent="0.55000000000000004">
      <c r="A156" s="2" t="s">
        <v>1</v>
      </c>
    </row>
    <row r="157" spans="1:13" x14ac:dyDescent="0.55000000000000004">
      <c r="A157" s="3" t="s">
        <v>29</v>
      </c>
      <c r="B157" s="4" t="s">
        <v>30</v>
      </c>
      <c r="C157" s="4" t="s">
        <v>31</v>
      </c>
      <c r="D157" s="4" t="s">
        <v>32</v>
      </c>
      <c r="E157" s="4" t="s">
        <v>33</v>
      </c>
      <c r="F157" s="4" t="s">
        <v>34</v>
      </c>
      <c r="G157" s="4" t="s">
        <v>4</v>
      </c>
      <c r="I157" t="s">
        <v>48</v>
      </c>
      <c r="J157" t="s">
        <v>49</v>
      </c>
      <c r="K157" t="s">
        <v>50</v>
      </c>
      <c r="L157" t="s">
        <v>51</v>
      </c>
      <c r="M157" t="s">
        <v>52</v>
      </c>
    </row>
    <row r="158" spans="1:13" x14ac:dyDescent="0.55000000000000004">
      <c r="A158" s="4" t="s">
        <v>30</v>
      </c>
      <c r="B158" s="5">
        <v>1</v>
      </c>
      <c r="C158">
        <v>2</v>
      </c>
      <c r="D158">
        <v>2</v>
      </c>
      <c r="E158">
        <v>5</v>
      </c>
      <c r="F158">
        <v>5</v>
      </c>
      <c r="G158" s="7"/>
      <c r="H158" t="s">
        <v>48</v>
      </c>
      <c r="I158">
        <v>1</v>
      </c>
      <c r="J158">
        <v>2</v>
      </c>
      <c r="K158">
        <v>2</v>
      </c>
      <c r="L158">
        <v>5</v>
      </c>
      <c r="M158">
        <v>5</v>
      </c>
    </row>
    <row r="159" spans="1:13" x14ac:dyDescent="0.55000000000000004">
      <c r="A159" s="4" t="s">
        <v>31</v>
      </c>
      <c r="B159" s="8">
        <f>1/C158</f>
        <v>0.5</v>
      </c>
      <c r="C159" s="5">
        <v>1</v>
      </c>
      <c r="D159">
        <v>1</v>
      </c>
      <c r="E159">
        <v>5</v>
      </c>
      <c r="F159">
        <v>5</v>
      </c>
      <c r="G159" s="7"/>
      <c r="H159" t="s">
        <v>49</v>
      </c>
      <c r="I159">
        <v>0.5</v>
      </c>
      <c r="J159">
        <v>1</v>
      </c>
      <c r="K159">
        <v>1</v>
      </c>
      <c r="L159">
        <v>5</v>
      </c>
      <c r="M159">
        <v>5</v>
      </c>
    </row>
    <row r="160" spans="1:13" x14ac:dyDescent="0.55000000000000004">
      <c r="A160" s="4" t="s">
        <v>32</v>
      </c>
      <c r="B160" s="8">
        <f>1/D158</f>
        <v>0.5</v>
      </c>
      <c r="C160" s="8">
        <f>1/D159</f>
        <v>1</v>
      </c>
      <c r="D160" s="5">
        <v>1</v>
      </c>
      <c r="E160">
        <v>7.0000070000000001</v>
      </c>
      <c r="F160">
        <v>4</v>
      </c>
      <c r="G160" s="7"/>
      <c r="H160" t="s">
        <v>50</v>
      </c>
      <c r="I160">
        <v>0.5</v>
      </c>
      <c r="J160">
        <v>1</v>
      </c>
      <c r="K160">
        <v>1</v>
      </c>
      <c r="L160">
        <v>7.0000070000000001</v>
      </c>
      <c r="M160">
        <v>4</v>
      </c>
    </row>
    <row r="161" spans="1:13" x14ac:dyDescent="0.55000000000000004">
      <c r="A161" s="4" t="s">
        <v>33</v>
      </c>
      <c r="B161" s="8">
        <f>1/E158</f>
        <v>0.2</v>
      </c>
      <c r="C161" s="8">
        <f>1/E159</f>
        <v>0.2</v>
      </c>
      <c r="D161" s="8">
        <f>1/E160</f>
        <v>0.14285700000014284</v>
      </c>
      <c r="E161" s="5">
        <v>1</v>
      </c>
      <c r="F161">
        <v>0.33329999999999899</v>
      </c>
      <c r="G161" s="7"/>
      <c r="H161" t="s">
        <v>51</v>
      </c>
      <c r="I161">
        <v>0.2</v>
      </c>
      <c r="J161">
        <v>0.2</v>
      </c>
      <c r="K161">
        <v>0.14285700000014201</v>
      </c>
      <c r="L161">
        <v>1</v>
      </c>
      <c r="M161">
        <v>0.33329999999999899</v>
      </c>
    </row>
    <row r="162" spans="1:13" x14ac:dyDescent="0.55000000000000004">
      <c r="A162" s="4" t="s">
        <v>34</v>
      </c>
      <c r="B162" s="8">
        <f>1/F158</f>
        <v>0.2</v>
      </c>
      <c r="C162" s="8">
        <f>1/F159</f>
        <v>0.2</v>
      </c>
      <c r="D162" s="8">
        <f>1/F160</f>
        <v>0.25</v>
      </c>
      <c r="E162" s="8">
        <f>1/F161</f>
        <v>3.0003000300030096</v>
      </c>
      <c r="F162" s="5">
        <v>1</v>
      </c>
      <c r="G162" s="7"/>
      <c r="H162" t="s">
        <v>52</v>
      </c>
      <c r="I162">
        <v>0.2</v>
      </c>
      <c r="J162">
        <v>0.2</v>
      </c>
      <c r="K162">
        <v>0.25</v>
      </c>
      <c r="L162">
        <v>3.0003000300029998</v>
      </c>
      <c r="M162">
        <v>1</v>
      </c>
    </row>
    <row r="165" spans="1:13" ht="20.399999999999999" x14ac:dyDescent="0.75">
      <c r="A165" s="1" t="s">
        <v>20</v>
      </c>
    </row>
    <row r="166" spans="1:13" x14ac:dyDescent="0.55000000000000004">
      <c r="A166" s="2" t="s">
        <v>1</v>
      </c>
    </row>
    <row r="167" spans="1:13" x14ac:dyDescent="0.55000000000000004">
      <c r="A167" s="3" t="s">
        <v>22</v>
      </c>
      <c r="B167" s="4" t="s">
        <v>23</v>
      </c>
      <c r="C167" s="4" t="s">
        <v>24</v>
      </c>
      <c r="D167" s="4" t="s">
        <v>25</v>
      </c>
      <c r="E167" s="4" t="s">
        <v>26</v>
      </c>
      <c r="F167" s="4" t="s">
        <v>4</v>
      </c>
      <c r="H167" t="s">
        <v>44</v>
      </c>
      <c r="I167" t="s">
        <v>45</v>
      </c>
      <c r="J167" t="s">
        <v>46</v>
      </c>
      <c r="K167" t="s">
        <v>47</v>
      </c>
    </row>
    <row r="168" spans="1:13" x14ac:dyDescent="0.55000000000000004">
      <c r="A168" s="4" t="s">
        <v>23</v>
      </c>
      <c r="B168" s="5">
        <v>1</v>
      </c>
      <c r="C168">
        <v>0.33330000333299997</v>
      </c>
      <c r="D168">
        <v>0.25</v>
      </c>
      <c r="E168">
        <v>0.2</v>
      </c>
      <c r="F168" s="7"/>
      <c r="G168" t="s">
        <v>44</v>
      </c>
      <c r="H168">
        <v>1</v>
      </c>
      <c r="I168">
        <v>0.33330000333299997</v>
      </c>
      <c r="J168">
        <v>0.25</v>
      </c>
      <c r="K168">
        <v>0.2</v>
      </c>
    </row>
    <row r="169" spans="1:13" x14ac:dyDescent="0.55000000000000004">
      <c r="A169" s="4" t="s">
        <v>24</v>
      </c>
      <c r="B169" s="8">
        <f>1/C168</f>
        <v>3.0003000000000006</v>
      </c>
      <c r="C169" s="5">
        <v>1</v>
      </c>
      <c r="D169">
        <v>0.33333299999999899</v>
      </c>
      <c r="E169">
        <v>0.25</v>
      </c>
      <c r="F169" s="7"/>
      <c r="G169" t="s">
        <v>45</v>
      </c>
      <c r="H169">
        <v>3.0003000000000002</v>
      </c>
      <c r="I169">
        <v>1</v>
      </c>
      <c r="J169">
        <v>0.33333299999999899</v>
      </c>
      <c r="K169">
        <v>0.25</v>
      </c>
    </row>
    <row r="170" spans="1:13" x14ac:dyDescent="0.55000000000000004">
      <c r="A170" s="4" t="s">
        <v>25</v>
      </c>
      <c r="B170" s="8">
        <f>1/D168</f>
        <v>4</v>
      </c>
      <c r="C170" s="8">
        <f>1/D169</f>
        <v>3.0000030000030091</v>
      </c>
      <c r="D170" s="5">
        <v>1</v>
      </c>
      <c r="E170">
        <v>1</v>
      </c>
      <c r="F170" s="7"/>
      <c r="G170" t="s">
        <v>46</v>
      </c>
      <c r="H170">
        <v>4</v>
      </c>
      <c r="I170">
        <v>3.0000030000029998</v>
      </c>
      <c r="J170">
        <v>1</v>
      </c>
      <c r="K170">
        <v>1</v>
      </c>
    </row>
    <row r="171" spans="1:13" x14ac:dyDescent="0.55000000000000004">
      <c r="A171" s="4" t="s">
        <v>26</v>
      </c>
      <c r="B171" s="8">
        <f>1/E168</f>
        <v>5</v>
      </c>
      <c r="C171" s="8">
        <f>1/E169</f>
        <v>4</v>
      </c>
      <c r="D171" s="8">
        <f>1/E170</f>
        <v>1</v>
      </c>
      <c r="E171" s="5">
        <v>1</v>
      </c>
      <c r="F171" s="7"/>
      <c r="G171" t="s">
        <v>47</v>
      </c>
      <c r="H171">
        <v>5</v>
      </c>
      <c r="I171">
        <v>4</v>
      </c>
      <c r="J171">
        <v>1</v>
      </c>
      <c r="K171">
        <v>1</v>
      </c>
    </row>
    <row r="174" spans="1:13" ht="20.399999999999999" x14ac:dyDescent="0.75">
      <c r="A174" s="1" t="s">
        <v>21</v>
      </c>
    </row>
    <row r="175" spans="1:13" x14ac:dyDescent="0.55000000000000004">
      <c r="A175" s="2" t="s">
        <v>1</v>
      </c>
    </row>
    <row r="176" spans="1:13" x14ac:dyDescent="0.55000000000000004">
      <c r="A176" s="3" t="s">
        <v>22</v>
      </c>
      <c r="B176" s="4" t="s">
        <v>23</v>
      </c>
      <c r="C176" s="4" t="s">
        <v>24</v>
      </c>
      <c r="D176" s="4" t="s">
        <v>25</v>
      </c>
      <c r="E176" s="4" t="s">
        <v>26</v>
      </c>
      <c r="F176" s="4" t="s">
        <v>4</v>
      </c>
      <c r="H176" t="s">
        <v>44</v>
      </c>
      <c r="I176" t="s">
        <v>45</v>
      </c>
      <c r="J176" t="s">
        <v>46</v>
      </c>
      <c r="K176" t="s">
        <v>47</v>
      </c>
    </row>
    <row r="177" spans="1:11" x14ac:dyDescent="0.55000000000000004">
      <c r="A177" s="4" t="s">
        <v>23</v>
      </c>
      <c r="B177" s="5">
        <v>1</v>
      </c>
      <c r="C177">
        <v>0.33330000333299997</v>
      </c>
      <c r="D177">
        <v>0.25</v>
      </c>
      <c r="E177">
        <v>0.2</v>
      </c>
      <c r="F177" s="7"/>
      <c r="G177" t="s">
        <v>44</v>
      </c>
      <c r="H177">
        <v>1</v>
      </c>
      <c r="I177">
        <v>0.33330000333299997</v>
      </c>
      <c r="J177">
        <v>0.25</v>
      </c>
      <c r="K177">
        <v>0.2</v>
      </c>
    </row>
    <row r="178" spans="1:11" x14ac:dyDescent="0.55000000000000004">
      <c r="A178" s="4" t="s">
        <v>24</v>
      </c>
      <c r="B178" s="8">
        <f>1/C177</f>
        <v>3.0003000000000006</v>
      </c>
      <c r="C178" s="5">
        <v>1</v>
      </c>
      <c r="D178">
        <v>0.33333299999999899</v>
      </c>
      <c r="E178">
        <v>0.25</v>
      </c>
      <c r="F178" s="7"/>
      <c r="G178" t="s">
        <v>45</v>
      </c>
      <c r="H178">
        <v>3.0003000000000002</v>
      </c>
      <c r="I178">
        <v>1</v>
      </c>
      <c r="J178">
        <v>0.33333299999999899</v>
      </c>
      <c r="K178">
        <v>0.25</v>
      </c>
    </row>
    <row r="179" spans="1:11" x14ac:dyDescent="0.55000000000000004">
      <c r="A179" s="4" t="s">
        <v>25</v>
      </c>
      <c r="B179" s="8">
        <f>1/D177</f>
        <v>4</v>
      </c>
      <c r="C179" s="8">
        <f>1/D178</f>
        <v>3.0000030000030091</v>
      </c>
      <c r="D179" s="5">
        <v>1</v>
      </c>
      <c r="E179">
        <v>1</v>
      </c>
      <c r="F179" s="7"/>
      <c r="G179" t="s">
        <v>46</v>
      </c>
      <c r="H179">
        <v>4</v>
      </c>
      <c r="I179">
        <v>3.0000030000029998</v>
      </c>
      <c r="J179">
        <v>1</v>
      </c>
      <c r="K179">
        <v>1</v>
      </c>
    </row>
    <row r="180" spans="1:11" x14ac:dyDescent="0.55000000000000004">
      <c r="A180" s="4" t="s">
        <v>26</v>
      </c>
      <c r="B180" s="8">
        <f>1/E177</f>
        <v>5</v>
      </c>
      <c r="C180" s="8">
        <f>1/E178</f>
        <v>4</v>
      </c>
      <c r="D180" s="8">
        <f>1/E179</f>
        <v>1</v>
      </c>
      <c r="E180" s="5">
        <v>1</v>
      </c>
      <c r="F180" s="7"/>
      <c r="G180" t="s">
        <v>47</v>
      </c>
      <c r="H180">
        <v>5</v>
      </c>
      <c r="I180">
        <v>4</v>
      </c>
      <c r="J180">
        <v>1</v>
      </c>
      <c r="K180">
        <v>1</v>
      </c>
    </row>
    <row r="183" spans="1:11" ht="20.399999999999999" x14ac:dyDescent="0.75">
      <c r="A183" s="1" t="s">
        <v>30</v>
      </c>
    </row>
    <row r="184" spans="1:11" x14ac:dyDescent="0.55000000000000004">
      <c r="A184" s="2" t="s">
        <v>1</v>
      </c>
    </row>
    <row r="185" spans="1:11" x14ac:dyDescent="0.55000000000000004">
      <c r="A185" s="3" t="s">
        <v>22</v>
      </c>
      <c r="B185" s="4" t="s">
        <v>23</v>
      </c>
      <c r="C185" s="4" t="s">
        <v>24</v>
      </c>
      <c r="D185" s="4" t="s">
        <v>25</v>
      </c>
      <c r="E185" s="4" t="s">
        <v>26</v>
      </c>
      <c r="F185" s="4" t="s">
        <v>4</v>
      </c>
      <c r="H185" t="s">
        <v>44</v>
      </c>
      <c r="I185" t="s">
        <v>45</v>
      </c>
      <c r="J185" t="s">
        <v>46</v>
      </c>
      <c r="K185" t="s">
        <v>47</v>
      </c>
    </row>
    <row r="186" spans="1:11" x14ac:dyDescent="0.55000000000000004">
      <c r="A186" s="4" t="s">
        <v>23</v>
      </c>
      <c r="B186" s="5">
        <v>1</v>
      </c>
      <c r="C186">
        <v>0.25</v>
      </c>
      <c r="D186">
        <v>0.2</v>
      </c>
      <c r="E186">
        <v>0.16666700000000001</v>
      </c>
      <c r="F186" s="7"/>
      <c r="G186" t="s">
        <v>44</v>
      </c>
      <c r="H186">
        <v>1</v>
      </c>
      <c r="I186">
        <v>0.25</v>
      </c>
      <c r="J186">
        <v>0.2</v>
      </c>
      <c r="K186">
        <v>0.16666700000000001</v>
      </c>
    </row>
    <row r="187" spans="1:11" x14ac:dyDescent="0.55000000000000004">
      <c r="A187" s="4" t="s">
        <v>24</v>
      </c>
      <c r="B187" s="8">
        <f>1/C186</f>
        <v>4</v>
      </c>
      <c r="C187" s="5">
        <v>1</v>
      </c>
      <c r="D187">
        <v>0.5</v>
      </c>
      <c r="E187">
        <v>0.33333299999999899</v>
      </c>
      <c r="F187" s="7"/>
      <c r="G187" t="s">
        <v>45</v>
      </c>
      <c r="H187">
        <v>4</v>
      </c>
      <c r="I187">
        <v>1</v>
      </c>
      <c r="J187">
        <v>0.5</v>
      </c>
      <c r="K187">
        <v>0.33333299999999899</v>
      </c>
    </row>
    <row r="188" spans="1:11" x14ac:dyDescent="0.55000000000000004">
      <c r="A188" s="4" t="s">
        <v>25</v>
      </c>
      <c r="B188" s="8">
        <f>1/D186</f>
        <v>5</v>
      </c>
      <c r="C188" s="8">
        <f>1/D187</f>
        <v>2</v>
      </c>
      <c r="D188" s="5">
        <v>1</v>
      </c>
      <c r="E188">
        <v>0.5</v>
      </c>
      <c r="F188" s="7"/>
      <c r="G188" t="s">
        <v>46</v>
      </c>
      <c r="H188">
        <v>5</v>
      </c>
      <c r="I188">
        <v>2</v>
      </c>
      <c r="J188">
        <v>1</v>
      </c>
      <c r="K188">
        <v>0.5</v>
      </c>
    </row>
    <row r="189" spans="1:11" x14ac:dyDescent="0.55000000000000004">
      <c r="A189" s="4" t="s">
        <v>26</v>
      </c>
      <c r="B189" s="8">
        <f>1/E186</f>
        <v>5.9999880000239996</v>
      </c>
      <c r="C189" s="8">
        <f>1/E187</f>
        <v>3.0000030000030091</v>
      </c>
      <c r="D189" s="8">
        <f>1/E188</f>
        <v>2</v>
      </c>
      <c r="E189" s="5">
        <v>1</v>
      </c>
      <c r="F189" s="7"/>
      <c r="G189" t="s">
        <v>47</v>
      </c>
      <c r="H189">
        <v>5.9999880000239898</v>
      </c>
      <c r="I189">
        <v>3.0000030000029998</v>
      </c>
      <c r="J189">
        <v>2</v>
      </c>
      <c r="K189">
        <v>1</v>
      </c>
    </row>
    <row r="192" spans="1:11" ht="20.399999999999999" x14ac:dyDescent="0.75">
      <c r="A192" s="1" t="s">
        <v>31</v>
      </c>
    </row>
    <row r="193" spans="1:11" x14ac:dyDescent="0.55000000000000004">
      <c r="A193" s="2" t="s">
        <v>1</v>
      </c>
    </row>
    <row r="194" spans="1:11" x14ac:dyDescent="0.55000000000000004">
      <c r="A194" s="3" t="s">
        <v>22</v>
      </c>
      <c r="B194" s="4" t="s">
        <v>23</v>
      </c>
      <c r="C194" s="4" t="s">
        <v>24</v>
      </c>
      <c r="D194" s="4" t="s">
        <v>25</v>
      </c>
      <c r="E194" s="4" t="s">
        <v>26</v>
      </c>
      <c r="F194" s="4" t="s">
        <v>4</v>
      </c>
      <c r="H194" t="s">
        <v>44</v>
      </c>
      <c r="I194" t="s">
        <v>45</v>
      </c>
      <c r="J194" t="s">
        <v>46</v>
      </c>
      <c r="K194" t="s">
        <v>47</v>
      </c>
    </row>
    <row r="195" spans="1:11" x14ac:dyDescent="0.55000000000000004">
      <c r="A195" s="4" t="s">
        <v>23</v>
      </c>
      <c r="B195" s="5">
        <v>1</v>
      </c>
      <c r="C195">
        <v>0.25</v>
      </c>
      <c r="D195">
        <v>0.25</v>
      </c>
      <c r="E195">
        <v>0.25</v>
      </c>
      <c r="F195" s="7"/>
      <c r="G195" t="s">
        <v>44</v>
      </c>
      <c r="H195">
        <v>1</v>
      </c>
      <c r="I195">
        <v>0.25</v>
      </c>
      <c r="J195">
        <v>0.25</v>
      </c>
      <c r="K195">
        <v>0.25</v>
      </c>
    </row>
    <row r="196" spans="1:11" x14ac:dyDescent="0.55000000000000004">
      <c r="A196" s="4" t="s">
        <v>24</v>
      </c>
      <c r="B196" s="8">
        <f>1/C195</f>
        <v>4</v>
      </c>
      <c r="C196" s="5">
        <v>1</v>
      </c>
      <c r="D196">
        <v>0.33333299999999899</v>
      </c>
      <c r="E196">
        <v>0.33333299999999899</v>
      </c>
      <c r="F196" s="7"/>
      <c r="G196" t="s">
        <v>45</v>
      </c>
      <c r="H196">
        <v>4</v>
      </c>
      <c r="I196">
        <v>1</v>
      </c>
      <c r="J196">
        <v>0.33333299999999899</v>
      </c>
      <c r="K196">
        <v>0.33333299999999899</v>
      </c>
    </row>
    <row r="197" spans="1:11" x14ac:dyDescent="0.55000000000000004">
      <c r="A197" s="4" t="s">
        <v>25</v>
      </c>
      <c r="B197" s="8">
        <f>1/D195</f>
        <v>4</v>
      </c>
      <c r="C197" s="8">
        <f>1/D196</f>
        <v>3.0000030000030091</v>
      </c>
      <c r="D197" s="5">
        <v>1</v>
      </c>
      <c r="E197">
        <v>1</v>
      </c>
      <c r="F197" s="7"/>
      <c r="G197" t="s">
        <v>46</v>
      </c>
      <c r="H197">
        <v>4</v>
      </c>
      <c r="I197">
        <v>3.0000030000029998</v>
      </c>
      <c r="J197">
        <v>1</v>
      </c>
      <c r="K197">
        <v>1</v>
      </c>
    </row>
    <row r="198" spans="1:11" x14ac:dyDescent="0.55000000000000004">
      <c r="A198" s="4" t="s">
        <v>26</v>
      </c>
      <c r="B198" s="8">
        <f>1/E195</f>
        <v>4</v>
      </c>
      <c r="C198" s="8">
        <f>1/E196</f>
        <v>3.0000030000030091</v>
      </c>
      <c r="D198" s="8">
        <f>1/E197</f>
        <v>1</v>
      </c>
      <c r="E198" s="5">
        <v>1</v>
      </c>
      <c r="F198" s="7"/>
      <c r="G198" t="s">
        <v>47</v>
      </c>
      <c r="H198">
        <v>4</v>
      </c>
      <c r="I198">
        <v>3.0000030000029998</v>
      </c>
      <c r="J198">
        <v>1</v>
      </c>
      <c r="K198">
        <v>1</v>
      </c>
    </row>
    <row r="201" spans="1:11" ht="20.399999999999999" x14ac:dyDescent="0.75">
      <c r="A201" s="1" t="s">
        <v>32</v>
      </c>
    </row>
    <row r="202" spans="1:11" x14ac:dyDescent="0.55000000000000004">
      <c r="A202" s="2" t="s">
        <v>1</v>
      </c>
    </row>
    <row r="203" spans="1:11" x14ac:dyDescent="0.55000000000000004">
      <c r="A203" s="3" t="s">
        <v>22</v>
      </c>
      <c r="B203" s="4" t="s">
        <v>23</v>
      </c>
      <c r="C203" s="4" t="s">
        <v>24</v>
      </c>
      <c r="D203" s="4" t="s">
        <v>25</v>
      </c>
      <c r="E203" s="4" t="s">
        <v>26</v>
      </c>
      <c r="F203" s="4" t="s">
        <v>4</v>
      </c>
      <c r="H203" t="s">
        <v>44</v>
      </c>
      <c r="I203" t="s">
        <v>45</v>
      </c>
      <c r="J203" t="s">
        <v>46</v>
      </c>
      <c r="K203" t="s">
        <v>47</v>
      </c>
    </row>
    <row r="204" spans="1:11" x14ac:dyDescent="0.55000000000000004">
      <c r="A204" s="4" t="s">
        <v>23</v>
      </c>
      <c r="B204" s="5">
        <v>1</v>
      </c>
      <c r="C204">
        <v>0.42479999354303999</v>
      </c>
      <c r="D204">
        <v>0.194746</v>
      </c>
      <c r="E204">
        <v>0.194746</v>
      </c>
      <c r="F204" s="7"/>
      <c r="G204" t="s">
        <v>44</v>
      </c>
      <c r="H204">
        <v>1</v>
      </c>
      <c r="I204">
        <v>0.42479999354303999</v>
      </c>
      <c r="J204">
        <v>0.194746</v>
      </c>
      <c r="K204">
        <v>0.194746</v>
      </c>
    </row>
    <row r="205" spans="1:11" x14ac:dyDescent="0.55000000000000004">
      <c r="A205" s="4" t="s">
        <v>24</v>
      </c>
      <c r="B205" s="8">
        <f>1/C204</f>
        <v>2.3540490000000007</v>
      </c>
      <c r="C205" s="5">
        <v>1</v>
      </c>
      <c r="D205">
        <v>0.458484</v>
      </c>
      <c r="E205">
        <v>0.458484</v>
      </c>
      <c r="F205" s="7"/>
      <c r="G205" t="s">
        <v>45</v>
      </c>
      <c r="H205">
        <v>2.3540489999999998</v>
      </c>
      <c r="I205">
        <v>1</v>
      </c>
      <c r="J205">
        <v>0.458484</v>
      </c>
      <c r="K205">
        <v>0.458484</v>
      </c>
    </row>
    <row r="206" spans="1:11" x14ac:dyDescent="0.55000000000000004">
      <c r="A206" s="4" t="s">
        <v>25</v>
      </c>
      <c r="B206" s="8">
        <f>1/D204</f>
        <v>5.1348936563523768</v>
      </c>
      <c r="C206" s="8">
        <f>1/D205</f>
        <v>2.1811011943710139</v>
      </c>
      <c r="D206" s="5">
        <v>1</v>
      </c>
      <c r="E206">
        <v>1</v>
      </c>
      <c r="F206" s="7"/>
      <c r="G206" t="s">
        <v>46</v>
      </c>
      <c r="H206">
        <v>5.1348936563523697</v>
      </c>
      <c r="I206">
        <v>2.1811011943710099</v>
      </c>
      <c r="J206">
        <v>1</v>
      </c>
      <c r="K206">
        <v>1</v>
      </c>
    </row>
    <row r="207" spans="1:11" x14ac:dyDescent="0.55000000000000004">
      <c r="A207" s="4" t="s">
        <v>26</v>
      </c>
      <c r="B207" s="8">
        <f>1/E204</f>
        <v>5.1348936563523768</v>
      </c>
      <c r="C207" s="8">
        <f>1/E205</f>
        <v>2.1811011943710139</v>
      </c>
      <c r="D207" s="8">
        <f>1/E206</f>
        <v>1</v>
      </c>
      <c r="E207" s="5">
        <v>1</v>
      </c>
      <c r="F207" s="7"/>
      <c r="G207" t="s">
        <v>47</v>
      </c>
      <c r="H207">
        <v>5.1348936563523697</v>
      </c>
      <c r="I207">
        <v>2.1811011943710099</v>
      </c>
      <c r="J207">
        <v>1</v>
      </c>
      <c r="K207">
        <v>1</v>
      </c>
    </row>
    <row r="210" spans="1:11" ht="20.399999999999999" x14ac:dyDescent="0.75">
      <c r="A210" s="1" t="s">
        <v>33</v>
      </c>
    </row>
    <row r="211" spans="1:11" x14ac:dyDescent="0.55000000000000004">
      <c r="A211" s="2" t="s">
        <v>1</v>
      </c>
    </row>
    <row r="212" spans="1:11" x14ac:dyDescent="0.55000000000000004">
      <c r="A212" s="3" t="s">
        <v>22</v>
      </c>
      <c r="B212" s="4" t="s">
        <v>23</v>
      </c>
      <c r="C212" s="4" t="s">
        <v>24</v>
      </c>
      <c r="D212" s="4" t="s">
        <v>25</v>
      </c>
      <c r="E212" s="4" t="s">
        <v>26</v>
      </c>
      <c r="F212" s="4" t="s">
        <v>4</v>
      </c>
      <c r="H212" t="s">
        <v>44</v>
      </c>
      <c r="I212" t="s">
        <v>45</v>
      </c>
      <c r="J212" t="s">
        <v>46</v>
      </c>
      <c r="K212" t="s">
        <v>47</v>
      </c>
    </row>
    <row r="213" spans="1:11" x14ac:dyDescent="0.55000000000000004">
      <c r="A213" s="4" t="s">
        <v>23</v>
      </c>
      <c r="B213" s="5">
        <v>1</v>
      </c>
      <c r="C213">
        <v>0.42479999354303999</v>
      </c>
      <c r="D213">
        <v>0.194747</v>
      </c>
      <c r="E213">
        <v>0.194747</v>
      </c>
      <c r="F213" s="7"/>
      <c r="G213" t="s">
        <v>44</v>
      </c>
      <c r="H213">
        <v>1</v>
      </c>
      <c r="I213">
        <v>0.42479999354303999</v>
      </c>
      <c r="J213">
        <v>0.194747</v>
      </c>
      <c r="K213">
        <v>0.194747</v>
      </c>
    </row>
    <row r="214" spans="1:11" x14ac:dyDescent="0.55000000000000004">
      <c r="A214" s="4" t="s">
        <v>24</v>
      </c>
      <c r="B214" s="8">
        <f>1/C213</f>
        <v>2.3540490000000007</v>
      </c>
      <c r="C214" s="5">
        <v>1</v>
      </c>
      <c r="D214">
        <v>0.45847700000000002</v>
      </c>
      <c r="E214">
        <v>0.45847700000000002</v>
      </c>
      <c r="F214" s="7"/>
      <c r="G214" t="s">
        <v>45</v>
      </c>
      <c r="H214">
        <v>2.3540489999999998</v>
      </c>
      <c r="I214">
        <v>1</v>
      </c>
      <c r="J214">
        <v>0.45847700000000002</v>
      </c>
      <c r="K214">
        <v>0.45847700000000002</v>
      </c>
    </row>
    <row r="215" spans="1:11" x14ac:dyDescent="0.55000000000000004">
      <c r="A215" s="4" t="s">
        <v>25</v>
      </c>
      <c r="B215" s="8">
        <f>1/D213</f>
        <v>5.1348672893549061</v>
      </c>
      <c r="C215" s="8">
        <f>1/D214</f>
        <v>2.1811344952963831</v>
      </c>
      <c r="D215" s="5">
        <v>1</v>
      </c>
      <c r="E215">
        <v>1</v>
      </c>
      <c r="F215" s="7"/>
      <c r="G215" t="s">
        <v>46</v>
      </c>
      <c r="H215">
        <v>5.1348672893548999</v>
      </c>
      <c r="I215">
        <v>2.18113449529638</v>
      </c>
      <c r="J215">
        <v>1</v>
      </c>
      <c r="K215">
        <v>1</v>
      </c>
    </row>
    <row r="216" spans="1:11" x14ac:dyDescent="0.55000000000000004">
      <c r="A216" s="4" t="s">
        <v>26</v>
      </c>
      <c r="B216" s="8">
        <f>1/E213</f>
        <v>5.1348672893549061</v>
      </c>
      <c r="C216" s="8">
        <f>1/E214</f>
        <v>2.1811344952963831</v>
      </c>
      <c r="D216" s="8">
        <f>1/E215</f>
        <v>1</v>
      </c>
      <c r="E216" s="5">
        <v>1</v>
      </c>
      <c r="F216" s="7"/>
      <c r="G216" t="s">
        <v>47</v>
      </c>
      <c r="H216">
        <v>5.1348672893548999</v>
      </c>
      <c r="I216">
        <v>2.18113449529638</v>
      </c>
      <c r="J216">
        <v>1</v>
      </c>
      <c r="K216">
        <v>1</v>
      </c>
    </row>
    <row r="219" spans="1:11" ht="20.399999999999999" x14ac:dyDescent="0.75">
      <c r="A219" s="1" t="s">
        <v>34</v>
      </c>
    </row>
    <row r="220" spans="1:11" x14ac:dyDescent="0.55000000000000004">
      <c r="A220" s="2" t="s">
        <v>1</v>
      </c>
    </row>
    <row r="221" spans="1:11" x14ac:dyDescent="0.55000000000000004">
      <c r="A221" s="3" t="s">
        <v>22</v>
      </c>
      <c r="B221" s="4" t="s">
        <v>23</v>
      </c>
      <c r="C221" s="4" t="s">
        <v>24</v>
      </c>
      <c r="D221" s="4" t="s">
        <v>25</v>
      </c>
      <c r="E221" s="4" t="s">
        <v>26</v>
      </c>
      <c r="F221" s="4" t="s">
        <v>4</v>
      </c>
      <c r="H221" t="s">
        <v>44</v>
      </c>
      <c r="I221" t="s">
        <v>45</v>
      </c>
      <c r="J221" t="s">
        <v>46</v>
      </c>
      <c r="K221" t="s">
        <v>47</v>
      </c>
    </row>
    <row r="222" spans="1:11" x14ac:dyDescent="0.55000000000000004">
      <c r="A222" s="4" t="s">
        <v>23</v>
      </c>
      <c r="B222" s="5">
        <v>1</v>
      </c>
      <c r="C222">
        <v>0.42479999354303999</v>
      </c>
      <c r="D222">
        <v>0.194746</v>
      </c>
      <c r="E222">
        <v>0.194746</v>
      </c>
      <c r="F222" s="7"/>
      <c r="G222" t="s">
        <v>44</v>
      </c>
      <c r="H222">
        <v>1</v>
      </c>
      <c r="I222">
        <v>0.42479999354303999</v>
      </c>
      <c r="J222">
        <v>0.194746</v>
      </c>
      <c r="K222">
        <v>0.194746</v>
      </c>
    </row>
    <row r="223" spans="1:11" x14ac:dyDescent="0.55000000000000004">
      <c r="A223" s="4" t="s">
        <v>24</v>
      </c>
      <c r="B223" s="8">
        <f>1/C222</f>
        <v>2.3540490000000007</v>
      </c>
      <c r="C223" s="5">
        <v>1</v>
      </c>
      <c r="D223">
        <v>0.458484</v>
      </c>
      <c r="E223">
        <v>0.458484</v>
      </c>
      <c r="F223" s="7"/>
      <c r="G223" t="s">
        <v>45</v>
      </c>
      <c r="H223">
        <v>2.3540489999999998</v>
      </c>
      <c r="I223">
        <v>1</v>
      </c>
      <c r="J223">
        <v>0.458484</v>
      </c>
      <c r="K223">
        <v>0.458484</v>
      </c>
    </row>
    <row r="224" spans="1:11" x14ac:dyDescent="0.55000000000000004">
      <c r="A224" s="4" t="s">
        <v>25</v>
      </c>
      <c r="B224" s="8">
        <f>1/D222</f>
        <v>5.1348936563523768</v>
      </c>
      <c r="C224" s="8">
        <f>1/D223</f>
        <v>2.1811011943710139</v>
      </c>
      <c r="D224" s="5">
        <v>1</v>
      </c>
      <c r="E224">
        <v>1</v>
      </c>
      <c r="F224" s="7"/>
      <c r="G224" t="s">
        <v>46</v>
      </c>
      <c r="H224">
        <v>5.1348936563523697</v>
      </c>
      <c r="I224">
        <v>2.1811011943710099</v>
      </c>
      <c r="J224">
        <v>1</v>
      </c>
      <c r="K224">
        <v>1</v>
      </c>
    </row>
    <row r="225" spans="1:11" x14ac:dyDescent="0.55000000000000004">
      <c r="A225" s="4" t="s">
        <v>26</v>
      </c>
      <c r="B225" s="8">
        <f>1/E222</f>
        <v>5.1348936563523768</v>
      </c>
      <c r="C225" s="8">
        <f>1/E223</f>
        <v>2.1811011943710139</v>
      </c>
      <c r="D225" s="8">
        <f>1/E224</f>
        <v>1</v>
      </c>
      <c r="E225" s="5">
        <v>1</v>
      </c>
      <c r="F225" s="7"/>
      <c r="G225" t="s">
        <v>47</v>
      </c>
      <c r="H225">
        <v>5.1348936563523697</v>
      </c>
      <c r="I225">
        <v>2.1811011943710099</v>
      </c>
      <c r="J225">
        <v>1</v>
      </c>
      <c r="K225">
        <v>1</v>
      </c>
    </row>
    <row r="228" spans="1:11" ht="20.399999999999999" x14ac:dyDescent="0.75">
      <c r="A228" s="1" t="s">
        <v>23</v>
      </c>
    </row>
    <row r="229" spans="1:11" x14ac:dyDescent="0.55000000000000004">
      <c r="A229" s="2" t="s">
        <v>1</v>
      </c>
    </row>
    <row r="230" spans="1:11" x14ac:dyDescent="0.55000000000000004">
      <c r="A230" s="3" t="s">
        <v>35</v>
      </c>
      <c r="B230" s="4" t="s">
        <v>0</v>
      </c>
      <c r="C230" s="4" t="s">
        <v>11</v>
      </c>
      <c r="D230" s="4" t="s">
        <v>16</v>
      </c>
      <c r="E230" s="4" t="s">
        <v>4</v>
      </c>
      <c r="G230" t="s">
        <v>53</v>
      </c>
      <c r="H230" t="s">
        <v>54</v>
      </c>
      <c r="I230" t="s">
        <v>55</v>
      </c>
    </row>
    <row r="231" spans="1:11" x14ac:dyDescent="0.55000000000000004">
      <c r="A231" s="4" t="s">
        <v>0</v>
      </c>
      <c r="B231" s="5">
        <v>1</v>
      </c>
      <c r="C231">
        <v>7</v>
      </c>
      <c r="D231">
        <v>9</v>
      </c>
      <c r="E231" s="7"/>
      <c r="F231" t="s">
        <v>53</v>
      </c>
      <c r="G231">
        <v>1</v>
      </c>
      <c r="H231">
        <v>7</v>
      </c>
      <c r="I231">
        <v>9</v>
      </c>
    </row>
    <row r="232" spans="1:11" x14ac:dyDescent="0.55000000000000004">
      <c r="A232" s="4" t="s">
        <v>11</v>
      </c>
      <c r="B232" s="8">
        <f>1/C231</f>
        <v>0.14285714285714285</v>
      </c>
      <c r="C232" s="5">
        <v>1</v>
      </c>
      <c r="D232">
        <v>3</v>
      </c>
      <c r="E232" s="7"/>
      <c r="F232" t="s">
        <v>54</v>
      </c>
      <c r="G232">
        <v>0.14285714285714199</v>
      </c>
      <c r="H232">
        <v>1</v>
      </c>
      <c r="I232">
        <v>3</v>
      </c>
    </row>
    <row r="233" spans="1:11" x14ac:dyDescent="0.55000000000000004">
      <c r="A233" s="4" t="s">
        <v>16</v>
      </c>
      <c r="B233" s="8">
        <f>1/D231</f>
        <v>0.1111111111111111</v>
      </c>
      <c r="C233" s="8">
        <f>1/D232</f>
        <v>0.33333333333333331</v>
      </c>
      <c r="D233" s="5">
        <v>1</v>
      </c>
      <c r="E233" s="7"/>
      <c r="F233" t="s">
        <v>55</v>
      </c>
      <c r="G233">
        <v>0.11111111111111099</v>
      </c>
      <c r="H233">
        <v>0.33333333333333298</v>
      </c>
      <c r="I233">
        <v>1</v>
      </c>
    </row>
    <row r="236" spans="1:11" ht="20.399999999999999" x14ac:dyDescent="0.75">
      <c r="A236" s="1" t="s">
        <v>24</v>
      </c>
    </row>
    <row r="237" spans="1:11" x14ac:dyDescent="0.55000000000000004">
      <c r="A237" s="2" t="s">
        <v>1</v>
      </c>
    </row>
    <row r="238" spans="1:11" x14ac:dyDescent="0.55000000000000004">
      <c r="A238" s="3" t="s">
        <v>35</v>
      </c>
      <c r="B238" s="4" t="s">
        <v>0</v>
      </c>
      <c r="C238" s="4" t="s">
        <v>11</v>
      </c>
      <c r="D238" s="4" t="s">
        <v>16</v>
      </c>
      <c r="E238" s="4" t="s">
        <v>4</v>
      </c>
      <c r="G238" t="s">
        <v>53</v>
      </c>
      <c r="H238" t="s">
        <v>54</v>
      </c>
      <c r="I238" t="s">
        <v>55</v>
      </c>
    </row>
    <row r="239" spans="1:11" x14ac:dyDescent="0.55000000000000004">
      <c r="A239" s="4" t="s">
        <v>0</v>
      </c>
      <c r="B239" s="5">
        <v>1</v>
      </c>
      <c r="C239">
        <v>7</v>
      </c>
      <c r="D239">
        <v>9</v>
      </c>
      <c r="E239" s="7"/>
      <c r="F239" t="s">
        <v>53</v>
      </c>
      <c r="G239">
        <v>1</v>
      </c>
      <c r="H239">
        <v>7</v>
      </c>
      <c r="I239">
        <v>9</v>
      </c>
    </row>
    <row r="240" spans="1:11" x14ac:dyDescent="0.55000000000000004">
      <c r="A240" s="4" t="s">
        <v>11</v>
      </c>
      <c r="B240" s="8">
        <f>1/C239</f>
        <v>0.14285714285714285</v>
      </c>
      <c r="C240" s="5">
        <v>1</v>
      </c>
      <c r="D240">
        <v>3</v>
      </c>
      <c r="E240" s="7"/>
      <c r="F240" t="s">
        <v>54</v>
      </c>
      <c r="G240">
        <v>0.14285714285714199</v>
      </c>
      <c r="H240">
        <v>1</v>
      </c>
      <c r="I240">
        <v>3</v>
      </c>
    </row>
    <row r="241" spans="1:9" x14ac:dyDescent="0.55000000000000004">
      <c r="A241" s="4" t="s">
        <v>16</v>
      </c>
      <c r="B241" s="8">
        <f>1/D239</f>
        <v>0.1111111111111111</v>
      </c>
      <c r="C241" s="8">
        <f>1/D240</f>
        <v>0.33333333333333331</v>
      </c>
      <c r="D241" s="5">
        <v>1</v>
      </c>
      <c r="E241" s="7"/>
      <c r="F241" t="s">
        <v>55</v>
      </c>
      <c r="G241">
        <v>0.11111111111111099</v>
      </c>
      <c r="H241">
        <v>0.33333333333333298</v>
      </c>
      <c r="I241">
        <v>1</v>
      </c>
    </row>
    <row r="244" spans="1:9" ht="20.399999999999999" x14ac:dyDescent="0.75">
      <c r="A244" s="1" t="s">
        <v>25</v>
      </c>
    </row>
    <row r="245" spans="1:9" x14ac:dyDescent="0.55000000000000004">
      <c r="A245" s="2" t="s">
        <v>1</v>
      </c>
    </row>
    <row r="246" spans="1:9" x14ac:dyDescent="0.55000000000000004">
      <c r="A246" s="3" t="s">
        <v>35</v>
      </c>
      <c r="B246" s="4" t="s">
        <v>0</v>
      </c>
      <c r="C246" s="4" t="s">
        <v>11</v>
      </c>
      <c r="D246" s="4" t="s">
        <v>16</v>
      </c>
      <c r="E246" s="4" t="s">
        <v>4</v>
      </c>
      <c r="G246" t="s">
        <v>53</v>
      </c>
      <c r="H246" t="s">
        <v>54</v>
      </c>
      <c r="I246" t="s">
        <v>55</v>
      </c>
    </row>
    <row r="247" spans="1:9" x14ac:dyDescent="0.55000000000000004">
      <c r="A247" s="4" t="s">
        <v>0</v>
      </c>
      <c r="B247" s="5">
        <v>1</v>
      </c>
      <c r="C247">
        <v>1</v>
      </c>
      <c r="D247">
        <v>5</v>
      </c>
      <c r="E247" s="7"/>
      <c r="F247" t="s">
        <v>53</v>
      </c>
      <c r="G247">
        <v>1</v>
      </c>
      <c r="H247">
        <v>1</v>
      </c>
      <c r="I247">
        <v>5</v>
      </c>
    </row>
    <row r="248" spans="1:9" x14ac:dyDescent="0.55000000000000004">
      <c r="A248" s="4" t="s">
        <v>11</v>
      </c>
      <c r="B248" s="8">
        <f>1/C247</f>
        <v>1</v>
      </c>
      <c r="C248" s="5">
        <v>1</v>
      </c>
      <c r="D248" s="6">
        <v>5</v>
      </c>
      <c r="E248" s="7"/>
      <c r="F248" t="s">
        <v>54</v>
      </c>
      <c r="G248">
        <v>1</v>
      </c>
      <c r="H248">
        <v>1</v>
      </c>
      <c r="I248">
        <v>5</v>
      </c>
    </row>
    <row r="249" spans="1:9" x14ac:dyDescent="0.55000000000000004">
      <c r="A249" s="4" t="s">
        <v>16</v>
      </c>
      <c r="B249" s="8">
        <f>1/D247</f>
        <v>0.2</v>
      </c>
      <c r="C249" s="8">
        <f>1/D248</f>
        <v>0.2</v>
      </c>
      <c r="D249" s="5">
        <v>1</v>
      </c>
      <c r="E249" s="7"/>
      <c r="F249" t="s">
        <v>55</v>
      </c>
      <c r="G249">
        <v>0.2</v>
      </c>
      <c r="H249">
        <v>0.2</v>
      </c>
      <c r="I249">
        <v>1</v>
      </c>
    </row>
    <row r="252" spans="1:9" ht="20.399999999999999" x14ac:dyDescent="0.75">
      <c r="A252" s="1" t="s">
        <v>26</v>
      </c>
    </row>
    <row r="253" spans="1:9" x14ac:dyDescent="0.55000000000000004">
      <c r="A253" s="2" t="s">
        <v>1</v>
      </c>
    </row>
    <row r="254" spans="1:9" x14ac:dyDescent="0.55000000000000004">
      <c r="A254" s="3" t="s">
        <v>35</v>
      </c>
      <c r="B254" s="4" t="s">
        <v>0</v>
      </c>
      <c r="C254" s="4" t="s">
        <v>11</v>
      </c>
      <c r="D254" s="4" t="s">
        <v>16</v>
      </c>
      <c r="E254" s="4" t="s">
        <v>4</v>
      </c>
      <c r="G254" t="s">
        <v>53</v>
      </c>
      <c r="H254" t="s">
        <v>54</v>
      </c>
      <c r="I254" t="s">
        <v>55</v>
      </c>
    </row>
    <row r="255" spans="1:9" x14ac:dyDescent="0.55000000000000004">
      <c r="A255" s="4" t="s">
        <v>0</v>
      </c>
      <c r="B255" s="5">
        <v>1</v>
      </c>
      <c r="C255">
        <v>1</v>
      </c>
      <c r="D255">
        <v>5</v>
      </c>
      <c r="E255" s="7"/>
      <c r="F255" t="s">
        <v>53</v>
      </c>
      <c r="G255">
        <v>1</v>
      </c>
      <c r="H255">
        <v>1</v>
      </c>
      <c r="I255">
        <v>5</v>
      </c>
    </row>
    <row r="256" spans="1:9" x14ac:dyDescent="0.55000000000000004">
      <c r="A256" s="4" t="s">
        <v>11</v>
      </c>
      <c r="B256" s="8">
        <f>1/C255</f>
        <v>1</v>
      </c>
      <c r="C256" s="5">
        <v>1</v>
      </c>
      <c r="D256">
        <v>5</v>
      </c>
      <c r="E256" s="7"/>
      <c r="F256" t="s">
        <v>54</v>
      </c>
      <c r="G256">
        <v>1</v>
      </c>
      <c r="H256">
        <v>1</v>
      </c>
      <c r="I256">
        <v>5</v>
      </c>
    </row>
    <row r="257" spans="1:9" x14ac:dyDescent="0.55000000000000004">
      <c r="A257" s="4" t="s">
        <v>16</v>
      </c>
      <c r="B257" s="8">
        <f>1/D255</f>
        <v>0.2</v>
      </c>
      <c r="C257" s="8">
        <f>1/D256</f>
        <v>0.2</v>
      </c>
      <c r="D257" s="5">
        <v>1</v>
      </c>
      <c r="E257" s="7"/>
      <c r="F257" t="s">
        <v>55</v>
      </c>
      <c r="G257">
        <v>0.2</v>
      </c>
      <c r="H257">
        <v>0.2</v>
      </c>
      <c r="I2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Rozann Saaty</cp:lastModifiedBy>
  <dcterms:created xsi:type="dcterms:W3CDTF">2023-10-01T20:53:14Z</dcterms:created>
  <dcterms:modified xsi:type="dcterms:W3CDTF">2023-10-01T21:30:29Z</dcterms:modified>
</cp:coreProperties>
</file>