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(* #,##0.000_);_(* \(#,##0.000\);_(* &quot;-&quot;??_);_(@_)"/>
    <numFmt numFmtId="165" formatCode="0.00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4" fontId="4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5" fillId="8" borderId="1" pivotButton="0" quotePrefix="0" xfId="0"/>
    <xf numFmtId="2" fontId="0" fillId="8" borderId="1" pivotButton="0" quotePrefix="0" xfId="0"/>
    <xf numFmtId="0" fontId="0" fillId="0" borderId="2" pivotButton="0" quotePrefix="0" xfId="0"/>
    <xf numFmtId="43" fontId="0" fillId="0" borderId="2" pivotButton="0" quotePrefix="0" xfId="0"/>
    <xf numFmtId="164" fontId="0" fillId="0" borderId="2" pivotButton="0" quotePrefix="0" xfId="0"/>
    <xf numFmtId="165" fontId="0" fillId="0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5" fillId="10" borderId="5" pivotButton="0" quotePrefix="0" xfId="0"/>
    <xf numFmtId="0" fontId="6" fillId="0" borderId="2" applyAlignment="1" pivotButton="0" quotePrefix="0" xfId="0">
      <alignment horizontal="center" vertical="top"/>
    </xf>
    <xf numFmtId="0" fontId="7" fillId="9" borderId="2" pivotButton="0" quotePrefix="0" xfId="0"/>
    <xf numFmtId="0" fontId="7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5340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7" t="inlineStr">
        <is>
          <t>Results</t>
        </is>
      </c>
      <c r="J2" s="18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9" t="n"/>
      <c r="H3" s="19" t="n"/>
      <c r="I3" s="20" t="inlineStr">
        <is>
          <t>Normal</t>
        </is>
      </c>
      <c r="J3" s="20" t="inlineStr">
        <is>
          <t>Ideal</t>
        </is>
      </c>
    </row>
    <row r="4">
      <c r="A4" s="4" t="inlineStr">
        <is>
          <t>1Prestige</t>
        </is>
      </c>
      <c r="B4" s="6" t="n">
        <v>1</v>
      </c>
      <c r="C4" s="7" t="n">
        <v>0.25</v>
      </c>
      <c r="D4" s="7" t="n">
        <v>0.333</v>
      </c>
      <c r="E4" s="7" t="n">
        <v>0.5</v>
      </c>
      <c r="F4" s="8" t="n"/>
      <c r="G4" s="21" t="n"/>
      <c r="H4" s="21" t="n"/>
      <c r="I4" s="20" t="n">
        <v>0.099</v>
      </c>
      <c r="J4" s="20" t="n">
        <v>0.232</v>
      </c>
    </row>
    <row r="5">
      <c r="A5" s="4" t="inlineStr">
        <is>
          <t>2Price</t>
        </is>
      </c>
      <c r="B5" s="10" t="n">
        <v>4</v>
      </c>
      <c r="C5" s="6" t="n">
        <v>1</v>
      </c>
      <c r="D5" s="7" t="n">
        <v>3</v>
      </c>
      <c r="E5" s="7" t="n">
        <v>1.5</v>
      </c>
      <c r="F5" s="8" t="n"/>
      <c r="G5" s="21" t="n"/>
      <c r="H5" s="21" t="n"/>
      <c r="I5" s="20" t="n">
        <v>0.425</v>
      </c>
      <c r="J5" s="20" t="n">
        <v>1</v>
      </c>
    </row>
    <row r="6">
      <c r="A6" s="4" t="inlineStr">
        <is>
          <t>3MPG</t>
        </is>
      </c>
      <c r="B6" s="10" t="n">
        <v>3</v>
      </c>
      <c r="C6" s="10" t="n">
        <v>0.333</v>
      </c>
      <c r="D6" s="6" t="n">
        <v>1</v>
      </c>
      <c r="E6" s="7" t="n">
        <v>0.333</v>
      </c>
      <c r="F6" s="8" t="n"/>
      <c r="G6" s="21" t="n"/>
      <c r="H6" s="21" t="n"/>
      <c r="I6" s="20" t="n">
        <v>0.169</v>
      </c>
      <c r="J6" s="20" t="n">
        <v>0.397</v>
      </c>
    </row>
    <row r="7">
      <c r="A7" s="4" t="inlineStr">
        <is>
          <t>4Comfort</t>
        </is>
      </c>
      <c r="B7" s="10" t="n">
        <v>2</v>
      </c>
      <c r="C7" s="10" t="n">
        <v>0.667</v>
      </c>
      <c r="D7" s="10" t="n">
        <v>3</v>
      </c>
      <c r="E7" s="6" t="n">
        <v>1</v>
      </c>
      <c r="F7" s="8" t="n"/>
      <c r="G7" s="21" t="n"/>
      <c r="H7" s="21" t="n"/>
      <c r="I7" s="20" t="n">
        <v>0.308</v>
      </c>
      <c r="J7" s="20" t="n">
        <v>0.724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21" t="n"/>
      <c r="H8" s="22" t="n"/>
      <c r="I8" s="23" t="inlineStr">
        <is>
          <t>Incons.</t>
        </is>
      </c>
      <c r="J8" s="24" t="n">
        <v>0.077</v>
      </c>
    </row>
    <row r="9">
      <c r="G9" s="25" t="n"/>
      <c r="H9" s="21" t="n"/>
    </row>
    <row r="10">
      <c r="A10" s="1" t="inlineStr">
        <is>
          <t>1Prestige</t>
        </is>
      </c>
    </row>
    <row r="11">
      <c r="A11" s="2" t="n"/>
      <c r="H11" s="17" t="inlineStr">
        <is>
          <t>Results</t>
        </is>
      </c>
      <c r="I11" s="18" t="n"/>
    </row>
    <row r="12">
      <c r="A12" s="3" t="inlineStr">
        <is>
          <t>3Alternatives</t>
        </is>
      </c>
      <c r="B12" s="4" t="inlineStr">
        <is>
          <t>1Acura TL</t>
        </is>
      </c>
      <c r="C12" s="4" t="inlineStr">
        <is>
          <t>2Toyota Camry</t>
        </is>
      </c>
      <c r="D12" s="4" t="inlineStr">
        <is>
          <t>3Honda Civic</t>
        </is>
      </c>
      <c r="E12" s="4" t="inlineStr">
        <is>
          <t>Direct values</t>
        </is>
      </c>
      <c r="F12" s="19" t="n"/>
      <c r="G12" s="19" t="n"/>
      <c r="H12" s="20" t="inlineStr">
        <is>
          <t>Normal</t>
        </is>
      </c>
      <c r="I12" s="20" t="inlineStr">
        <is>
          <t>Ideal</t>
        </is>
      </c>
    </row>
    <row r="13">
      <c r="A13" s="4" t="inlineStr">
        <is>
          <t>1Acura TL</t>
        </is>
      </c>
      <c r="B13" s="6" t="n">
        <v>1</v>
      </c>
      <c r="C13" s="13" t="n">
        <v>8</v>
      </c>
      <c r="D13" s="13" t="n">
        <v>4</v>
      </c>
      <c r="E13" s="8" t="n"/>
      <c r="F13" s="21" t="n"/>
      <c r="G13" s="21" t="n"/>
      <c r="H13" s="20" t="n">
        <v>0.707</v>
      </c>
      <c r="I13" s="20" t="n">
        <v>1</v>
      </c>
    </row>
    <row r="14">
      <c r="A14" s="4" t="inlineStr">
        <is>
          <t>2Toyota Camry</t>
        </is>
      </c>
      <c r="B14" s="10" t="n">
        <v>0.125</v>
      </c>
      <c r="C14" s="6" t="n">
        <v>1</v>
      </c>
      <c r="D14" s="13" t="n">
        <v>0.25</v>
      </c>
      <c r="E14" s="8" t="n"/>
      <c r="F14" s="21" t="n"/>
      <c r="G14" s="21" t="n"/>
      <c r="H14" s="20" t="n">
        <v>0.07000000000000001</v>
      </c>
      <c r="I14" s="20" t="n">
        <v>0.099</v>
      </c>
    </row>
    <row r="15">
      <c r="A15" s="4" t="inlineStr">
        <is>
          <t>3Honda Civic</t>
        </is>
      </c>
      <c r="B15" s="10" t="n">
        <v>0.25</v>
      </c>
      <c r="C15" s="10" t="n">
        <v>4</v>
      </c>
      <c r="D15" s="6" t="n">
        <v>1</v>
      </c>
      <c r="E15" s="8" t="n"/>
      <c r="F15" s="21" t="n"/>
      <c r="G15" s="21" t="n"/>
      <c r="H15" s="20" t="n">
        <v>0.223</v>
      </c>
      <c r="I15" s="20" t="n">
        <v>0.315</v>
      </c>
    </row>
    <row r="16">
      <c r="A16" s="11" t="inlineStr">
        <is>
          <t>Sum of Col</t>
        </is>
      </c>
      <c r="B16" s="12">
        <f>SUM(B13:B15)</f>
        <v/>
      </c>
      <c r="C16" s="12">
        <f>SUM(C13:C15)</f>
        <v/>
      </c>
      <c r="D16" s="12">
        <f>SUM(D13:D15)</f>
        <v/>
      </c>
      <c r="F16" s="21" t="n"/>
      <c r="G16" s="22" t="n"/>
      <c r="H16" s="23" t="inlineStr">
        <is>
          <t>Incons.</t>
        </is>
      </c>
      <c r="I16" s="24" t="n">
        <v>0.052</v>
      </c>
    </row>
    <row r="17">
      <c r="F17" s="25" t="n"/>
      <c r="G17" s="21" t="n"/>
    </row>
    <row r="18">
      <c r="A18" s="1" t="inlineStr">
        <is>
          <t>2Price</t>
        </is>
      </c>
    </row>
    <row r="19">
      <c r="A19" s="2" t="n"/>
      <c r="H19" s="17" t="inlineStr">
        <is>
          <t>Results</t>
        </is>
      </c>
      <c r="I19" s="18" t="n"/>
    </row>
    <row r="20">
      <c r="A20" s="3" t="inlineStr">
        <is>
          <t>PriceSubCriteria</t>
        </is>
      </c>
      <c r="B20" s="4" t="inlineStr">
        <is>
          <t>2.1InitialCost</t>
        </is>
      </c>
      <c r="C20" s="4" t="inlineStr">
        <is>
          <t>2.2Maintenance</t>
        </is>
      </c>
      <c r="D20" s="4" t="inlineStr">
        <is>
          <t>Direct values</t>
        </is>
      </c>
      <c r="E20" s="5" t="inlineStr">
        <is>
          <t>Line Sum</t>
        </is>
      </c>
      <c r="F20" s="19" t="n"/>
      <c r="G20" s="22" t="n"/>
      <c r="H20" s="20" t="inlineStr">
        <is>
          <t>Normal</t>
        </is>
      </c>
      <c r="I20" s="20" t="inlineStr">
        <is>
          <t>Ideal</t>
        </is>
      </c>
    </row>
    <row r="21">
      <c r="A21" s="4" t="inlineStr">
        <is>
          <t>2.1InitialCost</t>
        </is>
      </c>
      <c r="B21" s="6" t="n">
        <v>1</v>
      </c>
      <c r="C21" s="13" t="n">
        <v>3</v>
      </c>
      <c r="D21" s="8" t="n">
        <v>0.75</v>
      </c>
      <c r="E21" s="9">
        <f>+B21+C21</f>
        <v/>
      </c>
      <c r="F21" s="21" t="n"/>
      <c r="G21" s="22" t="n"/>
      <c r="H21" s="20" t="n">
        <v>0.375</v>
      </c>
      <c r="I21" s="20" t="n">
        <v>0.75</v>
      </c>
    </row>
    <row r="22">
      <c r="A22" s="4" t="inlineStr">
        <is>
          <t>2.2Maintenance</t>
        </is>
      </c>
      <c r="B22" s="10" t="n">
        <v>0.333</v>
      </c>
      <c r="C22" s="6" t="n">
        <v>1</v>
      </c>
      <c r="D22" s="8" t="n">
        <v>0.25</v>
      </c>
      <c r="E22" s="9">
        <f>+B22+C22</f>
        <v/>
      </c>
      <c r="F22" s="21" t="n"/>
      <c r="G22" s="22" t="n"/>
      <c r="H22" s="20" t="n">
        <v>0.125</v>
      </c>
      <c r="I22" s="20" t="n">
        <v>0.25</v>
      </c>
    </row>
    <row r="23">
      <c r="A23" s="11" t="inlineStr">
        <is>
          <t>Sum of Col</t>
        </is>
      </c>
      <c r="B23" s="12" t="n">
        <v>1.333</v>
      </c>
      <c r="C23" s="12" t="n">
        <v>4</v>
      </c>
      <c r="D23" t="n">
        <v>1</v>
      </c>
      <c r="E23" s="9">
        <f>SUM(E21:E22)</f>
        <v/>
      </c>
      <c r="F23" s="22" t="n"/>
      <c r="G23" s="22" t="n"/>
      <c r="H23" s="20" t="n">
        <v>0.5</v>
      </c>
      <c r="I23" s="20" t="n">
        <v>1</v>
      </c>
    </row>
    <row r="24">
      <c r="E24" s="11" t="inlineStr">
        <is>
          <t>Est. Incons.</t>
        </is>
      </c>
      <c r="F24" s="21" t="n"/>
      <c r="G24" s="22" t="n"/>
      <c r="H24" s="23" t="inlineStr">
        <is>
          <t>Incons.</t>
        </is>
      </c>
      <c r="I24" s="24" t="n">
        <v>0</v>
      </c>
    </row>
    <row r="25">
      <c r="A25" s="1" t="inlineStr">
        <is>
          <t>3MPG</t>
        </is>
      </c>
      <c r="F25" s="22" t="n"/>
      <c r="G25" s="22" t="n"/>
    </row>
    <row r="26">
      <c r="A26" s="2" t="inlineStr">
        <is>
          <t>Enter judgments for the paiwise comparisons in the matrix or direct values in the green cells</t>
        </is>
      </c>
    </row>
    <row r="27">
      <c r="A27" s="3" t="n"/>
      <c r="B27" s="4" t="inlineStr">
        <is>
          <t>1Acura TL</t>
        </is>
      </c>
      <c r="C27" s="4" t="inlineStr">
        <is>
          <t>2Toyota Camry</t>
        </is>
      </c>
      <c r="D27" s="4" t="inlineStr">
        <is>
          <t>3Honda Civic</t>
        </is>
      </c>
      <c r="E27" s="4" t="inlineStr">
        <is>
          <t>Direct values</t>
        </is>
      </c>
      <c r="F27" s="5" t="inlineStr">
        <is>
          <t>Line Sum</t>
        </is>
      </c>
      <c r="G27" s="5" t="inlineStr">
        <is>
          <t>Estimated Priority</t>
        </is>
      </c>
      <c r="H27" s="17" t="inlineStr">
        <is>
          <t>Results</t>
        </is>
      </c>
      <c r="I27" s="18" t="n"/>
    </row>
    <row r="28">
      <c r="A28" s="4" t="inlineStr">
        <is>
          <t>1Acura TL</t>
        </is>
      </c>
      <c r="B28" s="6" t="n">
        <v>1</v>
      </c>
      <c r="C28" s="14" t="n">
        <v>0.66670000166675</v>
      </c>
      <c r="D28" s="14" t="n">
        <v>0.333332999999999</v>
      </c>
      <c r="E28" s="8" t="n"/>
      <c r="F28" s="21" t="n"/>
      <c r="G28" s="21" t="n"/>
      <c r="H28" s="20" t="inlineStr">
        <is>
          <t>Normal</t>
        </is>
      </c>
      <c r="I28" s="20" t="inlineStr">
        <is>
          <t>Ideal</t>
        </is>
      </c>
    </row>
    <row r="29">
      <c r="A29" s="4" t="inlineStr">
        <is>
          <t>2Toyota Camry</t>
        </is>
      </c>
      <c r="B29" s="10" t="n">
        <v>1</v>
      </c>
      <c r="C29" s="6" t="n">
        <v>1</v>
      </c>
      <c r="D29" s="14" t="n">
        <v>0.5</v>
      </c>
      <c r="E29" s="8" t="n"/>
      <c r="F29" s="21" t="n"/>
      <c r="G29" s="21" t="n"/>
      <c r="H29" s="20" t="n">
        <v>0.26</v>
      </c>
      <c r="I29" s="20" t="n">
        <v>0.63</v>
      </c>
    </row>
    <row r="30">
      <c r="A30" s="4" t="inlineStr">
        <is>
          <t>3Honda Civic</t>
        </is>
      </c>
      <c r="B30" s="10" t="n">
        <v>1</v>
      </c>
      <c r="C30" s="10" t="n">
        <v>1</v>
      </c>
      <c r="D30" s="6" t="n">
        <v>1</v>
      </c>
      <c r="E30" s="8" t="n"/>
      <c r="F30" s="21" t="n"/>
      <c r="G30" s="21" t="n"/>
      <c r="H30" s="20" t="n">
        <v>0.327</v>
      </c>
      <c r="I30" s="20" t="n">
        <v>0.794</v>
      </c>
    </row>
    <row r="31">
      <c r="A31" s="11" t="inlineStr">
        <is>
          <t>Sum of Col</t>
        </is>
      </c>
      <c r="B31" s="12" t="n">
        <v>2</v>
      </c>
      <c r="C31" s="12" t="n">
        <v>1</v>
      </c>
      <c r="D31" s="12" t="n">
        <v>1</v>
      </c>
      <c r="F31" s="21" t="n"/>
      <c r="G31" s="22" t="n"/>
      <c r="H31" s="20" t="n">
        <v>0.413</v>
      </c>
      <c r="I31" s="20" t="n">
        <v>1</v>
      </c>
    </row>
    <row r="32">
      <c r="F32" s="25" t="n"/>
      <c r="G32" s="21" t="n"/>
      <c r="H32" s="23" t="inlineStr">
        <is>
          <t>Incons.</t>
        </is>
      </c>
      <c r="I32" s="24" t="n">
        <v>0.052</v>
      </c>
    </row>
    <row r="33">
      <c r="A33" s="1" t="inlineStr">
        <is>
          <t>4Comfort</t>
        </is>
      </c>
      <c r="F33" s="22" t="n"/>
      <c r="G33" s="22" t="n"/>
    </row>
    <row r="34">
      <c r="A34" s="2" t="inlineStr">
        <is>
          <t>Enter judgments for the paiwise comparisons in the matrix or direct values in the green cells</t>
        </is>
      </c>
    </row>
    <row r="35">
      <c r="A35" s="3" t="n"/>
      <c r="B35" s="4" t="inlineStr">
        <is>
          <t>1Acura TL</t>
        </is>
      </c>
      <c r="C35" s="4" t="inlineStr">
        <is>
          <t>2Toyota Camry</t>
        </is>
      </c>
      <c r="D35" s="4" t="inlineStr">
        <is>
          <t>3Honda Civic</t>
        </is>
      </c>
      <c r="E35" s="4" t="inlineStr">
        <is>
          <t>Direct values</t>
        </is>
      </c>
      <c r="F35" s="5" t="inlineStr">
        <is>
          <t>Line Sum</t>
        </is>
      </c>
      <c r="G35" s="5" t="inlineStr">
        <is>
          <t>Estimated Priority</t>
        </is>
      </c>
      <c r="H35" s="17" t="inlineStr">
        <is>
          <t>Results</t>
        </is>
      </c>
      <c r="I35" s="18" t="n"/>
    </row>
    <row r="36">
      <c r="A36" s="4" t="inlineStr">
        <is>
          <t>1Acura TL</t>
        </is>
      </c>
      <c r="B36" s="6" t="n">
        <v>1</v>
      </c>
      <c r="C36" s="13" t="n">
        <v>4</v>
      </c>
      <c r="D36" s="13" t="n">
        <v>7</v>
      </c>
      <c r="E36" s="8" t="n"/>
      <c r="F36" s="21" t="n"/>
      <c r="G36" s="21" t="n"/>
      <c r="H36" s="20" t="inlineStr">
        <is>
          <t>Normal</t>
        </is>
      </c>
      <c r="I36" s="20" t="inlineStr">
        <is>
          <t>Ideal</t>
        </is>
      </c>
    </row>
    <row r="37">
      <c r="A37" s="4" t="inlineStr">
        <is>
          <t>2Toyota Camry</t>
        </is>
      </c>
      <c r="B37" s="10" t="n">
        <v>1</v>
      </c>
      <c r="C37" s="6" t="n">
        <v>1</v>
      </c>
      <c r="D37" s="13" t="n">
        <v>3</v>
      </c>
      <c r="E37" s="8" t="n"/>
      <c r="F37" s="21" t="n"/>
      <c r="G37" s="21" t="n"/>
      <c r="H37" s="20" t="n">
        <v>0.46</v>
      </c>
      <c r="I37" s="20" t="n">
        <v>1</v>
      </c>
    </row>
    <row r="38">
      <c r="A38" s="4" t="inlineStr">
        <is>
          <t>3Honda Civic</t>
        </is>
      </c>
      <c r="B38" s="10" t="n">
        <v>1</v>
      </c>
      <c r="C38" s="10" t="n">
        <v>1</v>
      </c>
      <c r="D38" s="6" t="n">
        <v>1</v>
      </c>
      <c r="E38" s="8" t="n"/>
      <c r="F38" s="21" t="n"/>
      <c r="G38" s="21" t="n"/>
      <c r="H38" s="20" t="n">
        <v>0.319</v>
      </c>
      <c r="I38" s="20" t="n">
        <v>0.6929999999999999</v>
      </c>
    </row>
    <row r="39">
      <c r="A39" s="11" t="inlineStr">
        <is>
          <t>Sum of Col</t>
        </is>
      </c>
      <c r="B39" s="12" t="n">
        <v>0.333</v>
      </c>
      <c r="C39" s="12" t="n">
        <v>1</v>
      </c>
      <c r="D39" s="12" t="n">
        <v>1</v>
      </c>
      <c r="F39" s="21" t="n"/>
      <c r="G39" s="22" t="n"/>
      <c r="H39" s="20" t="n">
        <v>0.221</v>
      </c>
      <c r="I39" s="20" t="n">
        <v>0.481</v>
      </c>
    </row>
    <row r="40">
      <c r="F40" s="25" t="n"/>
      <c r="G40" s="21" t="n"/>
      <c r="H40" s="23" t="inlineStr">
        <is>
          <t>Incons.</t>
        </is>
      </c>
      <c r="I40" s="24" t="n">
        <v>0.13</v>
      </c>
    </row>
    <row r="41">
      <c r="A41" s="1" t="inlineStr">
        <is>
          <t>2.1InitialCost</t>
        </is>
      </c>
      <c r="F41" s="22" t="n"/>
      <c r="G41" s="22" t="n"/>
    </row>
    <row r="42">
      <c r="A42" s="2" t="inlineStr">
        <is>
          <t>Enter judgments for the paiwise comparisons in the matrix or direct values in the green cells</t>
        </is>
      </c>
    </row>
    <row r="43">
      <c r="A43" s="3" t="inlineStr">
        <is>
          <t>3Alternatives</t>
        </is>
      </c>
      <c r="B43" s="4" t="inlineStr">
        <is>
          <t>1Acura TL</t>
        </is>
      </c>
      <c r="C43" s="4" t="inlineStr">
        <is>
          <t>2Toyota Camry</t>
        </is>
      </c>
      <c r="D43" s="4" t="inlineStr">
        <is>
          <t>3Honda Civic</t>
        </is>
      </c>
      <c r="E43" s="4" t="inlineStr">
        <is>
          <t>Direct values</t>
        </is>
      </c>
      <c r="F43" s="5" t="inlineStr">
        <is>
          <t>Line Sum</t>
        </is>
      </c>
      <c r="G43" s="5" t="inlineStr">
        <is>
          <t>Estimated Priority</t>
        </is>
      </c>
    </row>
    <row r="44">
      <c r="A44" s="4" t="inlineStr">
        <is>
          <t>1Acura TL</t>
        </is>
      </c>
      <c r="B44" s="6" t="n">
        <v>1</v>
      </c>
      <c r="C44" s="15" t="n">
        <v>0.25</v>
      </c>
      <c r="D44" s="15" t="n">
        <v>0.111111</v>
      </c>
      <c r="E44" s="8" t="n"/>
      <c r="F44" s="9">
        <f>+B44+C44+D44</f>
        <v/>
      </c>
      <c r="G44" s="9">
        <f>F44/F47</f>
        <v/>
      </c>
    </row>
    <row r="45">
      <c r="A45" s="4" t="inlineStr">
        <is>
          <t>2Toyota Camry</t>
        </is>
      </c>
      <c r="B45" s="10">
        <f>1/C44</f>
        <v/>
      </c>
      <c r="C45" s="6" t="n">
        <v>1</v>
      </c>
      <c r="D45" s="15" t="n">
        <v>0.2</v>
      </c>
      <c r="E45" s="8" t="n"/>
      <c r="F45" s="9">
        <f>+B45+C45+D45</f>
        <v/>
      </c>
      <c r="G45" s="9">
        <f>F45/F47</f>
        <v/>
      </c>
    </row>
    <row r="46">
      <c r="A46" s="4" t="inlineStr">
        <is>
          <t>3Honda Civic</t>
        </is>
      </c>
      <c r="B46" s="10">
        <f>1/D44</f>
        <v/>
      </c>
      <c r="C46" s="10">
        <f>1/D45</f>
        <v/>
      </c>
      <c r="D46" s="6" t="n">
        <v>1</v>
      </c>
      <c r="E46" s="8" t="n"/>
      <c r="F46" s="9">
        <f>+B46+C46+D46</f>
        <v/>
      </c>
      <c r="G46" s="9">
        <f>F46/F47</f>
        <v/>
      </c>
    </row>
    <row r="47">
      <c r="A47" s="11" t="inlineStr">
        <is>
          <t>Sum of Col</t>
        </is>
      </c>
      <c r="B47" s="12">
        <f>SUM(B44:B46)</f>
        <v/>
      </c>
      <c r="C47" s="12">
        <f>SUM(C44:C46)</f>
        <v/>
      </c>
      <c r="D47" s="12">
        <f>SUM(D44:D46)</f>
        <v/>
      </c>
      <c r="F47" s="9">
        <f>SUM(F44:F46)</f>
        <v/>
      </c>
    </row>
    <row r="48">
      <c r="F48" s="11" t="inlineStr">
        <is>
          <t>Est. Incons.</t>
        </is>
      </c>
      <c r="G48" s="12">
        <f>((MMULT(B47:D47,G44:G46)-3)/(3-1))/0.52</f>
        <v/>
      </c>
    </row>
    <row r="49">
      <c r="A49" s="1" t="inlineStr">
        <is>
          <t>2.2Maintenance</t>
        </is>
      </c>
    </row>
    <row r="50">
      <c r="A50" s="2" t="inlineStr">
        <is>
          <t>Enter judgments for the paiwise comparisons in the matrix or direct values in the green cells</t>
        </is>
      </c>
    </row>
    <row r="51">
      <c r="A51" s="3" t="inlineStr">
        <is>
          <t>3Alternatives</t>
        </is>
      </c>
      <c r="B51" s="4" t="inlineStr">
        <is>
          <t>1Acura TL</t>
        </is>
      </c>
      <c r="C51" s="4" t="inlineStr">
        <is>
          <t>2Toyota Camry</t>
        </is>
      </c>
      <c r="D51" s="4" t="inlineStr">
        <is>
          <t>3Honda Civic</t>
        </is>
      </c>
      <c r="E51" s="4" t="inlineStr">
        <is>
          <t>Direct values</t>
        </is>
      </c>
      <c r="F51" s="5" t="inlineStr">
        <is>
          <t>Line Sum</t>
        </is>
      </c>
      <c r="G51" s="5" t="inlineStr">
        <is>
          <t>Estimated Priority</t>
        </is>
      </c>
    </row>
    <row r="52">
      <c r="A52" s="4" t="inlineStr">
        <is>
          <t>1Acura TL</t>
        </is>
      </c>
      <c r="B52" s="6" t="n">
        <v>1</v>
      </c>
      <c r="C52" s="16" t="n">
        <v>0.6710161936338001</v>
      </c>
      <c r="D52" s="16" t="n">
        <v>0.512581999999999</v>
      </c>
      <c r="E52" s="8" t="n"/>
      <c r="F52" s="9">
        <f>+B52+C52+D52</f>
        <v/>
      </c>
      <c r="G52" s="9">
        <f>F52/F55</f>
        <v/>
      </c>
    </row>
    <row r="53">
      <c r="A53" s="4" t="inlineStr">
        <is>
          <t>2Toyota Camry</t>
        </is>
      </c>
      <c r="B53" s="10">
        <f>1/C52</f>
        <v/>
      </c>
      <c r="C53" s="6" t="n">
        <v>1</v>
      </c>
      <c r="D53" s="16" t="n">
        <v>0.763889</v>
      </c>
      <c r="E53" s="8" t="n"/>
      <c r="F53" s="9">
        <f>+B53+C53+D53</f>
        <v/>
      </c>
      <c r="G53" s="9">
        <f>F53/F55</f>
        <v/>
      </c>
    </row>
    <row r="54">
      <c r="A54" s="4" t="inlineStr">
        <is>
          <t>3Honda Civic</t>
        </is>
      </c>
      <c r="B54" s="10">
        <f>1/D52</f>
        <v/>
      </c>
      <c r="C54" s="10">
        <f>1/D53</f>
        <v/>
      </c>
      <c r="D54" s="6" t="n">
        <v>1</v>
      </c>
      <c r="E54" s="8" t="n"/>
      <c r="F54" s="9">
        <f>+B54+C54+D54</f>
        <v/>
      </c>
      <c r="G54" s="9">
        <f>F54/F55</f>
        <v/>
      </c>
    </row>
    <row r="55">
      <c r="A55" s="11" t="inlineStr">
        <is>
          <t>Sum of Col</t>
        </is>
      </c>
      <c r="B55" s="12">
        <f>SUM(B52:B54)</f>
        <v/>
      </c>
      <c r="C55" s="12">
        <f>SUM(C52:C54)</f>
        <v/>
      </c>
      <c r="D55" s="12">
        <f>SUM(D52:D54)</f>
        <v/>
      </c>
      <c r="F55" s="9">
        <f>SUM(F52:F54)</f>
        <v/>
      </c>
    </row>
    <row r="56">
      <c r="F56" s="11" t="inlineStr">
        <is>
          <t>Est. Incons.</t>
        </is>
      </c>
      <c r="G56" s="12">
        <f>((MMULT(B55:D55,G52:G54)-3)/(3-1))/0.52</f>
        <v/>
      </c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3Alternatives</t>
        </is>
      </c>
      <c r="I1" s="28" t="inlineStr"/>
      <c r="J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1Acura TL</t>
        </is>
      </c>
      <c r="I2" s="26" t="inlineStr">
        <is>
          <t>2Toyota Camry</t>
        </is>
      </c>
      <c r="J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0.099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</row>
    <row r="5">
      <c r="A5" s="28" t="inlineStr"/>
      <c r="B5" s="26" t="inlineStr">
        <is>
          <t>2Price</t>
        </is>
      </c>
      <c r="C5" s="13" t="n">
        <v>0.425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</row>
    <row r="6">
      <c r="A6" s="28" t="inlineStr"/>
      <c r="B6" s="26" t="inlineStr">
        <is>
          <t>3MPG</t>
        </is>
      </c>
      <c r="C6" s="13" t="n">
        <v>0.169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</row>
    <row r="7">
      <c r="A7" s="28" t="inlineStr"/>
      <c r="B7" s="26" t="inlineStr">
        <is>
          <t>4Comfort</t>
        </is>
      </c>
      <c r="C7" s="13" t="n">
        <v>0.308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</row>
    <row r="8">
      <c r="A8" s="27" t="inlineStr">
        <is>
          <t>3Alternatives</t>
        </is>
      </c>
      <c r="B8" s="26" t="inlineStr">
        <is>
          <t>1Acura TL</t>
        </is>
      </c>
      <c r="C8" s="13" t="n">
        <v>0</v>
      </c>
      <c r="D8" s="13" t="n">
        <v>0.707</v>
      </c>
      <c r="E8" s="13" t="n">
        <v>0.375</v>
      </c>
      <c r="F8" s="13" t="n">
        <v>0.26</v>
      </c>
      <c r="G8" s="13" t="n">
        <v>0.46</v>
      </c>
      <c r="H8" s="13" t="n">
        <v>0</v>
      </c>
      <c r="I8" s="13" t="n">
        <v>0</v>
      </c>
      <c r="J8" s="13" t="n">
        <v>0</v>
      </c>
    </row>
    <row r="9">
      <c r="A9" s="28" t="inlineStr"/>
      <c r="B9" s="26" t="inlineStr">
        <is>
          <t>2Toyota Camry</t>
        </is>
      </c>
      <c r="C9" s="13" t="n">
        <v>0</v>
      </c>
      <c r="D9" s="13" t="n">
        <v>0.07000000000000001</v>
      </c>
      <c r="E9" s="13" t="n">
        <v>0.125</v>
      </c>
      <c r="F9" s="13" t="n">
        <v>0.327</v>
      </c>
      <c r="G9" s="13" t="n">
        <v>0.319</v>
      </c>
      <c r="H9" s="13" t="n">
        <v>0</v>
      </c>
      <c r="I9" s="13" t="n">
        <v>0</v>
      </c>
      <c r="J9" s="13" t="n">
        <v>0</v>
      </c>
    </row>
    <row r="10">
      <c r="A10" s="28" t="inlineStr"/>
      <c r="B10" s="26" t="inlineStr">
        <is>
          <t>3Honda Civic</t>
        </is>
      </c>
      <c r="C10" s="13" t="n">
        <v>0</v>
      </c>
      <c r="D10" s="13" t="n">
        <v>0.223</v>
      </c>
      <c r="E10" s="13" t="n">
        <v>0.5</v>
      </c>
      <c r="F10" s="13" t="n">
        <v>0.413</v>
      </c>
      <c r="G10" s="13" t="n">
        <v>0.221</v>
      </c>
      <c r="H10" s="13" t="n">
        <v>0</v>
      </c>
      <c r="I10" s="13" t="n">
        <v>0</v>
      </c>
      <c r="J10" s="1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3Alternatives</t>
        </is>
      </c>
      <c r="I1" s="28" t="inlineStr"/>
      <c r="J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1Acura TL</t>
        </is>
      </c>
      <c r="I2" s="26" t="inlineStr">
        <is>
          <t>2Toyota Camry</t>
        </is>
      </c>
      <c r="J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0.049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</row>
    <row r="5">
      <c r="A5" s="28" t="inlineStr"/>
      <c r="B5" s="26" t="inlineStr">
        <is>
          <t>2Price</t>
        </is>
      </c>
      <c r="C5" s="13" t="n">
        <v>0.212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</row>
    <row r="6">
      <c r="A6" s="28" t="inlineStr"/>
      <c r="B6" s="26" t="inlineStr">
        <is>
          <t>3MPG</t>
        </is>
      </c>
      <c r="C6" s="13" t="n">
        <v>0.08400000000000001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</row>
    <row r="7">
      <c r="A7" s="28" t="inlineStr"/>
      <c r="B7" s="26" t="inlineStr">
        <is>
          <t>4Comfort</t>
        </is>
      </c>
      <c r="C7" s="13" t="n">
        <v>0.154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</row>
    <row r="8">
      <c r="A8" s="27" t="inlineStr">
        <is>
          <t>3Alternatives</t>
        </is>
      </c>
      <c r="B8" s="26" t="inlineStr">
        <is>
          <t>1Acura TL</t>
        </is>
      </c>
      <c r="C8" s="13" t="n">
        <v>0.207</v>
      </c>
      <c r="D8" s="13" t="n">
        <v>0.707</v>
      </c>
      <c r="E8" s="13" t="n">
        <v>0.375</v>
      </c>
      <c r="F8" s="13" t="n">
        <v>0.26</v>
      </c>
      <c r="G8" s="13" t="n">
        <v>0.46</v>
      </c>
      <c r="H8" s="13" t="n">
        <v>0</v>
      </c>
      <c r="I8" s="13" t="n">
        <v>0</v>
      </c>
      <c r="J8" s="13" t="n">
        <v>0</v>
      </c>
    </row>
    <row r="9">
      <c r="A9" s="28" t="inlineStr"/>
      <c r="B9" s="26" t="inlineStr">
        <is>
          <t>2Toyota Camry</t>
        </is>
      </c>
      <c r="C9" s="13" t="n">
        <v>0.107</v>
      </c>
      <c r="D9" s="13" t="n">
        <v>0.07000000000000001</v>
      </c>
      <c r="E9" s="13" t="n">
        <v>0.125</v>
      </c>
      <c r="F9" s="13" t="n">
        <v>0.327</v>
      </c>
      <c r="G9" s="13" t="n">
        <v>0.319</v>
      </c>
      <c r="H9" s="13" t="n">
        <v>0</v>
      </c>
      <c r="I9" s="13" t="n">
        <v>0</v>
      </c>
      <c r="J9" s="13" t="n">
        <v>0</v>
      </c>
    </row>
    <row r="10">
      <c r="A10" s="28" t="inlineStr"/>
      <c r="B10" s="26" t="inlineStr">
        <is>
          <t>3Honda Civic</t>
        </is>
      </c>
      <c r="C10" s="13" t="n">
        <v>0.186</v>
      </c>
      <c r="D10" s="13" t="n">
        <v>0.223</v>
      </c>
      <c r="E10" s="13" t="n">
        <v>0.5</v>
      </c>
      <c r="F10" s="13" t="n">
        <v>0.413</v>
      </c>
      <c r="G10" s="13" t="n">
        <v>0.221</v>
      </c>
      <c r="H10" s="13" t="n">
        <v>0</v>
      </c>
      <c r="I10" s="13" t="n">
        <v>0</v>
      </c>
      <c r="J10" s="1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Limiting Prior.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0.049</v>
      </c>
    </row>
    <row r="4">
      <c r="A4" s="28" t="inlineStr"/>
      <c r="B4" s="26" t="inlineStr">
        <is>
          <t>2Price</t>
        </is>
      </c>
      <c r="C4" s="13" t="n">
        <v>0.212</v>
      </c>
    </row>
    <row r="5">
      <c r="A5" s="28" t="inlineStr"/>
      <c r="B5" s="26" t="inlineStr">
        <is>
          <t>3MPG</t>
        </is>
      </c>
      <c r="C5" s="13" t="n">
        <v>0.08400000000000001</v>
      </c>
    </row>
    <row r="6">
      <c r="A6" s="28" t="inlineStr"/>
      <c r="B6" s="26" t="inlineStr">
        <is>
          <t>4Comfort</t>
        </is>
      </c>
      <c r="C6" s="13" t="n">
        <v>0.154</v>
      </c>
    </row>
    <row r="7">
      <c r="A7" s="27" t="inlineStr">
        <is>
          <t>3Alternatives</t>
        </is>
      </c>
      <c r="B7" s="26" t="inlineStr">
        <is>
          <t>1Acura TL</t>
        </is>
      </c>
      <c r="C7" s="13" t="n">
        <v>0.207</v>
      </c>
    </row>
    <row r="8">
      <c r="A8" s="28" t="inlineStr"/>
      <c r="B8" s="26" t="inlineStr">
        <is>
          <t>2Toyota Camry</t>
        </is>
      </c>
      <c r="C8" s="13" t="n">
        <v>0.107</v>
      </c>
    </row>
    <row r="9">
      <c r="A9" s="28" t="inlineStr"/>
      <c r="B9" s="26" t="inlineStr">
        <is>
          <t>3Honda Civic</t>
        </is>
      </c>
      <c r="C9" s="13" t="n">
        <v>0.186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Local Priorities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0.099</v>
      </c>
    </row>
    <row r="4">
      <c r="A4" s="28" t="inlineStr"/>
      <c r="B4" s="26" t="inlineStr">
        <is>
          <t>2Price</t>
        </is>
      </c>
      <c r="C4" s="13" t="n">
        <v>0.425</v>
      </c>
    </row>
    <row r="5">
      <c r="A5" s="28" t="inlineStr"/>
      <c r="B5" s="26" t="inlineStr">
        <is>
          <t>3MPG</t>
        </is>
      </c>
      <c r="C5" s="13" t="n">
        <v>0.169</v>
      </c>
    </row>
    <row r="6">
      <c r="A6" s="28" t="inlineStr"/>
      <c r="B6" s="26" t="inlineStr">
        <is>
          <t>4Comfort</t>
        </is>
      </c>
      <c r="C6" s="13" t="n">
        <v>0.308</v>
      </c>
    </row>
    <row r="7">
      <c r="A7" s="27" t="inlineStr">
        <is>
          <t>3Alternatives</t>
        </is>
      </c>
      <c r="B7" s="26" t="inlineStr">
        <is>
          <t>1Acura TL</t>
        </is>
      </c>
      <c r="C7" s="13" t="n">
        <v>0.415</v>
      </c>
    </row>
    <row r="8">
      <c r="A8" s="28" t="inlineStr"/>
      <c r="B8" s="26" t="inlineStr">
        <is>
          <t>2Toyota Camry</t>
        </is>
      </c>
      <c r="C8" s="13" t="n">
        <v>0.213</v>
      </c>
    </row>
    <row r="9">
      <c r="A9" s="28" t="inlineStr"/>
      <c r="B9" s="26" t="inlineStr">
        <is>
          <t>3Honda Civic</t>
        </is>
      </c>
      <c r="C9" s="13" t="n">
        <v>0.372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2024-01-09T02:58:50Z</dcterms:created>
  <dcterms:modified xsi:type="dcterms:W3CDTF">2024-01-09T02:58:50Z</dcterms:modified>
</cp:coreProperties>
</file>