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inlineStr">
        <is>
          <t>Dependability</t>
        </is>
      </c>
      <c r="B1" s="2" t="n"/>
      <c r="C1" s="2" t="n"/>
      <c r="D1" s="2" t="n"/>
      <c r="E1" s="2" t="n"/>
      <c r="F1" s="2" t="n"/>
      <c r="G1" s="2" t="n"/>
    </row>
    <row r="2">
      <c r="A2" s="3" t="n"/>
      <c r="B2" s="4" t="inlineStr">
        <is>
          <t>Outstanding</t>
        </is>
      </c>
      <c r="C2" s="4" t="inlineStr">
        <is>
          <t>Very Good</t>
        </is>
      </c>
      <c r="D2" s="4" t="inlineStr">
        <is>
          <t>Good</t>
        </is>
      </c>
      <c r="E2" s="4" t="inlineStr">
        <is>
          <t>Below Average</t>
        </is>
      </c>
      <c r="F2" s="4" t="inlineStr">
        <is>
          <t>Unsatisfactory</t>
        </is>
      </c>
      <c r="G2" s="5" t="inlineStr">
        <is>
          <t>Direct values</t>
        </is>
      </c>
      <c r="H2" s="6" t="inlineStr">
        <is>
          <t>Line Sum</t>
        </is>
      </c>
      <c r="I2" s="6" t="inlineStr">
        <is>
          <t>Est. Normal Priorities</t>
        </is>
      </c>
      <c r="J2" s="6" t="inlineStr">
        <is>
          <t>Est. Ideal Priorities</t>
        </is>
      </c>
    </row>
    <row r="3">
      <c r="A3" s="4" t="inlineStr">
        <is>
          <t>Outstanding</t>
        </is>
      </c>
      <c r="B3" s="7" t="n">
        <v>1</v>
      </c>
      <c r="C3" s="8" t="n">
        <v>1</v>
      </c>
      <c r="D3" s="8" t="n">
        <v>1</v>
      </c>
      <c r="E3" s="8" t="n">
        <v>1</v>
      </c>
      <c r="F3" s="8" t="n">
        <v>1</v>
      </c>
      <c r="G3" s="9" t="n"/>
      <c r="H3" s="10">
        <f>+B3+C3+D3+E3+F3</f>
        <v/>
      </c>
      <c r="I3" s="11">
        <f>H3/H8</f>
        <v/>
      </c>
      <c r="J3" s="11">
        <f>I3/MAX(I3:I8)</f>
        <v/>
      </c>
    </row>
    <row r="4">
      <c r="A4" s="4" t="inlineStr">
        <is>
          <t>Very Good</t>
        </is>
      </c>
      <c r="B4" s="12">
        <f>1/C3</f>
        <v/>
      </c>
      <c r="C4" s="7" t="n">
        <v>1</v>
      </c>
      <c r="D4" s="8" t="n">
        <v>1</v>
      </c>
      <c r="E4" s="8" t="n">
        <v>1</v>
      </c>
      <c r="F4" s="8" t="n">
        <v>1</v>
      </c>
      <c r="G4" s="9" t="n"/>
      <c r="H4" s="10">
        <f>+B4+C4+D4+E4+F4</f>
        <v/>
      </c>
      <c r="I4" s="11">
        <f>H4/H8</f>
        <v/>
      </c>
      <c r="J4" s="11">
        <f>I4/MAX(I3:I8)</f>
        <v/>
      </c>
    </row>
    <row r="5">
      <c r="A5" s="4" t="inlineStr">
        <is>
          <t>Good</t>
        </is>
      </c>
      <c r="B5" s="12">
        <f>1/D3</f>
        <v/>
      </c>
      <c r="C5" s="12">
        <f>1/D4</f>
        <v/>
      </c>
      <c r="D5" s="7" t="n">
        <v>1</v>
      </c>
      <c r="E5" s="8" t="n">
        <v>1</v>
      </c>
      <c r="F5" s="8" t="n">
        <v>1</v>
      </c>
      <c r="G5" s="9" t="n"/>
      <c r="H5" s="10">
        <f>+B5+C5+D5+E5+F5</f>
        <v/>
      </c>
      <c r="I5" s="11">
        <f>H5/H8</f>
        <v/>
      </c>
      <c r="J5" s="11">
        <f>I5/MAX(I3:I8)</f>
        <v/>
      </c>
    </row>
    <row r="6">
      <c r="A6" s="4" t="inlineStr">
        <is>
          <t>Below Average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8" t="n">
        <v>1</v>
      </c>
      <c r="G6" s="9" t="n"/>
      <c r="H6" s="10">
        <f>+B6+C6+D6+E6+F6</f>
        <v/>
      </c>
      <c r="I6" s="11">
        <f>H6/H8</f>
        <v/>
      </c>
      <c r="J6" s="11">
        <f>I6/MAX(I3:I8)</f>
        <v/>
      </c>
    </row>
    <row r="7">
      <c r="A7" s="4" t="inlineStr">
        <is>
          <t>Unsatisfactory</t>
        </is>
      </c>
      <c r="B7" s="12">
        <f>1/F3</f>
        <v/>
      </c>
      <c r="C7" s="12">
        <f>1/F4</f>
        <v/>
      </c>
      <c r="D7" s="12">
        <f>1/F5</f>
        <v/>
      </c>
      <c r="E7" s="12">
        <f>1/F6</f>
        <v/>
      </c>
      <c r="F7" s="7" t="n">
        <v>1</v>
      </c>
      <c r="G7" s="9" t="n"/>
      <c r="H7" s="10">
        <f>+B7+C7+D7+E7+F7</f>
        <v/>
      </c>
      <c r="I7" s="11">
        <f>H7/H8</f>
        <v/>
      </c>
      <c r="J7" s="11">
        <f>I7/MAX(I3:I8)</f>
        <v/>
      </c>
    </row>
    <row r="8">
      <c r="A8" s="13" t="inlineStr">
        <is>
          <t>Sum of Col</t>
        </is>
      </c>
      <c r="B8" s="14">
        <f>sum(B3:B7)</f>
        <v/>
      </c>
      <c r="C8" s="14">
        <f>sum(C3:C7)</f>
        <v/>
      </c>
      <c r="D8" s="14">
        <f>sum(D3:D7)</f>
        <v/>
      </c>
      <c r="E8" s="14">
        <f>sum(E3:E7)</f>
        <v/>
      </c>
      <c r="F8" s="14">
        <f>sum(F3:F7)</f>
        <v/>
      </c>
      <c r="H8" s="10">
        <f>sum(H3:H7)</f>
        <v/>
      </c>
    </row>
    <row r="9">
      <c r="H9" s="13" t="inlineStr">
        <is>
          <t>Est. Incons.</t>
        </is>
      </c>
      <c r="I9" s="14">
        <f>((MMULT(B8:F8,I3:I7)-5)/(5-1))/1.12</f>
        <v/>
      </c>
    </row>
    <row r="11">
      <c r="A11" s="1" t="inlineStr">
        <is>
          <t>Education</t>
        </is>
      </c>
      <c r="B11" s="2" t="n"/>
      <c r="C11" s="2" t="n"/>
      <c r="D11" s="2" t="n"/>
      <c r="E11" s="2" t="n"/>
      <c r="F11" s="2" t="n"/>
    </row>
    <row r="12">
      <c r="A12" s="3" t="n"/>
      <c r="B12" s="4" t="inlineStr">
        <is>
          <t>Doctorate</t>
        </is>
      </c>
      <c r="C12" s="4" t="inlineStr">
        <is>
          <t>Masters</t>
        </is>
      </c>
      <c r="D12" s="4" t="inlineStr">
        <is>
          <t>Bachelors</t>
        </is>
      </c>
      <c r="E12" s="4" t="inlineStr">
        <is>
          <t>High School</t>
        </is>
      </c>
      <c r="F12" s="5" t="inlineStr">
        <is>
          <t>Direct values</t>
        </is>
      </c>
      <c r="G12" s="6" t="inlineStr">
        <is>
          <t>Line Sum</t>
        </is>
      </c>
      <c r="H12" s="6" t="inlineStr">
        <is>
          <t>Est. Normal Priorities</t>
        </is>
      </c>
      <c r="I12" s="6" t="inlineStr">
        <is>
          <t>Est. Ideal Priorities</t>
        </is>
      </c>
    </row>
    <row r="13">
      <c r="A13" s="4" t="inlineStr">
        <is>
          <t>Doctorate</t>
        </is>
      </c>
      <c r="B13" s="7" t="n">
        <v>1</v>
      </c>
      <c r="C13" s="8" t="n">
        <v>2.309468822170901</v>
      </c>
      <c r="D13" s="8" t="n">
        <v>5.649717514124294</v>
      </c>
      <c r="E13" s="8" t="n">
        <v>11.23595505617978</v>
      </c>
      <c r="F13" s="9" t="n"/>
      <c r="G13" s="10">
        <f>+B13+C13+D13+E13</f>
        <v/>
      </c>
      <c r="H13" s="11">
        <f>G13/G17</f>
        <v/>
      </c>
      <c r="I13" s="11">
        <f>H13/MAX(H13:H17)</f>
        <v/>
      </c>
    </row>
    <row r="14">
      <c r="A14" s="4" t="inlineStr">
        <is>
          <t>Masters</t>
        </is>
      </c>
      <c r="B14" s="12">
        <f>1/C13</f>
        <v/>
      </c>
      <c r="C14" s="7" t="n">
        <v>1</v>
      </c>
      <c r="D14" s="8" t="n">
        <v>2.446327683615819</v>
      </c>
      <c r="E14" s="8" t="n">
        <v>4.865168539325843</v>
      </c>
      <c r="F14" s="9" t="n"/>
      <c r="G14" s="10">
        <f>+B14+C14+D14+E14</f>
        <v/>
      </c>
      <c r="H14" s="11">
        <f>G14/G17</f>
        <v/>
      </c>
      <c r="I14" s="11">
        <f>H14/MAX(H13:H17)</f>
        <v/>
      </c>
    </row>
    <row r="15">
      <c r="A15" s="4" t="inlineStr">
        <is>
          <t>Bachelors</t>
        </is>
      </c>
      <c r="B15" s="12">
        <f>1/D13</f>
        <v/>
      </c>
      <c r="C15" s="12">
        <f>1/D14</f>
        <v/>
      </c>
      <c r="D15" s="7" t="n">
        <v>1</v>
      </c>
      <c r="E15" s="8" t="n">
        <v>1.98876404494382</v>
      </c>
      <c r="F15" s="9" t="n"/>
      <c r="G15" s="10">
        <f>+B15+C15+D15+E15</f>
        <v/>
      </c>
      <c r="H15" s="11">
        <f>G15/G17</f>
        <v/>
      </c>
      <c r="I15" s="11">
        <f>H15/MAX(H13:H17)</f>
        <v/>
      </c>
    </row>
    <row r="16">
      <c r="A16" s="4" t="inlineStr">
        <is>
          <t>High School</t>
        </is>
      </c>
      <c r="B16" s="12">
        <f>1/E13</f>
        <v/>
      </c>
      <c r="C16" s="12">
        <f>1/E14</f>
        <v/>
      </c>
      <c r="D16" s="12">
        <f>1/E15</f>
        <v/>
      </c>
      <c r="E16" s="7" t="n">
        <v>1</v>
      </c>
      <c r="F16" s="9" t="n"/>
      <c r="G16" s="10">
        <f>+B16+C16+D16+E16</f>
        <v/>
      </c>
      <c r="H16" s="11">
        <f>G16/G17</f>
        <v/>
      </c>
      <c r="I16" s="11">
        <f>H16/MAX(H13:H17)</f>
        <v/>
      </c>
    </row>
    <row r="17">
      <c r="A17" s="13" t="inlineStr">
        <is>
          <t>Sum of Col</t>
        </is>
      </c>
      <c r="B17" s="14">
        <f>sum(B13:B16)</f>
        <v/>
      </c>
      <c r="C17" s="14">
        <f>sum(C13:C16)</f>
        <v/>
      </c>
      <c r="D17" s="14">
        <f>sum(D13:D16)</f>
        <v/>
      </c>
      <c r="E17" s="14">
        <f>sum(E13:E16)</f>
        <v/>
      </c>
      <c r="G17" s="10">
        <f>sum(G13:G16)</f>
        <v/>
      </c>
    </row>
    <row r="18">
      <c r="G18" s="13" t="inlineStr">
        <is>
          <t>Est. Incons.</t>
        </is>
      </c>
      <c r="H18" s="14">
        <f>((MMULT(B17:E17,H13:H16)-4)/(4-1))/0.89</f>
        <v/>
      </c>
    </row>
    <row r="20">
      <c r="A20" s="1" t="inlineStr">
        <is>
          <t>Experience</t>
        </is>
      </c>
      <c r="B20" s="2" t="n"/>
      <c r="C20" s="2" t="n"/>
      <c r="D20" s="2" t="n"/>
      <c r="E20" s="2" t="n"/>
      <c r="F20" s="2" t="n"/>
    </row>
    <row r="21">
      <c r="A21" s="3" t="n"/>
      <c r="B21" s="4" t="inlineStr">
        <is>
          <t>More than 15 Years</t>
        </is>
      </c>
      <c r="C21" s="4" t="inlineStr">
        <is>
          <t>6 up to 15 years</t>
        </is>
      </c>
      <c r="D21" s="4" t="inlineStr">
        <is>
          <t>3 up to 6 years</t>
        </is>
      </c>
      <c r="E21" s="4" t="inlineStr">
        <is>
          <t>1 up to 3 years</t>
        </is>
      </c>
      <c r="F21" s="5" t="inlineStr">
        <is>
          <t>Direct values</t>
        </is>
      </c>
      <c r="G21" s="6" t="inlineStr">
        <is>
          <t>Line Sum</t>
        </is>
      </c>
      <c r="H21" s="6" t="inlineStr">
        <is>
          <t>Est. Normal Priorities</t>
        </is>
      </c>
      <c r="I21" s="6" t="inlineStr">
        <is>
          <t>Est. Ideal Priorities</t>
        </is>
      </c>
    </row>
    <row r="22">
      <c r="A22" s="4" t="inlineStr">
        <is>
          <t>More than 15 Years</t>
        </is>
      </c>
      <c r="B22" s="7" t="n">
        <v>1</v>
      </c>
      <c r="C22" s="8" t="n">
        <v>2.336448598130841</v>
      </c>
      <c r="D22" s="8" t="n">
        <v>5.952380952380952</v>
      </c>
      <c r="E22" s="8" t="n">
        <v>14.28571428571428</v>
      </c>
      <c r="F22" s="9" t="n"/>
      <c r="G22" s="10">
        <f>+B22+C22+D22+E22</f>
        <v/>
      </c>
      <c r="H22" s="11">
        <f>G22/G26</f>
        <v/>
      </c>
      <c r="I22" s="11">
        <f>H22/MAX(H22:H26)</f>
        <v/>
      </c>
    </row>
    <row r="23">
      <c r="A23" s="4" t="inlineStr">
        <is>
          <t>6 up to 15 years</t>
        </is>
      </c>
      <c r="B23" s="12">
        <f>1/C22</f>
        <v/>
      </c>
      <c r="C23" s="7" t="n">
        <v>1</v>
      </c>
      <c r="D23" s="8" t="n">
        <v>2.547619047619047</v>
      </c>
      <c r="E23" s="8" t="n">
        <v>6.114285714285714</v>
      </c>
      <c r="F23" s="9" t="n"/>
      <c r="G23" s="10">
        <f>+B23+C23+D23+E23</f>
        <v/>
      </c>
      <c r="H23" s="11">
        <f>G23/G26</f>
        <v/>
      </c>
      <c r="I23" s="11">
        <f>H23/MAX(H22:H26)</f>
        <v/>
      </c>
    </row>
    <row r="24">
      <c r="A24" s="4" t="inlineStr">
        <is>
          <t>3 up to 6 years</t>
        </is>
      </c>
      <c r="B24" s="12">
        <f>1/D22</f>
        <v/>
      </c>
      <c r="C24" s="12">
        <f>1/D23</f>
        <v/>
      </c>
      <c r="D24" s="7" t="n">
        <v>1</v>
      </c>
      <c r="E24" s="8" t="n">
        <v>2.4</v>
      </c>
      <c r="F24" s="9" t="n"/>
      <c r="G24" s="10">
        <f>+B24+C24+D24+E24</f>
        <v/>
      </c>
      <c r="H24" s="11">
        <f>G24/G26</f>
        <v/>
      </c>
      <c r="I24" s="11">
        <f>H24/MAX(H22:H26)</f>
        <v/>
      </c>
    </row>
    <row r="25">
      <c r="A25" s="4" t="inlineStr">
        <is>
          <t>1 up to 3 years</t>
        </is>
      </c>
      <c r="B25" s="12">
        <f>1/E22</f>
        <v/>
      </c>
      <c r="C25" s="12">
        <f>1/E23</f>
        <v/>
      </c>
      <c r="D25" s="12">
        <f>1/E24</f>
        <v/>
      </c>
      <c r="E25" s="7" t="n">
        <v>1</v>
      </c>
      <c r="F25" s="9" t="n"/>
      <c r="G25" s="10">
        <f>+B25+C25+D25+E25</f>
        <v/>
      </c>
      <c r="H25" s="11">
        <f>G25/G26</f>
        <v/>
      </c>
      <c r="I25" s="11">
        <f>H25/MAX(H22:H26)</f>
        <v/>
      </c>
    </row>
    <row r="26">
      <c r="A26" s="13" t="inlineStr">
        <is>
          <t>Sum of Col</t>
        </is>
      </c>
      <c r="B26" s="14">
        <f>sum(B22:B25)</f>
        <v/>
      </c>
      <c r="C26" s="14">
        <f>sum(C22:C25)</f>
        <v/>
      </c>
      <c r="D26" s="14">
        <f>sum(D22:D25)</f>
        <v/>
      </c>
      <c r="E26" s="14">
        <f>sum(E22:E25)</f>
        <v/>
      </c>
      <c r="G26" s="10">
        <f>sum(G22:G25)</f>
        <v/>
      </c>
    </row>
    <row r="27">
      <c r="G27" s="13" t="inlineStr">
        <is>
          <t>Est. Incons.</t>
        </is>
      </c>
      <c r="H27" s="14">
        <f>((MMULT(B26:E26,H22:H25)-4)/(4-1))/0.89</f>
        <v/>
      </c>
    </row>
    <row r="29">
      <c r="A29" s="1" t="inlineStr">
        <is>
          <t>Attitude</t>
        </is>
      </c>
      <c r="B29" s="2" t="n"/>
      <c r="C29" s="2" t="n"/>
      <c r="D29" s="2" t="n"/>
      <c r="E29" s="2" t="n"/>
      <c r="F29" s="2" t="n"/>
    </row>
    <row r="30">
      <c r="A30" s="3" t="n"/>
      <c r="B30" s="4" t="inlineStr">
        <is>
          <t>Enthused</t>
        </is>
      </c>
      <c r="C30" s="4" t="inlineStr">
        <is>
          <t>Above Average</t>
        </is>
      </c>
      <c r="D30" s="4" t="inlineStr">
        <is>
          <t>Average</t>
        </is>
      </c>
      <c r="E30" s="4" t="inlineStr">
        <is>
          <t>Negative</t>
        </is>
      </c>
      <c r="F30" s="5" t="inlineStr">
        <is>
          <t>Direct values</t>
        </is>
      </c>
      <c r="G30" s="6" t="inlineStr">
        <is>
          <t>Line Sum</t>
        </is>
      </c>
      <c r="H30" s="6" t="inlineStr">
        <is>
          <t>Est. Normal Priorities</t>
        </is>
      </c>
      <c r="I30" s="6" t="inlineStr">
        <is>
          <t>Est. Ideal Priorities</t>
        </is>
      </c>
    </row>
    <row r="31">
      <c r="A31" s="4" t="inlineStr">
        <is>
          <t>Enthused</t>
        </is>
      </c>
      <c r="B31" s="7" t="n">
        <v>1</v>
      </c>
      <c r="C31" s="8" t="n">
        <v>2.785515320334262</v>
      </c>
      <c r="D31" s="8" t="n">
        <v>6.535947712418301</v>
      </c>
      <c r="E31" s="8" t="n">
        <v>17.5438596491228</v>
      </c>
      <c r="F31" s="9" t="n"/>
      <c r="G31" s="10">
        <f>+B31+C31+D31+E31</f>
        <v/>
      </c>
      <c r="H31" s="11">
        <f>G31/G35</f>
        <v/>
      </c>
      <c r="I31" s="11">
        <f>H31/MAX(H31:H35)</f>
        <v/>
      </c>
    </row>
    <row r="32">
      <c r="A32" s="4" t="inlineStr">
        <is>
          <t>Above Average</t>
        </is>
      </c>
      <c r="B32" s="12">
        <f>1/C31</f>
        <v/>
      </c>
      <c r="C32" s="7" t="n">
        <v>1</v>
      </c>
      <c r="D32" s="8" t="n">
        <v>2.34640522875817</v>
      </c>
      <c r="E32" s="8" t="n">
        <v>6.298245614035087</v>
      </c>
      <c r="F32" s="9" t="n"/>
      <c r="G32" s="10">
        <f>+B32+C32+D32+E32</f>
        <v/>
      </c>
      <c r="H32" s="11">
        <f>G32/G35</f>
        <v/>
      </c>
      <c r="I32" s="11">
        <f>H32/MAX(H31:H35)</f>
        <v/>
      </c>
    </row>
    <row r="33">
      <c r="A33" s="4" t="inlineStr">
        <is>
          <t>Average</t>
        </is>
      </c>
      <c r="B33" s="12">
        <f>1/D31</f>
        <v/>
      </c>
      <c r="C33" s="12">
        <f>1/D32</f>
        <v/>
      </c>
      <c r="D33" s="7" t="n">
        <v>1</v>
      </c>
      <c r="E33" s="8" t="n">
        <v>2.684210526315789</v>
      </c>
      <c r="F33" s="9" t="n"/>
      <c r="G33" s="10">
        <f>+B33+C33+D33+E33</f>
        <v/>
      </c>
      <c r="H33" s="11">
        <f>G33/G35</f>
        <v/>
      </c>
      <c r="I33" s="11">
        <f>H33/MAX(H31:H35)</f>
        <v/>
      </c>
    </row>
    <row r="34">
      <c r="A34" s="4" t="inlineStr">
        <is>
          <t>Negative</t>
        </is>
      </c>
      <c r="B34" s="12">
        <f>1/E31</f>
        <v/>
      </c>
      <c r="C34" s="12">
        <f>1/E32</f>
        <v/>
      </c>
      <c r="D34" s="12">
        <f>1/E33</f>
        <v/>
      </c>
      <c r="E34" s="7" t="n">
        <v>1</v>
      </c>
      <c r="F34" s="9" t="n"/>
      <c r="G34" s="10">
        <f>+B34+C34+D34+E34</f>
        <v/>
      </c>
      <c r="H34" s="11">
        <f>G34/G35</f>
        <v/>
      </c>
      <c r="I34" s="11">
        <f>H34/MAX(H31:H35)</f>
        <v/>
      </c>
    </row>
    <row r="35">
      <c r="A35" s="13" t="inlineStr">
        <is>
          <t>Sum of Col</t>
        </is>
      </c>
      <c r="B35" s="14">
        <f>sum(B31:B34)</f>
        <v/>
      </c>
      <c r="C35" s="14">
        <f>sum(C31:C34)</f>
        <v/>
      </c>
      <c r="D35" s="14">
        <f>sum(D31:D34)</f>
        <v/>
      </c>
      <c r="E35" s="14">
        <f>sum(E31:E34)</f>
        <v/>
      </c>
      <c r="G35" s="10">
        <f>sum(G31:G34)</f>
        <v/>
      </c>
    </row>
    <row r="36">
      <c r="G36" s="13" t="inlineStr">
        <is>
          <t>Est. Incons.</t>
        </is>
      </c>
      <c r="H36" s="14">
        <f>((MMULT(B35:E35,H31:H34)-4)/(4-1))/0.89</f>
        <v/>
      </c>
    </row>
    <row r="38">
      <c r="A38" s="1" t="inlineStr">
        <is>
          <t>Leadership</t>
        </is>
      </c>
      <c r="B38" s="2" t="n"/>
      <c r="C38" s="2" t="n"/>
      <c r="D38" s="2" t="n"/>
      <c r="E38" s="2" t="n"/>
      <c r="F38" s="2" t="n"/>
      <c r="G38" s="2" t="n"/>
    </row>
    <row r="39">
      <c r="A39" s="3" t="n"/>
      <c r="B39" s="4" t="inlineStr">
        <is>
          <t>Outstanding</t>
        </is>
      </c>
      <c r="C39" s="4" t="inlineStr">
        <is>
          <t>Very Good</t>
        </is>
      </c>
      <c r="D39" s="4" t="inlineStr">
        <is>
          <t>Good</t>
        </is>
      </c>
      <c r="E39" s="4" t="inlineStr">
        <is>
          <t>Below Average</t>
        </is>
      </c>
      <c r="F39" s="4" t="inlineStr">
        <is>
          <t>Unsatisfactory</t>
        </is>
      </c>
      <c r="G39" s="5" t="inlineStr">
        <is>
          <t>Direct values</t>
        </is>
      </c>
      <c r="H39" s="6" t="inlineStr">
        <is>
          <t>Line Sum</t>
        </is>
      </c>
      <c r="I39" s="6" t="inlineStr">
        <is>
          <t>Est. Normal Priorities</t>
        </is>
      </c>
      <c r="J39" s="6" t="inlineStr">
        <is>
          <t>Est. Ideal Priorities</t>
        </is>
      </c>
    </row>
    <row r="40">
      <c r="A40" s="4" t="inlineStr">
        <is>
          <t>Outstanding</t>
        </is>
      </c>
      <c r="B40" s="7" t="n">
        <v>1</v>
      </c>
      <c r="C40" s="8" t="n">
        <v>1</v>
      </c>
      <c r="D40" s="8" t="n">
        <v>1</v>
      </c>
      <c r="E40" s="8" t="n">
        <v>1</v>
      </c>
      <c r="F40" s="8" t="n">
        <v>1</v>
      </c>
      <c r="G40" s="9" t="n"/>
      <c r="H40" s="10">
        <f>+B40+C40+D40+E40+F40</f>
        <v/>
      </c>
      <c r="I40" s="11">
        <f>H40/H45</f>
        <v/>
      </c>
      <c r="J40" s="11">
        <f>I40/MAX(I40:I45)</f>
        <v/>
      </c>
    </row>
    <row r="41">
      <c r="A41" s="4" t="inlineStr">
        <is>
          <t>Very Good</t>
        </is>
      </c>
      <c r="B41" s="12">
        <f>1/C40</f>
        <v/>
      </c>
      <c r="C41" s="7" t="n">
        <v>1</v>
      </c>
      <c r="D41" s="8" t="n">
        <v>1</v>
      </c>
      <c r="E41" s="8" t="n">
        <v>1</v>
      </c>
      <c r="F41" s="8" t="n">
        <v>1</v>
      </c>
      <c r="G41" s="9" t="n"/>
      <c r="H41" s="10">
        <f>+B41+C41+D41+E41+F41</f>
        <v/>
      </c>
      <c r="I41" s="11">
        <f>H41/H45</f>
        <v/>
      </c>
      <c r="J41" s="11">
        <f>I41/MAX(I40:I45)</f>
        <v/>
      </c>
    </row>
    <row r="42">
      <c r="A42" s="4" t="inlineStr">
        <is>
          <t>Good</t>
        </is>
      </c>
      <c r="B42" s="12">
        <f>1/D40</f>
        <v/>
      </c>
      <c r="C42" s="12">
        <f>1/D41</f>
        <v/>
      </c>
      <c r="D42" s="7" t="n">
        <v>1</v>
      </c>
      <c r="E42" s="8" t="n">
        <v>1</v>
      </c>
      <c r="F42" s="8" t="n">
        <v>1</v>
      </c>
      <c r="G42" s="9" t="n"/>
      <c r="H42" s="10">
        <f>+B42+C42+D42+E42+F42</f>
        <v/>
      </c>
      <c r="I42" s="11">
        <f>H42/H45</f>
        <v/>
      </c>
      <c r="J42" s="11">
        <f>I42/MAX(I40:I45)</f>
        <v/>
      </c>
    </row>
    <row r="43">
      <c r="A43" s="4" t="inlineStr">
        <is>
          <t>Below Average</t>
        </is>
      </c>
      <c r="B43" s="12">
        <f>1/E40</f>
        <v/>
      </c>
      <c r="C43" s="12">
        <f>1/E41</f>
        <v/>
      </c>
      <c r="D43" s="12">
        <f>1/E42</f>
        <v/>
      </c>
      <c r="E43" s="7" t="n">
        <v>1</v>
      </c>
      <c r="F43" s="8" t="n">
        <v>1</v>
      </c>
      <c r="G43" s="9" t="n"/>
      <c r="H43" s="10">
        <f>+B43+C43+D43+E43+F43</f>
        <v/>
      </c>
      <c r="I43" s="11">
        <f>H43/H45</f>
        <v/>
      </c>
      <c r="J43" s="11">
        <f>I43/MAX(I40:I45)</f>
        <v/>
      </c>
    </row>
    <row r="44">
      <c r="A44" s="4" t="inlineStr">
        <is>
          <t>Unsatisfactory</t>
        </is>
      </c>
      <c r="B44" s="12">
        <f>1/F40</f>
        <v/>
      </c>
      <c r="C44" s="12">
        <f>1/F41</f>
        <v/>
      </c>
      <c r="D44" s="12">
        <f>1/F42</f>
        <v/>
      </c>
      <c r="E44" s="12">
        <f>1/F43</f>
        <v/>
      </c>
      <c r="F44" s="7" t="n">
        <v>1</v>
      </c>
      <c r="G44" s="9" t="n"/>
      <c r="H44" s="10">
        <f>+B44+C44+D44+E44+F44</f>
        <v/>
      </c>
      <c r="I44" s="11">
        <f>H44/H45</f>
        <v/>
      </c>
      <c r="J44" s="11">
        <f>I44/MAX(I40:I45)</f>
        <v/>
      </c>
    </row>
    <row r="45">
      <c r="A45" s="13" t="inlineStr">
        <is>
          <t>Sum of Col</t>
        </is>
      </c>
      <c r="B45" s="14">
        <f>sum(B40:B44)</f>
        <v/>
      </c>
      <c r="C45" s="14">
        <f>sum(C40:C44)</f>
        <v/>
      </c>
      <c r="D45" s="14">
        <f>sum(D40:D44)</f>
        <v/>
      </c>
      <c r="E45" s="14">
        <f>sum(E40:E44)</f>
        <v/>
      </c>
      <c r="F45" s="14">
        <f>sum(F40:F44)</f>
        <v/>
      </c>
      <c r="H45" s="10">
        <f>sum(H40:H44)</f>
        <v/>
      </c>
    </row>
    <row r="46">
      <c r="H46" s="13" t="inlineStr">
        <is>
          <t>Est. Incons.</t>
        </is>
      </c>
      <c r="I46" s="14">
        <f>((MMULT(B45:F45,I40:I44)-5)/(5-1))/1.12</f>
        <v/>
      </c>
    </row>
    <row r="48">
      <c r="A48" s="1" t="inlineStr">
        <is>
          <t>Quantity</t>
        </is>
      </c>
      <c r="B48" s="2" t="n"/>
      <c r="C48" s="2" t="n"/>
      <c r="D48" s="2" t="n"/>
      <c r="E48" s="2" t="n"/>
      <c r="F48" s="2" t="n"/>
    </row>
    <row r="49">
      <c r="A49" s="3" t="n"/>
      <c r="B49" s="4" t="inlineStr">
        <is>
          <t>Excellent</t>
        </is>
      </c>
      <c r="C49" s="4" t="inlineStr">
        <is>
          <t>Good</t>
        </is>
      </c>
      <c r="D49" s="4" t="inlineStr">
        <is>
          <t>Very Good</t>
        </is>
      </c>
      <c r="E49" s="4" t="inlineStr">
        <is>
          <t>Poor</t>
        </is>
      </c>
      <c r="F49" s="5" t="inlineStr">
        <is>
          <t>Direct values</t>
        </is>
      </c>
      <c r="G49" s="6" t="inlineStr">
        <is>
          <t>Line Sum</t>
        </is>
      </c>
      <c r="H49" s="6" t="inlineStr">
        <is>
          <t>Est. Normal Priorities</t>
        </is>
      </c>
      <c r="I49" s="6" t="inlineStr">
        <is>
          <t>Est. Ideal Priorities</t>
        </is>
      </c>
    </row>
    <row r="50">
      <c r="A50" s="4" t="inlineStr">
        <is>
          <t>Excellent</t>
        </is>
      </c>
      <c r="B50" s="7" t="n">
        <v>1</v>
      </c>
      <c r="C50" s="8" t="n">
        <v>1.831502</v>
      </c>
      <c r="D50" s="8" t="n">
        <v>2.739726</v>
      </c>
      <c r="E50" s="8" t="n">
        <v>7.8125</v>
      </c>
      <c r="F50" s="9" t="n"/>
      <c r="G50" s="10">
        <f>+B50+C50+D50+E50</f>
        <v/>
      </c>
      <c r="H50" s="11">
        <f>G50/G54</f>
        <v/>
      </c>
      <c r="I50" s="11">
        <f>H50/MAX(H50:H54)</f>
        <v/>
      </c>
    </row>
    <row r="51">
      <c r="A51" s="4" t="inlineStr">
        <is>
          <t>Good</t>
        </is>
      </c>
      <c r="B51" s="12">
        <f>1/C50</f>
        <v/>
      </c>
      <c r="C51" s="7" t="n">
        <v>1</v>
      </c>
      <c r="D51" s="8" t="n">
        <v>1.49589</v>
      </c>
      <c r="E51" s="8" t="n">
        <v>4.265625</v>
      </c>
      <c r="F51" s="9" t="n"/>
      <c r="G51" s="10">
        <f>+B51+C51+D51+E51</f>
        <v/>
      </c>
      <c r="H51" s="11">
        <f>G51/G54</f>
        <v/>
      </c>
      <c r="I51" s="11">
        <f>H51/MAX(H50:H54)</f>
        <v/>
      </c>
    </row>
    <row r="52">
      <c r="A52" s="4" t="inlineStr">
        <is>
          <t>Very Good</t>
        </is>
      </c>
      <c r="B52" s="12">
        <f>1/D50</f>
        <v/>
      </c>
      <c r="C52" s="12">
        <f>1/D51</f>
        <v/>
      </c>
      <c r="D52" s="7" t="n">
        <v>1</v>
      </c>
      <c r="E52" s="8" t="n">
        <v>2.851563</v>
      </c>
      <c r="F52" s="9" t="n"/>
      <c r="G52" s="10">
        <f>+B52+C52+D52+E52</f>
        <v/>
      </c>
      <c r="H52" s="11">
        <f>G52/G54</f>
        <v/>
      </c>
      <c r="I52" s="11">
        <f>H52/MAX(H50:H54)</f>
        <v/>
      </c>
    </row>
    <row r="53">
      <c r="A53" s="4" t="inlineStr">
        <is>
          <t>Poor</t>
        </is>
      </c>
      <c r="B53" s="12">
        <f>1/E50</f>
        <v/>
      </c>
      <c r="C53" s="12">
        <f>1/E51</f>
        <v/>
      </c>
      <c r="D53" s="12">
        <f>1/E52</f>
        <v/>
      </c>
      <c r="E53" s="7" t="n">
        <v>1</v>
      </c>
      <c r="F53" s="9" t="n"/>
      <c r="G53" s="10">
        <f>+B53+C53+D53+E53</f>
        <v/>
      </c>
      <c r="H53" s="11">
        <f>G53/G54</f>
        <v/>
      </c>
      <c r="I53" s="11">
        <f>H53/MAX(H50:H54)</f>
        <v/>
      </c>
    </row>
    <row r="54">
      <c r="A54" s="13" t="inlineStr">
        <is>
          <t>Sum of Col</t>
        </is>
      </c>
      <c r="B54" s="14">
        <f>sum(B50:B53)</f>
        <v/>
      </c>
      <c r="C54" s="14">
        <f>sum(C50:C53)</f>
        <v/>
      </c>
      <c r="D54" s="14">
        <f>sum(D50:D53)</f>
        <v/>
      </c>
      <c r="E54" s="14">
        <f>sum(E50:E53)</f>
        <v/>
      </c>
      <c r="G54" s="10">
        <f>sum(G50:G53)</f>
        <v/>
      </c>
    </row>
    <row r="55">
      <c r="G55" s="13" t="inlineStr">
        <is>
          <t>Est. Incons.</t>
        </is>
      </c>
      <c r="H55" s="14">
        <f>((MMULT(B54:E54,H50:H53)-4)/(4-1))/0.89</f>
        <v/>
      </c>
    </row>
    <row r="57">
      <c r="A57" s="1" t="inlineStr">
        <is>
          <t>Quality</t>
        </is>
      </c>
      <c r="B57" s="2" t="n"/>
      <c r="C57" s="2" t="n"/>
      <c r="D57" s="2" t="n"/>
      <c r="E57" s="2" t="n"/>
      <c r="F57" s="2" t="n"/>
    </row>
    <row r="58">
      <c r="A58" s="3" t="n"/>
      <c r="B58" s="4" t="inlineStr">
        <is>
          <t>Excellent</t>
        </is>
      </c>
      <c r="C58" s="4" t="inlineStr">
        <is>
          <t>Very Good</t>
        </is>
      </c>
      <c r="D58" s="4" t="inlineStr">
        <is>
          <t>Good</t>
        </is>
      </c>
      <c r="E58" s="4" t="inlineStr">
        <is>
          <t>Poor</t>
        </is>
      </c>
      <c r="F58" s="5" t="inlineStr">
        <is>
          <t>Direct values</t>
        </is>
      </c>
      <c r="G58" s="6" t="inlineStr">
        <is>
          <t>Line Sum</t>
        </is>
      </c>
      <c r="H58" s="6" t="inlineStr">
        <is>
          <t>Est. Normal Priorities</t>
        </is>
      </c>
      <c r="I58" s="6" t="inlineStr">
        <is>
          <t>Est. Ideal Priorities</t>
        </is>
      </c>
    </row>
    <row r="59">
      <c r="A59" s="4" t="inlineStr">
        <is>
          <t>Excellent</t>
        </is>
      </c>
      <c r="B59" s="7" t="n">
        <v>1</v>
      </c>
      <c r="C59" s="8" t="n">
        <v>3.125</v>
      </c>
      <c r="D59" s="8" t="n">
        <v>6.024096</v>
      </c>
      <c r="E59" s="8" t="n">
        <v>16.666667</v>
      </c>
      <c r="F59" s="9" t="n"/>
      <c r="G59" s="10">
        <f>+B59+C59+D59+E59</f>
        <v/>
      </c>
      <c r="H59" s="11">
        <f>G59/G63</f>
        <v/>
      </c>
      <c r="I59" s="11">
        <f>H59/MAX(H59:H63)</f>
        <v/>
      </c>
    </row>
    <row r="60">
      <c r="A60" s="4" t="inlineStr">
        <is>
          <t>Very Good</t>
        </is>
      </c>
      <c r="B60" s="12">
        <f>1/C59</f>
        <v/>
      </c>
      <c r="C60" s="7" t="n">
        <v>1</v>
      </c>
      <c r="D60" s="8" t="n">
        <v>1.927711</v>
      </c>
      <c r="E60" s="8" t="n">
        <v>5.333333</v>
      </c>
      <c r="F60" s="9" t="n"/>
      <c r="G60" s="10">
        <f>+B60+C60+D60+E60</f>
        <v/>
      </c>
      <c r="H60" s="11">
        <f>G60/G63</f>
        <v/>
      </c>
      <c r="I60" s="11">
        <f>H60/MAX(H59:H63)</f>
        <v/>
      </c>
    </row>
    <row r="61">
      <c r="A61" s="4" t="inlineStr">
        <is>
          <t>Good</t>
        </is>
      </c>
      <c r="B61" s="12">
        <f>1/D59</f>
        <v/>
      </c>
      <c r="C61" s="12">
        <f>1/D60</f>
        <v/>
      </c>
      <c r="D61" s="7" t="n">
        <v>1</v>
      </c>
      <c r="E61" s="8" t="n">
        <v>2.766667</v>
      </c>
      <c r="F61" s="9" t="n"/>
      <c r="G61" s="10">
        <f>+B61+C61+D61+E61</f>
        <v/>
      </c>
      <c r="H61" s="11">
        <f>G61/G63</f>
        <v/>
      </c>
      <c r="I61" s="11">
        <f>H61/MAX(H59:H63)</f>
        <v/>
      </c>
    </row>
    <row r="62">
      <c r="A62" s="4" t="inlineStr">
        <is>
          <t>Poor</t>
        </is>
      </c>
      <c r="B62" s="12">
        <f>1/E59</f>
        <v/>
      </c>
      <c r="C62" s="12">
        <f>1/E60</f>
        <v/>
      </c>
      <c r="D62" s="12">
        <f>1/E61</f>
        <v/>
      </c>
      <c r="E62" s="7" t="n">
        <v>1</v>
      </c>
      <c r="F62" s="9" t="n"/>
      <c r="G62" s="10">
        <f>+B62+C62+D62+E62</f>
        <v/>
      </c>
      <c r="H62" s="11">
        <f>G62/G63</f>
        <v/>
      </c>
      <c r="I62" s="11">
        <f>H62/MAX(H59:H63)</f>
        <v/>
      </c>
    </row>
    <row r="63">
      <c r="A63" s="13" t="inlineStr">
        <is>
          <t>Sum of Col</t>
        </is>
      </c>
      <c r="B63" s="14">
        <f>sum(B59:B62)</f>
        <v/>
      </c>
      <c r="C63" s="14">
        <f>sum(C59:C62)</f>
        <v/>
      </c>
      <c r="D63" s="14">
        <f>sum(D59:D62)</f>
        <v/>
      </c>
      <c r="E63" s="14">
        <f>sum(E59:E62)</f>
        <v/>
      </c>
      <c r="G63" s="10">
        <f>sum(G59:G62)</f>
        <v/>
      </c>
    </row>
    <row r="64">
      <c r="G64" s="13" t="inlineStr">
        <is>
          <t>Est. Incons.</t>
        </is>
      </c>
      <c r="H64" s="14">
        <f>((MMULT(B63:E63,H59:H62)-4)/(4-1))/0.89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B1" s="15" t="inlineStr">
        <is>
          <t>Dependability</t>
        </is>
      </c>
      <c r="C1" s="15" t="inlineStr">
        <is>
          <t>Education</t>
        </is>
      </c>
      <c r="D1" s="15" t="inlineStr">
        <is>
          <t>Experience</t>
        </is>
      </c>
      <c r="E1" s="15" t="inlineStr">
        <is>
          <t>Attitude</t>
        </is>
      </c>
      <c r="F1" s="15" t="inlineStr">
        <is>
          <t>Leadership</t>
        </is>
      </c>
      <c r="G1" s="15" t="inlineStr">
        <is>
          <t>Quantity</t>
        </is>
      </c>
      <c r="H1" s="15" t="inlineStr">
        <is>
          <t>Quality</t>
        </is>
      </c>
    </row>
    <row r="2">
      <c r="A2" s="15" t="inlineStr">
        <is>
          <t>Jim Kendall</t>
        </is>
      </c>
      <c r="B2" s="16" t="n"/>
      <c r="C2" s="16" t="n"/>
      <c r="D2" s="16" t="n"/>
      <c r="E2" s="16" t="n"/>
      <c r="F2" s="16" t="n"/>
      <c r="G2" s="16" t="n"/>
      <c r="H2" s="16" t="n"/>
    </row>
    <row r="3">
      <c r="A3" s="15" t="inlineStr">
        <is>
          <t>Sally Brown</t>
        </is>
      </c>
      <c r="B3" s="16" t="n"/>
      <c r="C3" s="16" t="n"/>
      <c r="D3" s="16" t="n"/>
      <c r="E3" s="16" t="n"/>
      <c r="F3" s="16" t="n"/>
      <c r="G3" s="16" t="n"/>
      <c r="H3" s="16" t="n"/>
    </row>
    <row r="4">
      <c r="A4" s="15" t="inlineStr">
        <is>
          <t>John Carter</t>
        </is>
      </c>
      <c r="B4" s="16" t="n"/>
      <c r="C4" s="16" t="n"/>
      <c r="D4" s="16" t="n"/>
      <c r="E4" s="16" t="n"/>
      <c r="F4" s="16" t="n"/>
      <c r="G4" s="16" t="n"/>
      <c r="H4" s="16" t="n"/>
    </row>
    <row r="5">
      <c r="A5" s="15" t="inlineStr">
        <is>
          <t>Mi Sung</t>
        </is>
      </c>
      <c r="B5" s="16" t="n"/>
      <c r="C5" s="16" t="n"/>
      <c r="D5" s="16" t="n"/>
      <c r="E5" s="16" t="n"/>
      <c r="F5" s="16" t="n"/>
      <c r="G5" s="16" t="n"/>
      <c r="H5" s="16" t="n"/>
    </row>
    <row r="6">
      <c r="A6" s="15" t="inlineStr">
        <is>
          <t>Arturo Chavez</t>
        </is>
      </c>
      <c r="B6" s="16" t="n"/>
      <c r="C6" s="16" t="n"/>
      <c r="D6" s="16" t="n"/>
      <c r="E6" s="16" t="n"/>
      <c r="F6" s="16" t="n"/>
      <c r="G6" s="16" t="n"/>
      <c r="H6" s="16" t="n"/>
    </row>
    <row r="7"/>
    <row r="8"/>
    <row r="9">
      <c r="A9" s="17" t="inlineStr">
        <is>
          <t>ESTIMATED TOTALS AND PRIORITIES</t>
        </is>
      </c>
      <c r="B9" s="17" t="inlineStr"/>
      <c r="C9" s="17" t="inlineStr"/>
      <c r="D9" s="17" t="inlineStr"/>
      <c r="E9" s="17" t="inlineStr"/>
      <c r="F9" s="17" t="inlineStr"/>
      <c r="G9" s="17" t="inlineStr"/>
      <c r="H9" s="17" t="inlineStr"/>
      <c r="I9" s="17" t="inlineStr"/>
      <c r="J9" s="17" t="inlineStr"/>
    </row>
    <row r="10"/>
    <row r="11">
      <c r="B11" s="8" t="n">
        <v>0.07727187447510635</v>
      </c>
      <c r="C11" s="8" t="n">
        <v>0.1925982192678802</v>
      </c>
      <c r="D11" s="8" t="n">
        <v>0.04879821520584188</v>
      </c>
      <c r="E11" s="8" t="n">
        <v>0.3626604749641593</v>
      </c>
      <c r="F11" s="8" t="n">
        <v>0.2353880186521438</v>
      </c>
      <c r="G11" s="8" t="n">
        <v>0.05080275595694478</v>
      </c>
      <c r="H11" s="8" t="n">
        <v>0.03248044147792362</v>
      </c>
      <c r="I11" s="18" t="inlineStr">
        <is>
          <t>TOTALS</t>
        </is>
      </c>
      <c r="J11" s="18" t="inlineStr">
        <is>
          <t>PRIORITIES</t>
        </is>
      </c>
    </row>
    <row r="12">
      <c r="B12" s="15" t="inlineStr">
        <is>
          <t>Dependability</t>
        </is>
      </c>
      <c r="C12" s="15" t="inlineStr">
        <is>
          <t>Education</t>
        </is>
      </c>
      <c r="D12" s="15" t="inlineStr">
        <is>
          <t>Experience</t>
        </is>
      </c>
      <c r="E12" s="15" t="inlineStr">
        <is>
          <t>Attitude</t>
        </is>
      </c>
      <c r="F12" s="15" t="inlineStr">
        <is>
          <t>Leadership</t>
        </is>
      </c>
      <c r="G12" s="15" t="inlineStr">
        <is>
          <t>Quantity</t>
        </is>
      </c>
      <c r="H12" s="15" t="inlineStr">
        <is>
          <t>Quality</t>
        </is>
      </c>
    </row>
    <row r="13">
      <c r="A13" s="15" t="inlineStr">
        <is>
          <t>Jim Kendall</t>
        </is>
      </c>
      <c r="B13" s="8">
        <f>INDEX(rating_scales!J3:J7, MATCH(B2,rating_scales!A3:A7, 0))</f>
        <v/>
      </c>
      <c r="C13" s="8">
        <f>INDEX(rating_scales!I13:I16, MATCH(C2,rating_scales!A13:A16, 0))</f>
        <v/>
      </c>
      <c r="D13" s="8">
        <f>INDEX(rating_scales!I22:I25, MATCH(D2,rating_scales!A22:A25, 0))</f>
        <v/>
      </c>
      <c r="E13" s="8">
        <f>INDEX(rating_scales!I31:I34, MATCH(E2,rating_scales!A31:A34, 0))</f>
        <v/>
      </c>
      <c r="F13" s="8">
        <f>INDEX(rating_scales!J40:J44, MATCH(F2,rating_scales!A40:A44, 0))</f>
        <v/>
      </c>
      <c r="G13" s="8">
        <f>INDEX(rating_scales!I50:I53, MATCH(G2,rating_scales!A50:A53, 0))</f>
        <v/>
      </c>
      <c r="H13" s="8">
        <f>INDEX(rating_scales!I59:I62, MATCH(H2,rating_scales!A59:A62, 0))</f>
        <v/>
      </c>
      <c r="I13" s="19">
        <f>sumproduct(B13:H13,B11:H11)</f>
        <v/>
      </c>
      <c r="J13" s="20">
        <f>I13/sum(I13:I17)</f>
        <v/>
      </c>
    </row>
    <row r="14">
      <c r="A14" s="15" t="inlineStr">
        <is>
          <t>Sally Brown</t>
        </is>
      </c>
      <c r="B14" s="8">
        <f>INDEX(rating_scales!J3:J7, MATCH(B3,rating_scales!A3:A7, 0))</f>
        <v/>
      </c>
      <c r="C14" s="8">
        <f>INDEX(rating_scales!I13:I16, MATCH(C3,rating_scales!A13:A16, 0))</f>
        <v/>
      </c>
      <c r="D14" s="8">
        <f>INDEX(rating_scales!I22:I25, MATCH(D3,rating_scales!A22:A25, 0))</f>
        <v/>
      </c>
      <c r="E14" s="8">
        <f>INDEX(rating_scales!I31:I34, MATCH(E3,rating_scales!A31:A34, 0))</f>
        <v/>
      </c>
      <c r="F14" s="8">
        <f>INDEX(rating_scales!J40:J44, MATCH(F3,rating_scales!A40:A44, 0))</f>
        <v/>
      </c>
      <c r="G14" s="8">
        <f>INDEX(rating_scales!I50:I53, MATCH(G3,rating_scales!A50:A53, 0))</f>
        <v/>
      </c>
      <c r="H14" s="8">
        <f>INDEX(rating_scales!I59:I62, MATCH(H3,rating_scales!A59:A62, 0))</f>
        <v/>
      </c>
      <c r="I14" s="19">
        <f>sumproduct(B14:H14,B11:H11)</f>
        <v/>
      </c>
      <c r="J14" s="20">
        <f>I14/sum(I13:I17)</f>
        <v/>
      </c>
    </row>
    <row r="15">
      <c r="A15" s="15" t="inlineStr">
        <is>
          <t>John Carter</t>
        </is>
      </c>
      <c r="B15" s="8">
        <f>INDEX(rating_scales!J3:J7, MATCH(B4,rating_scales!A3:A7, 0))</f>
        <v/>
      </c>
      <c r="C15" s="8">
        <f>INDEX(rating_scales!I13:I16, MATCH(C4,rating_scales!A13:A16, 0))</f>
        <v/>
      </c>
      <c r="D15" s="8">
        <f>INDEX(rating_scales!I22:I25, MATCH(D4,rating_scales!A22:A25, 0))</f>
        <v/>
      </c>
      <c r="E15" s="8">
        <f>INDEX(rating_scales!I31:I34, MATCH(E4,rating_scales!A31:A34, 0))</f>
        <v/>
      </c>
      <c r="F15" s="8">
        <f>INDEX(rating_scales!J40:J44, MATCH(F4,rating_scales!A40:A44, 0))</f>
        <v/>
      </c>
      <c r="G15" s="8">
        <f>INDEX(rating_scales!I50:I53, MATCH(G4,rating_scales!A50:A53, 0))</f>
        <v/>
      </c>
      <c r="H15" s="8">
        <f>INDEX(rating_scales!I59:I62, MATCH(H4,rating_scales!A59:A62, 0))</f>
        <v/>
      </c>
      <c r="I15" s="19">
        <f>sumproduct(B15:H15,B11:H11)</f>
        <v/>
      </c>
      <c r="J15" s="20">
        <f>I15/sum(I13:I17)</f>
        <v/>
      </c>
    </row>
    <row r="16">
      <c r="A16" s="15" t="inlineStr">
        <is>
          <t>Mi Sung</t>
        </is>
      </c>
      <c r="B16" s="8">
        <f>INDEX(rating_scales!J3:J7, MATCH(B5,rating_scales!A3:A7, 0))</f>
        <v/>
      </c>
      <c r="C16" s="8">
        <f>INDEX(rating_scales!I13:I16, MATCH(C5,rating_scales!A13:A16, 0))</f>
        <v/>
      </c>
      <c r="D16" s="8">
        <f>INDEX(rating_scales!I22:I25, MATCH(D5,rating_scales!A22:A25, 0))</f>
        <v/>
      </c>
      <c r="E16" s="8">
        <f>INDEX(rating_scales!I31:I34, MATCH(E5,rating_scales!A31:A34, 0))</f>
        <v/>
      </c>
      <c r="F16" s="8">
        <f>INDEX(rating_scales!J40:J44, MATCH(F5,rating_scales!A40:A44, 0))</f>
        <v/>
      </c>
      <c r="G16" s="8">
        <f>INDEX(rating_scales!I50:I53, MATCH(G5,rating_scales!A50:A53, 0))</f>
        <v/>
      </c>
      <c r="H16" s="8">
        <f>INDEX(rating_scales!I59:I62, MATCH(H5,rating_scales!A59:A62, 0))</f>
        <v/>
      </c>
      <c r="I16" s="19">
        <f>sumproduct(B16:H16,B11:H11)</f>
        <v/>
      </c>
      <c r="J16" s="20">
        <f>I16/sum(I13:I17)</f>
        <v/>
      </c>
    </row>
    <row r="17">
      <c r="A17" s="15" t="inlineStr">
        <is>
          <t>Arturo Chavez</t>
        </is>
      </c>
      <c r="B17" s="8">
        <f>INDEX(rating_scales!J3:J7, MATCH(B6,rating_scales!A3:A7, 0))</f>
        <v/>
      </c>
      <c r="C17" s="8">
        <f>INDEX(rating_scales!I13:I16, MATCH(C6,rating_scales!A13:A16, 0))</f>
        <v/>
      </c>
      <c r="D17" s="8">
        <f>INDEX(rating_scales!I22:I25, MATCH(D6,rating_scales!A22:A25, 0))</f>
        <v/>
      </c>
      <c r="E17" s="8">
        <f>INDEX(rating_scales!I31:I34, MATCH(E6,rating_scales!A31:A34, 0))</f>
        <v/>
      </c>
      <c r="F17" s="8">
        <f>INDEX(rating_scales!J40:J44, MATCH(F6,rating_scales!A40:A44, 0))</f>
        <v/>
      </c>
      <c r="G17" s="8">
        <f>INDEX(rating_scales!I50:I53, MATCH(G6,rating_scales!A50:A53, 0))</f>
        <v/>
      </c>
      <c r="H17" s="8">
        <f>INDEX(rating_scales!I59:I62, MATCH(H6,rating_scales!A59:A62, 0))</f>
        <v/>
      </c>
      <c r="I17" s="19">
        <f>sumproduct(B17:H17,B11:H11)</f>
        <v/>
      </c>
      <c r="J17" s="20">
        <f>I17/sum(I13:I17)</f>
        <v/>
      </c>
    </row>
  </sheetData>
  <dataValidations count="70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2023-09-13T15:01:22Z</dcterms:created>
  <dcterms:modified xsi:type="dcterms:W3CDTF">2024-01-09T03:08:55Z</dcterms:modified>
</cp:coreProperties>
</file>