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ed/GITHUB/AhpAnpLib/Examples/AHP_Ratings_Employee_Evaluation/"/>
    </mc:Choice>
  </mc:AlternateContent>
  <xr:revisionPtr revIDLastSave="0" documentId="13_ncr:1_{8C735CAF-5490-1946-92E0-556A60687FEF}" xr6:coauthVersionLast="47" xr6:coauthVersionMax="47" xr10:uidLastSave="{00000000-0000-0000-0000-000000000000}"/>
  <bookViews>
    <workbookView xWindow="240" yWindow="460" windowWidth="22160" windowHeight="14100" xr2:uid="{00000000-000D-0000-FFFF-FFFF00000000}"/>
  </bookViews>
  <sheets>
    <sheet name="pairwise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E8" i="1" s="1"/>
  <c r="G8" i="1"/>
  <c r="G6" i="1"/>
  <c r="D9" i="1" s="1"/>
  <c r="G5" i="1"/>
  <c r="G10" i="1" s="1"/>
  <c r="G4" i="1"/>
  <c r="B9" i="1" s="1"/>
  <c r="F6" i="1"/>
  <c r="D8" i="1" s="1"/>
  <c r="B8" i="1"/>
  <c r="E6" i="1"/>
  <c r="E5" i="1"/>
  <c r="C7" i="1" s="1"/>
  <c r="E4" i="1"/>
  <c r="C4" i="1"/>
  <c r="C17" i="1"/>
  <c r="B16" i="1"/>
  <c r="E16" i="1" s="1"/>
  <c r="E15" i="1"/>
  <c r="F9" i="1"/>
  <c r="E9" i="1"/>
  <c r="C9" i="1"/>
  <c r="C8" i="1"/>
  <c r="D7" i="1"/>
  <c r="C6" i="1"/>
  <c r="B6" i="1"/>
  <c r="B17" i="1" l="1"/>
  <c r="E17" i="1"/>
  <c r="F16" i="1" s="1"/>
  <c r="I9" i="1"/>
  <c r="D10" i="1"/>
  <c r="I8" i="1"/>
  <c r="I4" i="1"/>
  <c r="F10" i="1"/>
  <c r="E10" i="1"/>
  <c r="B7" i="1"/>
  <c r="I7" i="1" s="1"/>
  <c r="I6" i="1"/>
  <c r="C10" i="1"/>
  <c r="B5" i="1"/>
  <c r="I5" i="1"/>
  <c r="F15" i="1" l="1"/>
  <c r="F18" i="1" s="1"/>
  <c r="B10" i="1"/>
  <c r="I10" i="1"/>
  <c r="J9" i="1" l="1"/>
  <c r="J7" i="1"/>
  <c r="J8" i="1"/>
  <c r="J6" i="1"/>
  <c r="J4" i="1"/>
  <c r="J5" i="1"/>
  <c r="J11" i="1" l="1"/>
</calcChain>
</file>

<file path=xl/sharedStrings.xml><?xml version="1.0" encoding="utf-8"?>
<sst xmlns="http://schemas.openxmlformats.org/spreadsheetml/2006/main" count="32" uniqueCount="17">
  <si>
    <t>GoalNode</t>
  </si>
  <si>
    <t>Enter judgments for the paiwise comparisons in the matrix or direct values in the green cells</t>
  </si>
  <si>
    <t>Criteria</t>
  </si>
  <si>
    <t>Dependability</t>
  </si>
  <si>
    <t>Direct values</t>
  </si>
  <si>
    <t>Education</t>
  </si>
  <si>
    <t>Experience</t>
  </si>
  <si>
    <t>Attitude</t>
  </si>
  <si>
    <t>Work</t>
  </si>
  <si>
    <t>Leadership</t>
  </si>
  <si>
    <t>Line Sum</t>
  </si>
  <si>
    <t>Estimated Priority</t>
  </si>
  <si>
    <t>Sum of Col</t>
  </si>
  <si>
    <t>Est. Incons.</t>
  </si>
  <si>
    <t>Work Subcriteria</t>
  </si>
  <si>
    <t>Quantity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</si>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</sst>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2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2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1" max="21" width="15.6640625" customWidth="1"/>
  </cols>
  <sheetData>
    <row r="1" spans="1:10" ht="21" x14ac:dyDescent="0.25">
      <c r="A1" s="1" t="s">
        <v>0</v>
      </c>
    </row>
    <row r="2" spans="1:10" x14ac:dyDescent="0.2">
      <c r="A2" s="2" t="s">
        <v>1</v>
      </c>
    </row>
    <row r="3" spans="1:10" x14ac:dyDescent="0.2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4</v>
      </c>
      <c r="I3" s="5" t="s">
        <v>10</v>
      </c>
      <c r="J3" s="5" t="s">
        <v>11</v>
      </c>
    </row>
    <row r="4" spans="1:10" x14ac:dyDescent="0.2">
      <c r="A4" s="4" t="s">
        <v>3</v>
      </c>
      <c r="B4" s="6">
        <v>1</v>
      </c>
      <c r="C4" s="7">
        <f>1/4</f>
        <v>0.25</v>
      </c>
      <c r="D4" s="7">
        <v>3</v>
      </c>
      <c r="E4" s="7">
        <f>1/3</f>
        <v>0.33333333333333331</v>
      </c>
      <c r="F4" s="7">
        <v>0.5</v>
      </c>
      <c r="G4" s="7">
        <f>1/3</f>
        <v>0.33333333333333331</v>
      </c>
      <c r="H4" s="8"/>
      <c r="I4" s="9">
        <f t="shared" ref="I4:I9" si="0">+B4+C4+D4+E4+F4+G4</f>
        <v>5.4166666666666661</v>
      </c>
      <c r="J4" s="9">
        <f>I4/I10</f>
        <v>9.0478841870824028E-2</v>
      </c>
    </row>
    <row r="5" spans="1:10" x14ac:dyDescent="0.2">
      <c r="A5" s="4" t="s">
        <v>5</v>
      </c>
      <c r="B5" s="10">
        <f>1/C4</f>
        <v>4</v>
      </c>
      <c r="C5" s="6">
        <v>1</v>
      </c>
      <c r="D5" s="7">
        <v>5</v>
      </c>
      <c r="E5" s="7">
        <f>1/3</f>
        <v>0.33333333333333331</v>
      </c>
      <c r="F5" s="7">
        <v>4</v>
      </c>
      <c r="G5" s="7">
        <f>1/3</f>
        <v>0.33333333333333331</v>
      </c>
      <c r="H5" s="8"/>
      <c r="I5" s="9">
        <f t="shared" si="0"/>
        <v>14.666666666666668</v>
      </c>
      <c r="J5" s="9">
        <f>I5/I10</f>
        <v>0.24498886414253895</v>
      </c>
    </row>
    <row r="6" spans="1:10" x14ac:dyDescent="0.2">
      <c r="A6" s="4" t="s">
        <v>6</v>
      </c>
      <c r="B6" s="10">
        <f>1/D4</f>
        <v>0.33333333333333331</v>
      </c>
      <c r="C6" s="10">
        <f>1/D5</f>
        <v>0.2</v>
      </c>
      <c r="D6" s="6">
        <v>1</v>
      </c>
      <c r="E6" s="7">
        <f>1/4</f>
        <v>0.25</v>
      </c>
      <c r="F6" s="7">
        <f>1/2</f>
        <v>0.5</v>
      </c>
      <c r="G6" s="7">
        <f>1/3</f>
        <v>0.33333333333333331</v>
      </c>
      <c r="H6" s="8"/>
      <c r="I6" s="9">
        <f t="shared" si="0"/>
        <v>2.6166666666666667</v>
      </c>
      <c r="J6" s="9">
        <f>I6/I10</f>
        <v>4.3708240534521152E-2</v>
      </c>
    </row>
    <row r="7" spans="1:10" x14ac:dyDescent="0.2">
      <c r="A7" s="4" t="s">
        <v>7</v>
      </c>
      <c r="B7" s="10">
        <f>1/E4</f>
        <v>3</v>
      </c>
      <c r="C7" s="10">
        <f>1/E5</f>
        <v>3</v>
      </c>
      <c r="D7" s="10">
        <f>1/E6</f>
        <v>4</v>
      </c>
      <c r="E7" s="6">
        <v>1</v>
      </c>
      <c r="F7" s="7">
        <f>4</f>
        <v>4</v>
      </c>
      <c r="G7" s="7">
        <v>3</v>
      </c>
      <c r="H7" s="8"/>
      <c r="I7" s="9">
        <f t="shared" si="0"/>
        <v>18</v>
      </c>
      <c r="J7" s="9">
        <f>I7/I10</f>
        <v>0.30066815144766146</v>
      </c>
    </row>
    <row r="8" spans="1:10" x14ac:dyDescent="0.2">
      <c r="A8" s="4" t="s">
        <v>8</v>
      </c>
      <c r="B8" s="10">
        <f>1/F4</f>
        <v>2</v>
      </c>
      <c r="C8" s="10">
        <f>1/F5</f>
        <v>0.25</v>
      </c>
      <c r="D8" s="10">
        <f>1/F6</f>
        <v>2</v>
      </c>
      <c r="E8" s="10">
        <f>1/F7</f>
        <v>0.25</v>
      </c>
      <c r="F8" s="6">
        <v>1</v>
      </c>
      <c r="G8" s="7">
        <f>1/3</f>
        <v>0.33333333333333331</v>
      </c>
      <c r="H8" s="8"/>
      <c r="I8" s="9">
        <f t="shared" si="0"/>
        <v>5.833333333333333</v>
      </c>
      <c r="J8" s="9">
        <f>I8/I10</f>
        <v>9.7438752783964341E-2</v>
      </c>
    </row>
    <row r="9" spans="1:10" x14ac:dyDescent="0.2">
      <c r="A9" s="4" t="s">
        <v>9</v>
      </c>
      <c r="B9" s="10">
        <f>1/G4</f>
        <v>3</v>
      </c>
      <c r="C9" s="10">
        <f>1/G5</f>
        <v>3</v>
      </c>
      <c r="D9" s="10">
        <f>1/G6</f>
        <v>3</v>
      </c>
      <c r="E9" s="10">
        <f>1/G7</f>
        <v>0.33333333333333331</v>
      </c>
      <c r="F9" s="10">
        <f>1/G8</f>
        <v>3</v>
      </c>
      <c r="G9" s="6">
        <v>1</v>
      </c>
      <c r="H9" s="8"/>
      <c r="I9" s="9">
        <f t="shared" si="0"/>
        <v>13.333333333333334</v>
      </c>
      <c r="J9" s="9">
        <f>I9/I10</f>
        <v>0.22271714922048996</v>
      </c>
    </row>
    <row r="10" spans="1:10" x14ac:dyDescent="0.2">
      <c r="A10" s="11" t="s">
        <v>12</v>
      </c>
      <c r="B10" s="12">
        <f t="shared" ref="B10:G10" si="1">SUM(B4:B9)</f>
        <v>13.333333333333332</v>
      </c>
      <c r="C10" s="12">
        <f t="shared" si="1"/>
        <v>7.7</v>
      </c>
      <c r="D10" s="12">
        <f t="shared" si="1"/>
        <v>18</v>
      </c>
      <c r="E10" s="12">
        <f t="shared" si="1"/>
        <v>2.5</v>
      </c>
      <c r="F10" s="12">
        <f t="shared" si="1"/>
        <v>13</v>
      </c>
      <c r="G10" s="12">
        <f t="shared" si="1"/>
        <v>5.333333333333333</v>
      </c>
      <c r="I10" s="9">
        <f>SUM(I4:I9)</f>
        <v>59.866666666666674</v>
      </c>
    </row>
    <row r="11" spans="1:10" x14ac:dyDescent="0.2">
      <c r="I11" s="11" t="s">
        <v>13</v>
      </c>
      <c r="J11" s="12">
        <f>((MMULT(B10:G10,J4:J9)-6)/(6-1))/1.25</f>
        <v>0.17371937639198207</v>
      </c>
    </row>
    <row r="12" spans="1:10" ht="21" x14ac:dyDescent="0.25">
      <c r="A12" s="1" t="s">
        <v>8</v>
      </c>
    </row>
    <row r="13" spans="1:10" x14ac:dyDescent="0.2">
      <c r="A13" s="2" t="s">
        <v>1</v>
      </c>
    </row>
    <row r="14" spans="1:10" x14ac:dyDescent="0.2">
      <c r="A14" s="3" t="s">
        <v>14</v>
      </c>
      <c r="B14" s="4" t="s">
        <v>15</v>
      </c>
      <c r="C14" s="4" t="s">
        <v>16</v>
      </c>
      <c r="D14" s="4" t="s">
        <v>4</v>
      </c>
      <c r="E14" s="5" t="s">
        <v>10</v>
      </c>
      <c r="F14" s="5" t="s">
        <v>11</v>
      </c>
    </row>
    <row r="15" spans="1:10" x14ac:dyDescent="0.2">
      <c r="A15" s="4" t="s">
        <v>15</v>
      </c>
      <c r="B15" s="6">
        <v>1</v>
      </c>
      <c r="C15" s="7">
        <v>1.564103</v>
      </c>
      <c r="D15" s="8"/>
      <c r="E15" s="9">
        <f>+B15+C15</f>
        <v>2.5641030000000002</v>
      </c>
      <c r="F15" s="9">
        <f>E15/E17</f>
        <v>0.61000006629998882</v>
      </c>
    </row>
    <row r="16" spans="1:10" x14ac:dyDescent="0.2">
      <c r="A16" s="4" t="s">
        <v>16</v>
      </c>
      <c r="B16" s="10">
        <f>1/C15</f>
        <v>0.63934408411722243</v>
      </c>
      <c r="C16" s="6">
        <v>1</v>
      </c>
      <c r="D16" s="8"/>
      <c r="E16" s="9">
        <f>+B16+C16</f>
        <v>1.6393440841172224</v>
      </c>
      <c r="F16" s="9">
        <f>E16/E17</f>
        <v>0.38999993370001129</v>
      </c>
    </row>
    <row r="17" spans="1:6" x14ac:dyDescent="0.2">
      <c r="A17" s="11" t="s">
        <v>12</v>
      </c>
      <c r="B17" s="12">
        <f>SUM(B15:B16)</f>
        <v>1.6393440841172224</v>
      </c>
      <c r="C17" s="12">
        <f>SUM(C15:C16)</f>
        <v>2.5641030000000002</v>
      </c>
      <c r="E17" s="9">
        <f>SUM(E15:E16)</f>
        <v>4.2034470841172222</v>
      </c>
    </row>
    <row r="18" spans="1:6" x14ac:dyDescent="0.2">
      <c r="E18" s="11" t="s">
        <v>13</v>
      </c>
      <c r="F18" s="12">
        <f>((MMULT(B17:C17,F15:F16)-2)/(2-1))/1</f>
        <v>4.4408920985006262E-16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Wei, Lirong</cp:lastModifiedBy>
  <dcterms:created xsi:type="dcterms:W3CDTF">2023-09-05T02:16:02Z</dcterms:created>
  <dcterms:modified xsi:type="dcterms:W3CDTF">2023-09-07T07:31:34Z</dcterms:modified>
</cp:coreProperties>
</file>