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GITHUB/AhpAnpLib/Examples/Dictionary/Calc/"/>
    </mc:Choice>
  </mc:AlternateContent>
  <xr:revisionPtr revIDLastSave="0" documentId="8_{0FDC526F-C2CB-3E42-A5A8-CE017D0B5142}" xr6:coauthVersionLast="47" xr6:coauthVersionMax="47" xr10:uidLastSave="{00000000-0000-0000-0000-000000000000}"/>
  <bookViews>
    <workbookView xWindow="360" yWindow="460" windowWidth="16100" windowHeight="9660" xr2:uid="{00000000-000D-0000-FFFF-FFFF00000000}"/>
  </bookViews>
  <sheets>
    <sheet name="pairwise_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1" l="1"/>
  <c r="B67" i="1"/>
  <c r="B66" i="1"/>
  <c r="C60" i="1"/>
  <c r="B60" i="1"/>
  <c r="B59" i="1"/>
  <c r="C52" i="1"/>
  <c r="F52" i="1" s="1"/>
  <c r="B52" i="1"/>
  <c r="B51" i="1"/>
  <c r="C45" i="1"/>
  <c r="B45" i="1"/>
  <c r="B44" i="1"/>
  <c r="F44" i="1" s="1"/>
  <c r="C37" i="1"/>
  <c r="B37" i="1"/>
  <c r="F37" i="1" s="1"/>
  <c r="B36" i="1"/>
  <c r="C30" i="1"/>
  <c r="C31" i="1" s="1"/>
  <c r="B30" i="1"/>
  <c r="B29" i="1"/>
  <c r="C22" i="1"/>
  <c r="B22" i="1"/>
  <c r="B21" i="1"/>
  <c r="B14" i="1"/>
  <c r="D13" i="1"/>
  <c r="C14" i="1" s="1"/>
  <c r="C15" i="1" s="1"/>
  <c r="B13" i="1"/>
  <c r="F13" i="1" s="1"/>
  <c r="C6" i="1"/>
  <c r="B6" i="1"/>
  <c r="B5" i="1"/>
  <c r="D68" i="1"/>
  <c r="C68" i="1"/>
  <c r="F67" i="1"/>
  <c r="F66" i="1"/>
  <c r="F65" i="1"/>
  <c r="D61" i="1"/>
  <c r="C61" i="1"/>
  <c r="F60" i="1"/>
  <c r="F59" i="1"/>
  <c r="B61" i="1"/>
  <c r="F58" i="1"/>
  <c r="D53" i="1"/>
  <c r="B53" i="1"/>
  <c r="F51" i="1"/>
  <c r="F50" i="1"/>
  <c r="D46" i="1"/>
  <c r="C46" i="1"/>
  <c r="F45" i="1"/>
  <c r="F43" i="1"/>
  <c r="D38" i="1"/>
  <c r="C38" i="1"/>
  <c r="F36" i="1"/>
  <c r="F35" i="1"/>
  <c r="D31" i="1"/>
  <c r="F28" i="1"/>
  <c r="D23" i="1"/>
  <c r="C23" i="1"/>
  <c r="F21" i="1"/>
  <c r="F20" i="1"/>
  <c r="D15" i="1"/>
  <c r="F12" i="1"/>
  <c r="D7" i="1"/>
  <c r="C7" i="1"/>
  <c r="F4" i="1"/>
  <c r="C53" i="1" l="1"/>
  <c r="F38" i="1"/>
  <c r="F30" i="1"/>
  <c r="B31" i="1"/>
  <c r="F29" i="1"/>
  <c r="F31" i="1" s="1"/>
  <c r="G28" i="1" s="1"/>
  <c r="F22" i="1"/>
  <c r="B23" i="1"/>
  <c r="F14" i="1"/>
  <c r="F6" i="1"/>
  <c r="B7" i="1"/>
  <c r="F5" i="1"/>
  <c r="F68" i="1"/>
  <c r="G65" i="1" s="1"/>
  <c r="G36" i="1"/>
  <c r="F23" i="1"/>
  <c r="G20" i="1" s="1"/>
  <c r="G37" i="1"/>
  <c r="F15" i="1"/>
  <c r="G13" i="1" s="1"/>
  <c r="F46" i="1"/>
  <c r="G45" i="1" s="1"/>
  <c r="F53" i="1"/>
  <c r="G50" i="1" s="1"/>
  <c r="G51" i="1"/>
  <c r="F61" i="1"/>
  <c r="G58" i="1" s="1"/>
  <c r="B15" i="1"/>
  <c r="B46" i="1"/>
  <c r="G35" i="1"/>
  <c r="B38" i="1"/>
  <c r="B68" i="1"/>
  <c r="G67" i="1" l="1"/>
  <c r="G62" i="1"/>
  <c r="G52" i="1"/>
  <c r="G54" i="1" s="1"/>
  <c r="G43" i="1"/>
  <c r="G47" i="1" s="1"/>
  <c r="G39" i="1"/>
  <c r="G32" i="1"/>
  <c r="G29" i="1"/>
  <c r="G30" i="1"/>
  <c r="G22" i="1"/>
  <c r="F7" i="1"/>
  <c r="G4" i="1" s="1"/>
  <c r="G5" i="1"/>
  <c r="G66" i="1"/>
  <c r="G59" i="1"/>
  <c r="G60" i="1"/>
  <c r="G44" i="1"/>
  <c r="G12" i="1"/>
  <c r="G14" i="1"/>
  <c r="G69" i="1"/>
  <c r="G21" i="1"/>
  <c r="G24" i="1" s="1"/>
  <c r="G16" i="1" l="1"/>
  <c r="G6" i="1"/>
  <c r="G8" i="1" s="1"/>
</calcChain>
</file>

<file path=xl/sharedStrings.xml><?xml version="1.0" encoding="utf-8"?>
<sst xmlns="http://schemas.openxmlformats.org/spreadsheetml/2006/main" count="123" uniqueCount="14">
  <si>
    <t>X</t>
  </si>
  <si>
    <t>Enter judgments for the paiwise comparisons in the matrix or direct values in the green cells</t>
  </si>
  <si>
    <t>C2</t>
  </si>
  <si>
    <t>A1</t>
  </si>
  <si>
    <t>Direct values</t>
  </si>
  <si>
    <t>A2</t>
  </si>
  <si>
    <t>A3</t>
  </si>
  <si>
    <t>Line Sum</t>
  </si>
  <si>
    <t>Estimated Priority</t>
  </si>
  <si>
    <t>Sum of Col</t>
  </si>
  <si>
    <t>Est. Incons.</t>
  </si>
  <si>
    <t>Y</t>
  </si>
  <si>
    <t>Z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</si>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</sst>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2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2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57" workbookViewId="0">
      <selection activeCell="B65" sqref="B65:D67"/>
    </sheetView>
  </sheetViews>
  <sheetFormatPr baseColWidth="10" defaultColWidth="8.83203125" defaultRowHeight="15" x14ac:dyDescent="0.2"/>
  <cols>
    <col min="1" max="21" width="15.6640625" customWidth="1"/>
  </cols>
  <sheetData>
    <row r="1" spans="1:7" ht="21" x14ac:dyDescent="0.25">
      <c r="A1" s="1" t="s">
        <v>0</v>
      </c>
    </row>
    <row r="2" spans="1:7" x14ac:dyDescent="0.2">
      <c r="A2" s="2" t="s">
        <v>1</v>
      </c>
    </row>
    <row r="3" spans="1:7" x14ac:dyDescent="0.2">
      <c r="A3" s="3" t="s">
        <v>2</v>
      </c>
      <c r="B3" s="4" t="s">
        <v>3</v>
      </c>
      <c r="C3" s="4" t="s">
        <v>5</v>
      </c>
      <c r="D3" s="4" t="s">
        <v>6</v>
      </c>
      <c r="E3" s="4" t="s">
        <v>4</v>
      </c>
      <c r="F3" s="5" t="s">
        <v>7</v>
      </c>
      <c r="G3" s="5" t="s">
        <v>8</v>
      </c>
    </row>
    <row r="4" spans="1:7" x14ac:dyDescent="0.2">
      <c r="A4" s="4" t="s">
        <v>3</v>
      </c>
      <c r="B4" s="6">
        <v>1</v>
      </c>
      <c r="C4" s="7">
        <v>1</v>
      </c>
      <c r="D4" s="7">
        <v>0.5</v>
      </c>
      <c r="E4" s="8"/>
      <c r="F4" s="9">
        <f>+B4+C4+D4</f>
        <v>2.5</v>
      </c>
      <c r="G4" s="9">
        <f>F4/F7</f>
        <v>0.25964391691394656</v>
      </c>
    </row>
    <row r="5" spans="1:7" x14ac:dyDescent="0.2">
      <c r="A5" s="4" t="s">
        <v>5</v>
      </c>
      <c r="B5" s="10">
        <f>1/C4</f>
        <v>1</v>
      </c>
      <c r="C5" s="6">
        <v>1</v>
      </c>
      <c r="D5" s="7">
        <v>0.7</v>
      </c>
      <c r="E5" s="8"/>
      <c r="F5" s="9">
        <f>+B5+C5+D5</f>
        <v>2.7</v>
      </c>
      <c r="G5" s="9">
        <f>F5/F7</f>
        <v>0.28041543026706228</v>
      </c>
    </row>
    <row r="6" spans="1:7" x14ac:dyDescent="0.2">
      <c r="A6" s="4" t="s">
        <v>6</v>
      </c>
      <c r="B6" s="10">
        <f>1/D4</f>
        <v>2</v>
      </c>
      <c r="C6" s="10">
        <f>1/D5</f>
        <v>1.4285714285714286</v>
      </c>
      <c r="D6" s="6">
        <v>1</v>
      </c>
      <c r="E6" s="8"/>
      <c r="F6" s="9">
        <f>+B6+C6+D6</f>
        <v>4.4285714285714288</v>
      </c>
      <c r="G6" s="9">
        <f>F6/F7</f>
        <v>0.45994065281899105</v>
      </c>
    </row>
    <row r="7" spans="1:7" x14ac:dyDescent="0.2">
      <c r="A7" s="11" t="s">
        <v>9</v>
      </c>
      <c r="B7" s="12">
        <f>SUM(B4:B6)</f>
        <v>4</v>
      </c>
      <c r="C7" s="12">
        <f>SUM(C4:C6)</f>
        <v>3.4285714285714288</v>
      </c>
      <c r="D7" s="12">
        <f>SUM(D4:D6)</f>
        <v>2.2000000000000002</v>
      </c>
      <c r="F7" s="9">
        <f>SUM(F4:F6)</f>
        <v>9.6285714285714299</v>
      </c>
    </row>
    <row r="8" spans="1:7" x14ac:dyDescent="0.2">
      <c r="F8" s="11" t="s">
        <v>10</v>
      </c>
      <c r="G8" s="12">
        <f>((MMULT(B7:D7,G4:G6)-3)/(3-1))/0.52</f>
        <v>1.1412919424788828E-2</v>
      </c>
    </row>
    <row r="9" spans="1:7" ht="21" x14ac:dyDescent="0.25">
      <c r="A9" s="1" t="s">
        <v>11</v>
      </c>
    </row>
    <row r="10" spans="1:7" x14ac:dyDescent="0.2">
      <c r="A10" s="2" t="s">
        <v>1</v>
      </c>
    </row>
    <row r="11" spans="1:7" x14ac:dyDescent="0.2">
      <c r="A11" s="3" t="s">
        <v>2</v>
      </c>
      <c r="B11" s="4" t="s">
        <v>3</v>
      </c>
      <c r="C11" s="4" t="s">
        <v>5</v>
      </c>
      <c r="D11" s="4" t="s">
        <v>6</v>
      </c>
      <c r="E11" s="4" t="s">
        <v>4</v>
      </c>
      <c r="F11" s="5" t="s">
        <v>7</v>
      </c>
      <c r="G11" s="5" t="s">
        <v>8</v>
      </c>
    </row>
    <row r="12" spans="1:7" x14ac:dyDescent="0.2">
      <c r="A12" s="4" t="s">
        <v>3</v>
      </c>
      <c r="B12" s="6">
        <v>1</v>
      </c>
      <c r="C12" s="7">
        <v>2</v>
      </c>
      <c r="D12" s="7">
        <v>3</v>
      </c>
      <c r="E12" s="8"/>
      <c r="F12" s="9">
        <f>+B12+C12+D12</f>
        <v>6</v>
      </c>
      <c r="G12" s="9">
        <f>F12/F15</f>
        <v>0.52941176470588236</v>
      </c>
    </row>
    <row r="13" spans="1:7" x14ac:dyDescent="0.2">
      <c r="A13" s="4" t="s">
        <v>5</v>
      </c>
      <c r="B13" s="10">
        <f>1/C12</f>
        <v>0.5</v>
      </c>
      <c r="C13" s="6">
        <v>1</v>
      </c>
      <c r="D13" s="7">
        <f>2</f>
        <v>2</v>
      </c>
      <c r="E13" s="8"/>
      <c r="F13" s="9">
        <f>+B13+C13+D13</f>
        <v>3.5</v>
      </c>
      <c r="G13" s="9">
        <f>F13/F15</f>
        <v>0.30882352941176466</v>
      </c>
    </row>
    <row r="14" spans="1:7" x14ac:dyDescent="0.2">
      <c r="A14" s="4" t="s">
        <v>6</v>
      </c>
      <c r="B14" s="10">
        <f>1/D12</f>
        <v>0.33333333333333331</v>
      </c>
      <c r="C14" s="10">
        <f>1/D13</f>
        <v>0.5</v>
      </c>
      <c r="D14" s="6">
        <v>1</v>
      </c>
      <c r="E14" s="8"/>
      <c r="F14" s="9">
        <f>+B14+C14+D14</f>
        <v>1.8333333333333333</v>
      </c>
      <c r="G14" s="9">
        <f>F14/F15</f>
        <v>0.16176470588235292</v>
      </c>
    </row>
    <row r="15" spans="1:7" x14ac:dyDescent="0.2">
      <c r="A15" s="11" t="s">
        <v>9</v>
      </c>
      <c r="B15" s="12">
        <f>SUM(B12:B14)</f>
        <v>1.8333333333333333</v>
      </c>
      <c r="C15" s="12">
        <f>SUM(C12:C14)</f>
        <v>3.5</v>
      </c>
      <c r="D15" s="12">
        <f>SUM(D12:D14)</f>
        <v>6</v>
      </c>
      <c r="F15" s="9">
        <f>SUM(F12:F14)</f>
        <v>11.333333333333334</v>
      </c>
    </row>
    <row r="16" spans="1:7" x14ac:dyDescent="0.2">
      <c r="F16" s="11" t="s">
        <v>10</v>
      </c>
      <c r="G16" s="12">
        <f>((MMULT(B15:D15,G12:G14)-3)/(3-1))/0.52</f>
        <v>2.1210407239818502E-2</v>
      </c>
    </row>
    <row r="17" spans="1:7" ht="21" x14ac:dyDescent="0.25">
      <c r="A17" s="1" t="s">
        <v>12</v>
      </c>
    </row>
    <row r="18" spans="1:7" x14ac:dyDescent="0.2">
      <c r="A18" s="2" t="s">
        <v>1</v>
      </c>
    </row>
    <row r="19" spans="1:7" x14ac:dyDescent="0.2">
      <c r="A19" s="3" t="s">
        <v>2</v>
      </c>
      <c r="B19" s="4" t="s">
        <v>3</v>
      </c>
      <c r="C19" s="4" t="s">
        <v>5</v>
      </c>
      <c r="D19" s="4" t="s">
        <v>6</v>
      </c>
      <c r="E19" s="4" t="s">
        <v>4</v>
      </c>
      <c r="F19" s="5" t="s">
        <v>7</v>
      </c>
      <c r="G19" s="5" t="s">
        <v>8</v>
      </c>
    </row>
    <row r="20" spans="1:7" x14ac:dyDescent="0.2">
      <c r="A20" s="4" t="s">
        <v>3</v>
      </c>
      <c r="B20" s="6">
        <v>1</v>
      </c>
      <c r="C20" s="7">
        <v>2</v>
      </c>
      <c r="D20" s="7">
        <v>3</v>
      </c>
      <c r="E20" s="8"/>
      <c r="F20" s="9">
        <f>+B20+C20+D20</f>
        <v>6</v>
      </c>
      <c r="G20" s="9">
        <f>F20/F23</f>
        <v>0.55384615384615388</v>
      </c>
    </row>
    <row r="21" spans="1:7" x14ac:dyDescent="0.2">
      <c r="A21" s="4" t="s">
        <v>5</v>
      </c>
      <c r="B21" s="10">
        <f>1/C20</f>
        <v>0.5</v>
      </c>
      <c r="C21" s="6">
        <v>1</v>
      </c>
      <c r="D21" s="7">
        <v>1</v>
      </c>
      <c r="E21" s="8"/>
      <c r="F21" s="9">
        <f>+B21+C21+D21</f>
        <v>2.5</v>
      </c>
      <c r="G21" s="9">
        <f>F21/F23</f>
        <v>0.23076923076923078</v>
      </c>
    </row>
    <row r="22" spans="1:7" x14ac:dyDescent="0.2">
      <c r="A22" s="4" t="s">
        <v>6</v>
      </c>
      <c r="B22" s="10">
        <f>1/D20</f>
        <v>0.33333333333333331</v>
      </c>
      <c r="C22" s="10">
        <f>1/D21</f>
        <v>1</v>
      </c>
      <c r="D22" s="6">
        <v>1</v>
      </c>
      <c r="E22" s="8"/>
      <c r="F22" s="9">
        <f>+B22+C22+D22</f>
        <v>2.333333333333333</v>
      </c>
      <c r="G22" s="9">
        <f>F22/F23</f>
        <v>0.21538461538461537</v>
      </c>
    </row>
    <row r="23" spans="1:7" x14ac:dyDescent="0.2">
      <c r="A23" s="11" t="s">
        <v>9</v>
      </c>
      <c r="B23" s="12">
        <f>SUM(B20:B22)</f>
        <v>1.8333333333333333</v>
      </c>
      <c r="C23" s="12">
        <f>SUM(C20:C22)</f>
        <v>4</v>
      </c>
      <c r="D23" s="12">
        <f>SUM(D20:D22)</f>
        <v>5</v>
      </c>
      <c r="F23" s="9">
        <f>SUM(F20:F22)</f>
        <v>10.833333333333332</v>
      </c>
    </row>
    <row r="24" spans="1:7" x14ac:dyDescent="0.2">
      <c r="F24" s="11" t="s">
        <v>10</v>
      </c>
      <c r="G24" s="12">
        <f>((MMULT(B23:D23,G20:G22)-3)/(3-1))/0.52</f>
        <v>1.4792899408283971E-2</v>
      </c>
    </row>
    <row r="25" spans="1:7" ht="21" x14ac:dyDescent="0.25">
      <c r="A25" s="1" t="s">
        <v>3</v>
      </c>
    </row>
    <row r="26" spans="1:7" x14ac:dyDescent="0.2">
      <c r="A26" s="2" t="s">
        <v>1</v>
      </c>
    </row>
    <row r="27" spans="1:7" x14ac:dyDescent="0.2">
      <c r="A27" s="3" t="s">
        <v>13</v>
      </c>
      <c r="B27" s="4" t="s">
        <v>0</v>
      </c>
      <c r="C27" s="4" t="s">
        <v>11</v>
      </c>
      <c r="D27" s="4" t="s">
        <v>12</v>
      </c>
      <c r="E27" s="4" t="s">
        <v>4</v>
      </c>
      <c r="F27" s="5" t="s">
        <v>7</v>
      </c>
      <c r="G27" s="5" t="s">
        <v>8</v>
      </c>
    </row>
    <row r="28" spans="1:7" x14ac:dyDescent="0.2">
      <c r="A28" s="4" t="s">
        <v>0</v>
      </c>
      <c r="B28" s="6">
        <v>1</v>
      </c>
      <c r="C28" s="7">
        <v>3</v>
      </c>
      <c r="D28" s="7">
        <v>4</v>
      </c>
      <c r="E28" s="8"/>
      <c r="F28" s="9">
        <f>+B28+C28+D28</f>
        <v>8</v>
      </c>
      <c r="G28" s="9">
        <f>F28/F31</f>
        <v>0.62745098039215697</v>
      </c>
    </row>
    <row r="29" spans="1:7" x14ac:dyDescent="0.2">
      <c r="A29" s="4" t="s">
        <v>11</v>
      </c>
      <c r="B29" s="10">
        <f>1/C28</f>
        <v>0.33333333333333331</v>
      </c>
      <c r="C29" s="6">
        <v>1</v>
      </c>
      <c r="D29" s="7">
        <v>1.5</v>
      </c>
      <c r="E29" s="8"/>
      <c r="F29" s="9">
        <f>+B29+C29+D29</f>
        <v>2.833333333333333</v>
      </c>
      <c r="G29" s="9">
        <f>F29/F31</f>
        <v>0.22222222222222224</v>
      </c>
    </row>
    <row r="30" spans="1:7" x14ac:dyDescent="0.2">
      <c r="A30" s="4" t="s">
        <v>12</v>
      </c>
      <c r="B30" s="10">
        <f>1/D28</f>
        <v>0.25</v>
      </c>
      <c r="C30" s="10">
        <f>1/D29</f>
        <v>0.66666666666666663</v>
      </c>
      <c r="D30" s="6">
        <v>1</v>
      </c>
      <c r="E30" s="8"/>
      <c r="F30" s="9">
        <f>+B30+C30+D30</f>
        <v>1.9166666666666665</v>
      </c>
      <c r="G30" s="9">
        <f>F30/F31</f>
        <v>0.15032679738562094</v>
      </c>
    </row>
    <row r="31" spans="1:7" x14ac:dyDescent="0.2">
      <c r="A31" s="11" t="s">
        <v>9</v>
      </c>
      <c r="B31" s="12">
        <f>SUM(B28:B30)</f>
        <v>1.5833333333333333</v>
      </c>
      <c r="C31" s="12">
        <f>SUM(C28:C30)</f>
        <v>4.666666666666667</v>
      </c>
      <c r="D31" s="12">
        <f>SUM(D28:D30)</f>
        <v>6.5</v>
      </c>
      <c r="F31" s="9">
        <f>SUM(F28:F30)</f>
        <v>12.749999999999998</v>
      </c>
    </row>
    <row r="32" spans="1:7" x14ac:dyDescent="0.2">
      <c r="F32" s="11" t="s">
        <v>10</v>
      </c>
      <c r="G32" s="12">
        <f>((MMULT(B31:D31,G28:G30)-3)/(3-1))/0.52</f>
        <v>7.3319926261105313E-3</v>
      </c>
    </row>
    <row r="33" spans="1:7" x14ac:dyDescent="0.2">
      <c r="A33" s="2" t="s">
        <v>1</v>
      </c>
    </row>
    <row r="34" spans="1:7" x14ac:dyDescent="0.2">
      <c r="A34" s="3" t="s">
        <v>2</v>
      </c>
      <c r="B34" s="4" t="s">
        <v>3</v>
      </c>
      <c r="C34" s="4" t="s">
        <v>5</v>
      </c>
      <c r="D34" s="4" t="s">
        <v>6</v>
      </c>
      <c r="E34" s="4" t="s">
        <v>4</v>
      </c>
      <c r="F34" s="5" t="s">
        <v>7</v>
      </c>
      <c r="G34" s="5" t="s">
        <v>8</v>
      </c>
    </row>
    <row r="35" spans="1:7" x14ac:dyDescent="0.2">
      <c r="A35" s="4" t="s">
        <v>3</v>
      </c>
      <c r="B35" s="6">
        <v>1</v>
      </c>
      <c r="C35" s="7">
        <v>3</v>
      </c>
      <c r="D35" s="7">
        <v>2</v>
      </c>
      <c r="E35" s="8"/>
      <c r="F35" s="9">
        <f>+B35+C35+D35</f>
        <v>6</v>
      </c>
      <c r="G35" s="9">
        <f>F35/F38</f>
        <v>0.52941176470588236</v>
      </c>
    </row>
    <row r="36" spans="1:7" x14ac:dyDescent="0.2">
      <c r="A36" s="4" t="s">
        <v>5</v>
      </c>
      <c r="B36" s="10">
        <f>1/C35</f>
        <v>0.33333333333333331</v>
      </c>
      <c r="C36" s="6">
        <v>1</v>
      </c>
      <c r="D36" s="7">
        <v>2</v>
      </c>
      <c r="E36" s="8"/>
      <c r="F36" s="9">
        <f>+B36+C36+D36</f>
        <v>3.333333333333333</v>
      </c>
      <c r="G36" s="9">
        <f>F36/F38</f>
        <v>0.29411764705882354</v>
      </c>
    </row>
    <row r="37" spans="1:7" x14ac:dyDescent="0.2">
      <c r="A37" s="4" t="s">
        <v>6</v>
      </c>
      <c r="B37" s="10">
        <f>1/D35</f>
        <v>0.5</v>
      </c>
      <c r="C37" s="10">
        <f>1/D36</f>
        <v>0.5</v>
      </c>
      <c r="D37" s="6">
        <v>1</v>
      </c>
      <c r="E37" s="8"/>
      <c r="F37" s="9">
        <f>+B37+C37+D37</f>
        <v>2</v>
      </c>
      <c r="G37" s="9">
        <f>F37/F38</f>
        <v>0.17647058823529413</v>
      </c>
    </row>
    <row r="38" spans="1:7" x14ac:dyDescent="0.2">
      <c r="A38" s="11" t="s">
        <v>9</v>
      </c>
      <c r="B38" s="12">
        <f>SUM(B35:B37)</f>
        <v>1.8333333333333333</v>
      </c>
      <c r="C38" s="12">
        <f>SUM(C35:C37)</f>
        <v>4.5</v>
      </c>
      <c r="D38" s="12">
        <f>SUM(D35:D37)</f>
        <v>5</v>
      </c>
      <c r="F38" s="9">
        <f>SUM(F35:F37)</f>
        <v>11.333333333333332</v>
      </c>
    </row>
    <row r="39" spans="1:7" x14ac:dyDescent="0.2">
      <c r="F39" s="11" t="s">
        <v>10</v>
      </c>
      <c r="G39" s="12">
        <f>((MMULT(B38:D38,G35:G37)-3)/(3-1))/0.52</f>
        <v>0.16968325791855185</v>
      </c>
    </row>
    <row r="40" spans="1:7" ht="21" x14ac:dyDescent="0.25">
      <c r="A40" s="1" t="s">
        <v>5</v>
      </c>
    </row>
    <row r="41" spans="1:7" x14ac:dyDescent="0.2">
      <c r="A41" s="2" t="s">
        <v>1</v>
      </c>
    </row>
    <row r="42" spans="1:7" x14ac:dyDescent="0.2">
      <c r="A42" s="3" t="s">
        <v>13</v>
      </c>
      <c r="B42" s="4" t="s">
        <v>0</v>
      </c>
      <c r="C42" s="4" t="s">
        <v>11</v>
      </c>
      <c r="D42" s="4" t="s">
        <v>12</v>
      </c>
      <c r="E42" s="4" t="s">
        <v>4</v>
      </c>
      <c r="F42" s="5" t="s">
        <v>7</v>
      </c>
      <c r="G42" s="5" t="s">
        <v>8</v>
      </c>
    </row>
    <row r="43" spans="1:7" x14ac:dyDescent="0.2">
      <c r="A43" s="4" t="s">
        <v>0</v>
      </c>
      <c r="B43" s="6">
        <v>1</v>
      </c>
      <c r="C43" s="7">
        <v>4</v>
      </c>
      <c r="D43" s="7">
        <v>3</v>
      </c>
      <c r="E43" s="8"/>
      <c r="F43" s="9">
        <f>+B43+C43+D43</f>
        <v>8</v>
      </c>
      <c r="G43" s="9">
        <f>F43/F46</f>
        <v>0.63576158940397354</v>
      </c>
    </row>
    <row r="44" spans="1:7" x14ac:dyDescent="0.2">
      <c r="A44" s="4" t="s">
        <v>11</v>
      </c>
      <c r="B44" s="10">
        <f>1/C43</f>
        <v>0.25</v>
      </c>
      <c r="C44" s="6">
        <v>1</v>
      </c>
      <c r="D44" s="7">
        <v>1</v>
      </c>
      <c r="E44" s="8"/>
      <c r="F44" s="9">
        <f>+B44+C44+D44</f>
        <v>2.25</v>
      </c>
      <c r="G44" s="9">
        <f>F44/F46</f>
        <v>0.17880794701986757</v>
      </c>
    </row>
    <row r="45" spans="1:7" x14ac:dyDescent="0.2">
      <c r="A45" s="4" t="s">
        <v>12</v>
      </c>
      <c r="B45" s="10">
        <f>1/D43</f>
        <v>0.33333333333333331</v>
      </c>
      <c r="C45" s="10">
        <f>1/D44</f>
        <v>1</v>
      </c>
      <c r="D45" s="6">
        <v>1</v>
      </c>
      <c r="E45" s="8"/>
      <c r="F45" s="9">
        <f>+B45+C45+D45</f>
        <v>2.333333333333333</v>
      </c>
      <c r="G45" s="9">
        <f>F45/F46</f>
        <v>0.18543046357615894</v>
      </c>
    </row>
    <row r="46" spans="1:7" x14ac:dyDescent="0.2">
      <c r="A46" s="11" t="s">
        <v>9</v>
      </c>
      <c r="B46" s="12">
        <f>SUM(B43:B45)</f>
        <v>1.5833333333333333</v>
      </c>
      <c r="C46" s="12">
        <f>SUM(C43:C45)</f>
        <v>6</v>
      </c>
      <c r="D46" s="12">
        <f>SUM(D43:D45)</f>
        <v>5</v>
      </c>
      <c r="F46" s="9">
        <f>SUM(F43:F45)</f>
        <v>12.583333333333332</v>
      </c>
    </row>
    <row r="47" spans="1:7" x14ac:dyDescent="0.2">
      <c r="F47" s="11" t="s">
        <v>10</v>
      </c>
      <c r="G47" s="12">
        <f>((MMULT(B46:D46,G43:G45)-3)/(3-1))/0.52</f>
        <v>6.3678043810500868E-3</v>
      </c>
    </row>
    <row r="48" spans="1:7" x14ac:dyDescent="0.2">
      <c r="A48" s="2" t="s">
        <v>1</v>
      </c>
    </row>
    <row r="49" spans="1:7" x14ac:dyDescent="0.2">
      <c r="A49" s="3" t="s">
        <v>2</v>
      </c>
      <c r="B49" s="4" t="s">
        <v>3</v>
      </c>
      <c r="C49" s="4" t="s">
        <v>5</v>
      </c>
      <c r="D49" s="4" t="s">
        <v>6</v>
      </c>
      <c r="E49" s="4" t="s">
        <v>4</v>
      </c>
      <c r="F49" s="5" t="s">
        <v>7</v>
      </c>
      <c r="G49" s="5" t="s">
        <v>8</v>
      </c>
    </row>
    <row r="50" spans="1:7" x14ac:dyDescent="0.2">
      <c r="A50" s="4" t="s">
        <v>3</v>
      </c>
      <c r="B50" s="6">
        <v>1</v>
      </c>
      <c r="C50" s="7">
        <v>1.5</v>
      </c>
      <c r="D50" s="7">
        <v>2</v>
      </c>
      <c r="E50" s="8"/>
      <c r="F50" s="9">
        <f>+B50+C50+D50</f>
        <v>4.5</v>
      </c>
      <c r="G50" s="9">
        <f>F50/F53</f>
        <v>0.44262295081967218</v>
      </c>
    </row>
    <row r="51" spans="1:7" x14ac:dyDescent="0.2">
      <c r="A51" s="4" t="s">
        <v>5</v>
      </c>
      <c r="B51" s="10">
        <f>1/C50</f>
        <v>0.66666666666666663</v>
      </c>
      <c r="C51" s="6">
        <v>1</v>
      </c>
      <c r="D51" s="7">
        <v>2</v>
      </c>
      <c r="E51" s="8"/>
      <c r="F51" s="9">
        <f>+B51+C51+D51</f>
        <v>3.6666666666666665</v>
      </c>
      <c r="G51" s="9">
        <f>F51/F53</f>
        <v>0.36065573770491804</v>
      </c>
    </row>
    <row r="52" spans="1:7" x14ac:dyDescent="0.2">
      <c r="A52" s="4" t="s">
        <v>6</v>
      </c>
      <c r="B52" s="10">
        <f>1/D50</f>
        <v>0.5</v>
      </c>
      <c r="C52" s="10">
        <f>1/D51</f>
        <v>0.5</v>
      </c>
      <c r="D52" s="6">
        <v>1</v>
      </c>
      <c r="E52" s="8"/>
      <c r="F52" s="9">
        <f>+B52+C52+D52</f>
        <v>2</v>
      </c>
      <c r="G52" s="9">
        <f>F52/F53</f>
        <v>0.19672131147540986</v>
      </c>
    </row>
    <row r="53" spans="1:7" x14ac:dyDescent="0.2">
      <c r="A53" s="11" t="s">
        <v>9</v>
      </c>
      <c r="B53" s="12">
        <f>SUM(B50:B52)</f>
        <v>2.1666666666666665</v>
      </c>
      <c r="C53" s="12">
        <f>SUM(C50:C52)</f>
        <v>3</v>
      </c>
      <c r="D53" s="12">
        <f>SUM(D50:D52)</f>
        <v>5</v>
      </c>
      <c r="F53" s="9">
        <f>SUM(F50:F52)</f>
        <v>10.166666666666666</v>
      </c>
    </row>
    <row r="54" spans="1:7" x14ac:dyDescent="0.2">
      <c r="F54" s="11" t="s">
        <v>10</v>
      </c>
      <c r="G54" s="12">
        <f>((MMULT(B53:D53,G50:G52)-3)/(3-1))/0.52</f>
        <v>2.3644388398487318E-2</v>
      </c>
    </row>
    <row r="55" spans="1:7" ht="21" x14ac:dyDescent="0.25">
      <c r="A55" s="1" t="s">
        <v>6</v>
      </c>
    </row>
    <row r="56" spans="1:7" x14ac:dyDescent="0.2">
      <c r="A56" s="2" t="s">
        <v>1</v>
      </c>
    </row>
    <row r="57" spans="1:7" x14ac:dyDescent="0.2">
      <c r="A57" s="3" t="s">
        <v>13</v>
      </c>
      <c r="B57" s="4" t="s">
        <v>0</v>
      </c>
      <c r="C57" s="4" t="s">
        <v>11</v>
      </c>
      <c r="D57" s="4" t="s">
        <v>12</v>
      </c>
      <c r="E57" s="4" t="s">
        <v>4</v>
      </c>
      <c r="F57" s="5" t="s">
        <v>7</v>
      </c>
      <c r="G57" s="5" t="s">
        <v>8</v>
      </c>
    </row>
    <row r="58" spans="1:7" x14ac:dyDescent="0.2">
      <c r="A58" s="4" t="s">
        <v>0</v>
      </c>
      <c r="B58" s="6">
        <v>1</v>
      </c>
      <c r="C58" s="7">
        <v>5</v>
      </c>
      <c r="D58" s="7">
        <v>9</v>
      </c>
      <c r="E58" s="8"/>
      <c r="F58" s="9">
        <f>+B58+C58+D58</f>
        <v>15</v>
      </c>
      <c r="G58" s="9">
        <f>F58/F61</f>
        <v>0.75715086932136855</v>
      </c>
    </row>
    <row r="59" spans="1:7" x14ac:dyDescent="0.2">
      <c r="A59" s="4" t="s">
        <v>11</v>
      </c>
      <c r="B59" s="10">
        <f>1/C58</f>
        <v>0.2</v>
      </c>
      <c r="C59" s="6">
        <v>1</v>
      </c>
      <c r="D59" s="7">
        <v>2</v>
      </c>
      <c r="E59" s="8"/>
      <c r="F59" s="9">
        <f>+B59+C59+D59</f>
        <v>3.2</v>
      </c>
      <c r="G59" s="9">
        <f>F59/F61</f>
        <v>0.16152551878855861</v>
      </c>
    </row>
    <row r="60" spans="1:7" x14ac:dyDescent="0.2">
      <c r="A60" s="4" t="s">
        <v>12</v>
      </c>
      <c r="B60" s="10">
        <f>1/D58</f>
        <v>0.1111111111111111</v>
      </c>
      <c r="C60" s="10">
        <f>1/D59</f>
        <v>0.5</v>
      </c>
      <c r="D60" s="6">
        <v>1</v>
      </c>
      <c r="E60" s="8"/>
      <c r="F60" s="9">
        <f>+B60+C60+D60</f>
        <v>1.6111111111111112</v>
      </c>
      <c r="G60" s="9">
        <f>F60/F61</f>
        <v>8.1323611890072922E-2</v>
      </c>
    </row>
    <row r="61" spans="1:7" x14ac:dyDescent="0.2">
      <c r="A61" s="11" t="s">
        <v>9</v>
      </c>
      <c r="B61" s="12">
        <f>SUM(B58:B60)</f>
        <v>1.3111111111111111</v>
      </c>
      <c r="C61" s="12">
        <f>SUM(C58:C60)</f>
        <v>6.5</v>
      </c>
      <c r="D61" s="12">
        <f>SUM(D58:D60)</f>
        <v>12</v>
      </c>
      <c r="F61" s="9">
        <f>SUM(F58:F60)</f>
        <v>19.81111111111111</v>
      </c>
    </row>
    <row r="62" spans="1:7" x14ac:dyDescent="0.2">
      <c r="F62" s="11" t="s">
        <v>10</v>
      </c>
      <c r="G62" s="12">
        <f>((MMULT(B61:D61,G58:G60)-3)/(3-1))/0.52</f>
        <v>1.7796281116528184E-2</v>
      </c>
    </row>
    <row r="63" spans="1:7" x14ac:dyDescent="0.2">
      <c r="A63" s="2" t="s">
        <v>1</v>
      </c>
    </row>
    <row r="64" spans="1:7" x14ac:dyDescent="0.2">
      <c r="A64" s="3" t="s">
        <v>2</v>
      </c>
      <c r="B64" s="4" t="s">
        <v>3</v>
      </c>
      <c r="C64" s="4" t="s">
        <v>5</v>
      </c>
      <c r="D64" s="4" t="s">
        <v>6</v>
      </c>
      <c r="E64" s="4" t="s">
        <v>4</v>
      </c>
      <c r="F64" s="5" t="s">
        <v>7</v>
      </c>
      <c r="G64" s="5" t="s">
        <v>8</v>
      </c>
    </row>
    <row r="65" spans="1:7" x14ac:dyDescent="0.2">
      <c r="A65" s="4" t="s">
        <v>3</v>
      </c>
      <c r="B65" s="6">
        <v>1</v>
      </c>
      <c r="C65" s="7">
        <v>1</v>
      </c>
      <c r="D65" s="7">
        <v>1</v>
      </c>
      <c r="E65" s="8"/>
      <c r="F65" s="9">
        <f>+B65+C65+D65</f>
        <v>3</v>
      </c>
      <c r="G65" s="9">
        <f>F65/F68</f>
        <v>0.33333333333333331</v>
      </c>
    </row>
    <row r="66" spans="1:7" x14ac:dyDescent="0.2">
      <c r="A66" s="4" t="s">
        <v>5</v>
      </c>
      <c r="B66" s="10">
        <f>1/C65</f>
        <v>1</v>
      </c>
      <c r="C66" s="6">
        <v>1</v>
      </c>
      <c r="D66" s="7">
        <v>1</v>
      </c>
      <c r="E66" s="8"/>
      <c r="F66" s="9">
        <f>+B66+C66+D66</f>
        <v>3</v>
      </c>
      <c r="G66" s="9">
        <f>F66/F68</f>
        <v>0.33333333333333331</v>
      </c>
    </row>
    <row r="67" spans="1:7" x14ac:dyDescent="0.2">
      <c r="A67" s="4" t="s">
        <v>6</v>
      </c>
      <c r="B67" s="10">
        <f>1/D65</f>
        <v>1</v>
      </c>
      <c r="C67" s="10">
        <f>1/D66</f>
        <v>1</v>
      </c>
      <c r="D67" s="6">
        <v>1</v>
      </c>
      <c r="E67" s="8"/>
      <c r="F67" s="9">
        <f>+B67+C67+D67</f>
        <v>3</v>
      </c>
      <c r="G67" s="9">
        <f>F67/F68</f>
        <v>0.33333333333333331</v>
      </c>
    </row>
    <row r="68" spans="1:7" x14ac:dyDescent="0.2">
      <c r="A68" s="11" t="s">
        <v>9</v>
      </c>
      <c r="B68" s="12">
        <f>SUM(B65:B67)</f>
        <v>3</v>
      </c>
      <c r="C68" s="12">
        <f>SUM(C65:C67)</f>
        <v>3</v>
      </c>
      <c r="D68" s="12">
        <f>SUM(D65:D67)</f>
        <v>3</v>
      </c>
      <c r="F68" s="9">
        <f>SUM(F65:F67)</f>
        <v>9</v>
      </c>
    </row>
    <row r="69" spans="1:7" x14ac:dyDescent="0.2">
      <c r="F69" s="11" t="s">
        <v>10</v>
      </c>
      <c r="G69" s="12">
        <f>((MMULT(B68:D68,G65:G67)-3)/(3-1))/0.52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2023-11-24T14:07:31Z</dcterms:created>
  <dcterms:modified xsi:type="dcterms:W3CDTF">2023-11-24T14:09:44Z</dcterms:modified>
</cp:coreProperties>
</file>