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ANP_BOCR_NationalMissileDefensetest/"/>
    </mc:Choice>
  </mc:AlternateContent>
  <xr:revisionPtr revIDLastSave="0" documentId="13_ncr:1_{79FD03BC-AB05-914A-841F-1D141CDC0DA4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B28" i="1"/>
  <c r="B29" i="1" s="1"/>
  <c r="E27" i="1"/>
  <c r="C22" i="1"/>
  <c r="B21" i="1"/>
  <c r="E21" i="1" s="1"/>
  <c r="E20" i="1"/>
  <c r="D15" i="1"/>
  <c r="C14" i="1"/>
  <c r="C15" i="1" s="1"/>
  <c r="B14" i="1"/>
  <c r="B13" i="1"/>
  <c r="F13" i="1" s="1"/>
  <c r="F12" i="1"/>
  <c r="D7" i="1"/>
  <c r="C6" i="1"/>
  <c r="C7" i="1" s="1"/>
  <c r="B6" i="1"/>
  <c r="B5" i="1"/>
  <c r="F5" i="1" s="1"/>
  <c r="F4" i="1"/>
  <c r="F14" i="1" l="1"/>
  <c r="F15" i="1" s="1"/>
  <c r="B15" i="1"/>
  <c r="F6" i="1"/>
  <c r="E28" i="1"/>
  <c r="E29" i="1" s="1"/>
  <c r="F27" i="1" s="1"/>
  <c r="B7" i="1"/>
  <c r="B22" i="1"/>
  <c r="E22" i="1"/>
  <c r="F20" i="1" s="1"/>
  <c r="F7" i="1" l="1"/>
  <c r="G13" i="1"/>
  <c r="G12" i="1"/>
  <c r="G14" i="1"/>
  <c r="F28" i="1"/>
  <c r="F30" i="1" s="1"/>
  <c r="F21" i="1"/>
  <c r="F23" i="1"/>
  <c r="G5" i="1" l="1"/>
  <c r="G4" i="1"/>
  <c r="G6" i="1"/>
  <c r="G16" i="1"/>
  <c r="G8" i="1" l="1"/>
</calcChain>
</file>

<file path=xl/sharedStrings.xml><?xml version="1.0" encoding="utf-8"?>
<sst xmlns="http://schemas.openxmlformats.org/spreadsheetml/2006/main" count="52" uniqueCount="21">
  <si>
    <t>Goal</t>
  </si>
  <si>
    <t>Enter judgments for the paiwise comparisons in the matrix or direct values in the green cells</t>
  </si>
  <si>
    <t>Criteria Cluster</t>
  </si>
  <si>
    <t>World Peace</t>
  </si>
  <si>
    <t>Direct values</t>
  </si>
  <si>
    <t>Huamn Well-being</t>
  </si>
  <si>
    <t>International Politics</t>
  </si>
  <si>
    <t>Line Sum</t>
  </si>
  <si>
    <t>Estimated Priority</t>
  </si>
  <si>
    <t>Sum of Col</t>
  </si>
  <si>
    <t>Est. Incons.</t>
  </si>
  <si>
    <t>World Peace Subcriteria</t>
  </si>
  <si>
    <t>Adversary Countries</t>
  </si>
  <si>
    <t>Security Dilemma</t>
  </si>
  <si>
    <t>Terrorism</t>
  </si>
  <si>
    <t>Subcriteria of Huamn Well-being</t>
  </si>
  <si>
    <t>Technological Advancement</t>
  </si>
  <si>
    <t>Market Creation</t>
  </si>
  <si>
    <t>Subcriteria of International Politics</t>
  </si>
  <si>
    <t>Militart Relations</t>
  </si>
  <si>
    <t>Diplomatic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</si>
</sst>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2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2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21" width="15.6640625" customWidth="1"/>
  </cols>
  <sheetData>
    <row r="1" spans="1:7" ht="21" x14ac:dyDescent="0.25">
      <c r="A1" s="1" t="s">
        <v>0</v>
      </c>
    </row>
    <row r="2" spans="1:7" x14ac:dyDescent="0.2">
      <c r="A2" s="2" t="s">
        <v>1</v>
      </c>
    </row>
    <row r="3" spans="1:7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4</v>
      </c>
      <c r="F3" s="5" t="s">
        <v>7</v>
      </c>
      <c r="G3" s="5" t="s">
        <v>8</v>
      </c>
    </row>
    <row r="4" spans="1:7" x14ac:dyDescent="0.2">
      <c r="A4" s="4" t="s">
        <v>3</v>
      </c>
      <c r="B4" s="6">
        <v>1</v>
      </c>
      <c r="C4">
        <v>5.4166670000000003</v>
      </c>
      <c r="D4">
        <v>2.8260869999999998</v>
      </c>
      <c r="E4" s="8"/>
      <c r="F4" s="9">
        <f>+B4+C4+D4</f>
        <v>9.2427539999999997</v>
      </c>
      <c r="G4" s="9">
        <f>F4/F7</f>
        <v>0.64999999410190568</v>
      </c>
    </row>
    <row r="5" spans="1:7" x14ac:dyDescent="0.2">
      <c r="A5" s="4" t="s">
        <v>5</v>
      </c>
      <c r="B5" s="10">
        <f>1/C4</f>
        <v>0.18461537325443855</v>
      </c>
      <c r="C5" s="6">
        <v>1</v>
      </c>
      <c r="D5">
        <v>0.52173899999999895</v>
      </c>
      <c r="E5" s="8"/>
      <c r="F5" s="9">
        <f>+B5+C5+D5</f>
        <v>1.7063543732544373</v>
      </c>
      <c r="G5" s="9">
        <f>F5/F7</f>
        <v>0.11999998404708653</v>
      </c>
    </row>
    <row r="6" spans="1:7" x14ac:dyDescent="0.2">
      <c r="A6" s="4" t="s">
        <v>6</v>
      </c>
      <c r="B6" s="10">
        <f>1/D4</f>
        <v>0.353846148402367</v>
      </c>
      <c r="C6" s="10">
        <f>1/D5</f>
        <v>1.916667145833457</v>
      </c>
      <c r="D6" s="6">
        <v>1</v>
      </c>
      <c r="E6" s="8"/>
      <c r="F6" s="9">
        <f>+B6+C6+D6</f>
        <v>3.2705132942358239</v>
      </c>
      <c r="G6" s="9">
        <f>F6/F7</f>
        <v>0.23000002185100779</v>
      </c>
    </row>
    <row r="7" spans="1:7" x14ac:dyDescent="0.2">
      <c r="A7" s="11" t="s">
        <v>9</v>
      </c>
      <c r="B7" s="12">
        <f>SUM(B4:B6)</f>
        <v>1.5384615216568054</v>
      </c>
      <c r="C7" s="12">
        <f>SUM(C4:C6)</f>
        <v>8.333334145833458</v>
      </c>
      <c r="D7" s="12">
        <f>SUM(D4:D6)</f>
        <v>4.3478259999999986</v>
      </c>
      <c r="F7" s="9">
        <f>SUM(F4:F6)</f>
        <v>14.21962166749026</v>
      </c>
    </row>
    <row r="8" spans="1:7" x14ac:dyDescent="0.2">
      <c r="F8" s="11" t="s">
        <v>10</v>
      </c>
      <c r="G8" s="12">
        <f>((MMULT(B7:D7,G4:G6)-3)/(3-1))/0.52</f>
        <v>1.8813815889810844E-8</v>
      </c>
    </row>
    <row r="9" spans="1:7" ht="21" x14ac:dyDescent="0.25">
      <c r="A9" s="1" t="s">
        <v>3</v>
      </c>
    </row>
    <row r="10" spans="1:7" x14ac:dyDescent="0.2">
      <c r="A10" s="2" t="s">
        <v>1</v>
      </c>
    </row>
    <row r="11" spans="1:7" x14ac:dyDescent="0.2">
      <c r="A11" s="3" t="s">
        <v>11</v>
      </c>
      <c r="B11" s="4" t="s">
        <v>12</v>
      </c>
      <c r="C11" s="4" t="s">
        <v>13</v>
      </c>
      <c r="D11" s="4" t="s">
        <v>14</v>
      </c>
      <c r="E11" s="4" t="s">
        <v>4</v>
      </c>
      <c r="F11" s="5" t="s">
        <v>7</v>
      </c>
      <c r="G11" s="5" t="s">
        <v>8</v>
      </c>
    </row>
    <row r="12" spans="1:7" x14ac:dyDescent="0.2">
      <c r="A12" s="4" t="s">
        <v>12</v>
      </c>
      <c r="B12" s="6">
        <v>1</v>
      </c>
      <c r="C12">
        <v>0.53333304888903998</v>
      </c>
      <c r="D12">
        <v>0.77419300000000002</v>
      </c>
      <c r="E12" s="8"/>
      <c r="F12" s="9">
        <f>+B12+C12+D12</f>
        <v>2.3075260488890401</v>
      </c>
      <c r="G12" s="9">
        <f>F12/F15</f>
        <v>0.23999988509892811</v>
      </c>
    </row>
    <row r="13" spans="1:7" x14ac:dyDescent="0.2">
      <c r="A13" s="4" t="s">
        <v>13</v>
      </c>
      <c r="B13" s="10">
        <f>1/C12</f>
        <v>1.8750010000000021</v>
      </c>
      <c r="C13" s="6">
        <v>1</v>
      </c>
      <c r="D13">
        <v>1.451613</v>
      </c>
      <c r="E13" s="8"/>
      <c r="F13" s="9">
        <f>+B13+C13+D13</f>
        <v>4.326614000000002</v>
      </c>
      <c r="G13" s="9">
        <f>F13/F15</f>
        <v>0.45000006104691481</v>
      </c>
    </row>
    <row r="14" spans="1:7" x14ac:dyDescent="0.2">
      <c r="A14" s="4" t="s">
        <v>14</v>
      </c>
      <c r="B14" s="10">
        <f>1/D12</f>
        <v>1.2916675815978702</v>
      </c>
      <c r="C14" s="10">
        <f>1/D13</f>
        <v>0.68888884296296604</v>
      </c>
      <c r="D14" s="6">
        <v>1</v>
      </c>
      <c r="E14" s="8"/>
      <c r="F14" s="9">
        <f>+B14+C14+D14</f>
        <v>2.9805564245608362</v>
      </c>
      <c r="G14" s="9">
        <f>F14/F15</f>
        <v>0.31000005385415702</v>
      </c>
    </row>
    <row r="15" spans="1:7" x14ac:dyDescent="0.2">
      <c r="A15" s="11" t="s">
        <v>9</v>
      </c>
      <c r="B15" s="12">
        <f>SUM(B12:B14)</f>
        <v>4.1666685815978717</v>
      </c>
      <c r="C15" s="12">
        <f>SUM(C12:C14)</f>
        <v>2.2222218918520058</v>
      </c>
      <c r="D15" s="12">
        <f>SUM(D12:D14)</f>
        <v>3.225806</v>
      </c>
      <c r="F15" s="9">
        <f>SUM(F12:F14)</f>
        <v>9.6146964734498788</v>
      </c>
    </row>
    <row r="16" spans="1:7" x14ac:dyDescent="0.2">
      <c r="F16" s="11" t="s">
        <v>10</v>
      </c>
      <c r="G16" s="12">
        <f>((MMULT(B15:D15,G12:G14)-3)/(3-1))/0.52</f>
        <v>1.485633838171907E-9</v>
      </c>
    </row>
    <row r="17" spans="1:6" ht="21" x14ac:dyDescent="0.25">
      <c r="A17" s="1" t="s">
        <v>5</v>
      </c>
    </row>
    <row r="18" spans="1:6" x14ac:dyDescent="0.2">
      <c r="A18" s="2" t="s">
        <v>1</v>
      </c>
    </row>
    <row r="19" spans="1:6" x14ac:dyDescent="0.2">
      <c r="A19" s="3" t="s">
        <v>15</v>
      </c>
      <c r="B19" s="4" t="s">
        <v>16</v>
      </c>
      <c r="C19" s="4" t="s">
        <v>17</v>
      </c>
      <c r="D19" s="4" t="s">
        <v>4</v>
      </c>
      <c r="E19" s="5" t="s">
        <v>7</v>
      </c>
      <c r="F19" s="5" t="s">
        <v>8</v>
      </c>
    </row>
    <row r="20" spans="1:6" x14ac:dyDescent="0.2">
      <c r="A20" s="4" t="s">
        <v>16</v>
      </c>
      <c r="B20" s="6">
        <v>1</v>
      </c>
      <c r="C20">
        <v>2.030303</v>
      </c>
      <c r="D20" s="8"/>
      <c r="E20" s="9">
        <f>+B20+C20</f>
        <v>3.030303</v>
      </c>
      <c r="F20" s="9">
        <f>E20/E22</f>
        <v>0.66999999669999999</v>
      </c>
    </row>
    <row r="21" spans="1:6" x14ac:dyDescent="0.2">
      <c r="A21" s="4" t="s">
        <v>17</v>
      </c>
      <c r="B21" s="10">
        <f>1/C20</f>
        <v>0.49253732078413914</v>
      </c>
      <c r="C21" s="6">
        <v>1</v>
      </c>
      <c r="D21" s="8"/>
      <c r="E21" s="9">
        <f>+B21+C21</f>
        <v>1.4925373207841393</v>
      </c>
      <c r="F21" s="9">
        <f>E21/E22</f>
        <v>0.33000000330000007</v>
      </c>
    </row>
    <row r="22" spans="1:6" x14ac:dyDescent="0.2">
      <c r="A22" s="11" t="s">
        <v>9</v>
      </c>
      <c r="B22" s="12">
        <f>SUM(B20:B21)</f>
        <v>1.4925373207841393</v>
      </c>
      <c r="C22" s="12">
        <f>SUM(C20:C21)</f>
        <v>3.030303</v>
      </c>
      <c r="E22" s="9">
        <f>SUM(E20:E21)</f>
        <v>4.5228403207841392</v>
      </c>
    </row>
    <row r="23" spans="1:6" x14ac:dyDescent="0.2">
      <c r="E23" s="11" t="s">
        <v>10</v>
      </c>
      <c r="F23" s="12">
        <f>((MMULT(B22:C22,F20:F21)-2)/(2-1))/1</f>
        <v>0</v>
      </c>
    </row>
    <row r="24" spans="1:6" ht="21" x14ac:dyDescent="0.25">
      <c r="A24" s="1" t="s">
        <v>6</v>
      </c>
    </row>
    <row r="25" spans="1:6" x14ac:dyDescent="0.2">
      <c r="A25" s="2" t="s">
        <v>1</v>
      </c>
    </row>
    <row r="26" spans="1:6" x14ac:dyDescent="0.2">
      <c r="A26" s="3" t="s">
        <v>18</v>
      </c>
      <c r="B26" s="4" t="s">
        <v>19</v>
      </c>
      <c r="C26" s="4" t="s">
        <v>20</v>
      </c>
      <c r="D26" s="4" t="s">
        <v>4</v>
      </c>
      <c r="E26" s="5" t="s">
        <v>7</v>
      </c>
      <c r="F26" s="5" t="s">
        <v>8</v>
      </c>
    </row>
    <row r="27" spans="1:6" x14ac:dyDescent="0.2">
      <c r="A27" s="4" t="s">
        <v>19</v>
      </c>
      <c r="B27" s="6">
        <v>1</v>
      </c>
      <c r="C27" s="7">
        <v>1.5</v>
      </c>
      <c r="D27" s="8"/>
      <c r="E27" s="9">
        <f>+B27+C27</f>
        <v>2.5</v>
      </c>
      <c r="F27" s="9">
        <f>E27/E29</f>
        <v>0.60000000000000009</v>
      </c>
    </row>
    <row r="28" spans="1:6" x14ac:dyDescent="0.2">
      <c r="A28" s="4" t="s">
        <v>20</v>
      </c>
      <c r="B28" s="10">
        <f>1/C27</f>
        <v>0.66666666666666663</v>
      </c>
      <c r="C28" s="6">
        <v>1</v>
      </c>
      <c r="D28" s="8"/>
      <c r="E28" s="9">
        <f>+B28+C28</f>
        <v>1.6666666666666665</v>
      </c>
      <c r="F28" s="9">
        <f>E28/E29</f>
        <v>0.4</v>
      </c>
    </row>
    <row r="29" spans="1:6" x14ac:dyDescent="0.2">
      <c r="A29" s="11" t="s">
        <v>9</v>
      </c>
      <c r="B29" s="12">
        <f>SUM(B27:B28)</f>
        <v>1.6666666666666665</v>
      </c>
      <c r="C29" s="12">
        <f>SUM(C27:C28)</f>
        <v>2.5</v>
      </c>
      <c r="E29" s="9">
        <f>SUM(E27:E28)</f>
        <v>4.1666666666666661</v>
      </c>
    </row>
    <row r="30" spans="1:6" x14ac:dyDescent="0.2">
      <c r="E30" s="11" t="s">
        <v>10</v>
      </c>
      <c r="F30" s="12">
        <f>((MMULT(B29:C29,F27:F28)-2)/(2-1))/1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2023-10-12T14:47:27Z</dcterms:created>
  <dcterms:modified xsi:type="dcterms:W3CDTF">2023-10-12T14:48:46Z</dcterms:modified>
</cp:coreProperties>
</file>