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6">
    <font>
      <name val="Calibri"/>
      <family val="2"/>
      <color theme="1"/>
      <sz val="11"/>
      <scheme val="minor"/>
    </font>
    <font>
      <b val="1"/>
    </font>
    <font>
      <b val="1"/>
      <color rgb="ff123ef1"/>
    </font>
    <font>
      <b val="1"/>
      <color rgb="ff000000"/>
    </font>
    <font>
      <color rgb="ff123ef1"/>
    </font>
    <font>
      <color rgb="ff000000"/>
    </font>
  </fonts>
  <fills count="12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00accbe8"/>
        <bgColor rgb="00accbe8"/>
      </patternFill>
    </fill>
    <fill>
      <patternFill patternType="solid">
        <fgColor rgb="00f9d5b6"/>
        <bgColor rgb="00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0" fontId="2" fillId="7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4" fillId="7" borderId="1" pivotButton="0" quotePrefix="0" xfId="0"/>
    <xf numFmtId="164" fontId="2" fillId="7" borderId="1" pivotButton="0" quotePrefix="0" xfId="0"/>
    <xf numFmtId="164" fontId="0" fillId="5" borderId="1" pivotButton="0" quotePrefix="0" xfId="0"/>
    <xf numFmtId="0" fontId="3" fillId="8" borderId="1" pivotButton="0" quotePrefix="0" xfId="0"/>
    <xf numFmtId="164" fontId="3" fillId="8" borderId="1" pivotButton="0" quotePrefix="0" xfId="0"/>
    <xf numFmtId="0" fontId="3" fillId="2" borderId="1" pivotButton="0" quotePrefix="0" xfId="0"/>
    <xf numFmtId="0" fontId="0" fillId="8" borderId="1" pivotButton="0" quotePrefix="0" xfId="0"/>
    <xf numFmtId="0" fontId="3" fillId="4" borderId="2" pivotButton="0" quotePrefix="0" xfId="0"/>
    <xf numFmtId="0" fontId="3" fillId="11" borderId="1" pivotButton="0" quotePrefix="0" xfId="0"/>
    <xf numFmtId="164" fontId="4" fillId="9" borderId="1" pivotButton="0" quotePrefix="0" xfId="0"/>
    <xf numFmtId="164" fontId="5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</cols>
  <sheetData>
    <row r="1">
      <c r="A1" s="1" t="inlineStr">
        <is>
          <t>1Quality</t>
        </is>
      </c>
      <c r="B1" s="2" t="n"/>
      <c r="C1" s="2" t="n"/>
      <c r="D1" s="2" t="n"/>
      <c r="E1" s="2" t="n"/>
      <c r="F1" s="2" t="n"/>
    </row>
    <row r="2">
      <c r="A2" s="3" t="n"/>
      <c r="B2" s="4" t="inlineStr">
        <is>
          <t>Excellent</t>
        </is>
      </c>
      <c r="C2" s="4" t="inlineStr">
        <is>
          <t>Above Average</t>
        </is>
      </c>
      <c r="D2" s="4" t="inlineStr">
        <is>
          <t>Average</t>
        </is>
      </c>
      <c r="E2" s="4" t="inlineStr">
        <is>
          <t>Poor</t>
        </is>
      </c>
      <c r="F2" s="5" t="inlineStr">
        <is>
          <t>Direct values</t>
        </is>
      </c>
      <c r="G2" s="6" t="inlineStr">
        <is>
          <t>Line Sum</t>
        </is>
      </c>
      <c r="H2" s="6" t="inlineStr">
        <is>
          <t>Est. Normal Priorities</t>
        </is>
      </c>
      <c r="I2" s="6" t="inlineStr">
        <is>
          <t>Est. Ideal Priorities</t>
        </is>
      </c>
    </row>
    <row r="3">
      <c r="A3" s="4" t="inlineStr">
        <is>
          <t>Excellent</t>
        </is>
      </c>
      <c r="B3" s="7" t="n">
        <v>1</v>
      </c>
      <c r="C3" s="8" t="n">
        <v>1</v>
      </c>
      <c r="D3" s="8" t="n">
        <v>1</v>
      </c>
      <c r="E3" s="8" t="n">
        <v>1</v>
      </c>
      <c r="F3" s="9" t="n"/>
      <c r="G3" s="10">
        <f>+B3+C3+D3+E3</f>
        <v/>
      </c>
      <c r="H3" s="11">
        <f>G3/G7</f>
        <v/>
      </c>
      <c r="I3" s="11">
        <f>H3/MAX(H3:H7)</f>
        <v/>
      </c>
    </row>
    <row r="4">
      <c r="A4" s="4" t="inlineStr">
        <is>
          <t>Above Average</t>
        </is>
      </c>
      <c r="B4" s="12">
        <f>1/C3</f>
        <v/>
      </c>
      <c r="C4" s="7" t="n">
        <v>1</v>
      </c>
      <c r="D4" s="8" t="n">
        <v>1</v>
      </c>
      <c r="E4" s="8" t="n">
        <v>1</v>
      </c>
      <c r="F4" s="9" t="n"/>
      <c r="G4" s="10">
        <f>+B4+C4+D4+E4</f>
        <v/>
      </c>
      <c r="H4" s="11">
        <f>G4/G7</f>
        <v/>
      </c>
      <c r="I4" s="11">
        <f>H4/MAX(H3:H7)</f>
        <v/>
      </c>
    </row>
    <row r="5">
      <c r="A5" s="4" t="inlineStr">
        <is>
          <t>Average</t>
        </is>
      </c>
      <c r="B5" s="12">
        <f>1/D3</f>
        <v/>
      </c>
      <c r="C5" s="12">
        <f>1/D4</f>
        <v/>
      </c>
      <c r="D5" s="7" t="n">
        <v>1</v>
      </c>
      <c r="E5" s="8" t="n">
        <v>1</v>
      </c>
      <c r="F5" s="9" t="n"/>
      <c r="G5" s="10">
        <f>+B5+C5+D5+E5</f>
        <v/>
      </c>
      <c r="H5" s="11">
        <f>G5/G7</f>
        <v/>
      </c>
      <c r="I5" s="11">
        <f>H5/MAX(H3:H7)</f>
        <v/>
      </c>
    </row>
    <row r="6">
      <c r="A6" s="4" t="inlineStr">
        <is>
          <t>Poor</t>
        </is>
      </c>
      <c r="B6" s="12">
        <f>1/E3</f>
        <v/>
      </c>
      <c r="C6" s="12">
        <f>1/E4</f>
        <v/>
      </c>
      <c r="D6" s="12">
        <f>1/E5</f>
        <v/>
      </c>
      <c r="E6" s="7" t="n">
        <v>1</v>
      </c>
      <c r="F6" s="9" t="n"/>
      <c r="G6" s="10">
        <f>+B6+C6+D6+E6</f>
        <v/>
      </c>
      <c r="H6" s="11">
        <f>G6/G7</f>
        <v/>
      </c>
      <c r="I6" s="11">
        <f>H6/MAX(H3:H7)</f>
        <v/>
      </c>
    </row>
    <row r="7">
      <c r="A7" s="13" t="inlineStr">
        <is>
          <t>Sum of Col</t>
        </is>
      </c>
      <c r="B7" s="14">
        <f>sum(B3:B6)</f>
        <v/>
      </c>
      <c r="C7" s="14">
        <f>sum(C3:C6)</f>
        <v/>
      </c>
      <c r="D7" s="14">
        <f>sum(D3:D6)</f>
        <v/>
      </c>
      <c r="E7" s="14">
        <f>sum(E3:E6)</f>
        <v/>
      </c>
      <c r="G7" s="10">
        <f>sum(G3:G6)</f>
        <v/>
      </c>
    </row>
    <row r="8">
      <c r="G8" s="13" t="inlineStr">
        <is>
          <t>Est. Incons.</t>
        </is>
      </c>
      <c r="H8" s="14">
        <f>((MMULT(B7:E7,H3:H6)-4)/(4-1))/0.89</f>
        <v/>
      </c>
    </row>
    <row r="10">
      <c r="A10" s="1" t="inlineStr">
        <is>
          <t>2Price</t>
        </is>
      </c>
      <c r="B10" s="2" t="n"/>
      <c r="C10" s="2" t="n"/>
      <c r="D10" s="2" t="n"/>
      <c r="E10" s="2" t="n"/>
    </row>
    <row r="11">
      <c r="A11" s="3" t="n"/>
      <c r="B11" s="4" t="inlineStr">
        <is>
          <t>6 to 8 dollars</t>
        </is>
      </c>
      <c r="C11" s="4" t="inlineStr">
        <is>
          <t>8 to 10 dollars</t>
        </is>
      </c>
      <c r="D11" s="4" t="inlineStr">
        <is>
          <t>more than 10 dollars</t>
        </is>
      </c>
      <c r="E11" s="5" t="inlineStr">
        <is>
          <t>Direct values</t>
        </is>
      </c>
      <c r="F11" s="6" t="inlineStr">
        <is>
          <t>Line Sum</t>
        </is>
      </c>
      <c r="G11" s="6" t="inlineStr">
        <is>
          <t>Est. Normal Priorities</t>
        </is>
      </c>
      <c r="H11" s="6" t="inlineStr">
        <is>
          <t>Est. Ideal Priorities</t>
        </is>
      </c>
    </row>
    <row r="12">
      <c r="A12" s="4" t="inlineStr">
        <is>
          <t>6 to 8 dollars</t>
        </is>
      </c>
      <c r="B12" s="7" t="n">
        <v>1</v>
      </c>
      <c r="C12" s="8" t="n">
        <v>0.9807692307692307</v>
      </c>
      <c r="D12" s="8" t="n">
        <v>0.9622641509433962</v>
      </c>
      <c r="E12" s="9" t="n"/>
      <c r="F12" s="10">
        <f>+B12+C12+D12</f>
        <v/>
      </c>
      <c r="G12" s="11">
        <f>F12/F15</f>
        <v/>
      </c>
      <c r="H12" s="11">
        <f>G12/MAX(G12:G15)</f>
        <v/>
      </c>
    </row>
    <row r="13">
      <c r="A13" s="4" t="inlineStr">
        <is>
          <t>8 to 10 dollars</t>
        </is>
      </c>
      <c r="B13" s="12">
        <f>1/C12</f>
        <v/>
      </c>
      <c r="C13" s="7" t="n">
        <v>1</v>
      </c>
      <c r="D13" s="8" t="n">
        <v>0.9811320754716981</v>
      </c>
      <c r="E13" s="9" t="n"/>
      <c r="F13" s="10">
        <f>+B13+C13+D13</f>
        <v/>
      </c>
      <c r="G13" s="11">
        <f>F13/F15</f>
        <v/>
      </c>
      <c r="H13" s="11">
        <f>G13/MAX(G12:G15)</f>
        <v/>
      </c>
    </row>
    <row r="14">
      <c r="A14" s="4" t="inlineStr">
        <is>
          <t>more than 10 dollars</t>
        </is>
      </c>
      <c r="B14" s="12">
        <f>1/D12</f>
        <v/>
      </c>
      <c r="C14" s="12">
        <f>1/D13</f>
        <v/>
      </c>
      <c r="D14" s="7" t="n">
        <v>1</v>
      </c>
      <c r="E14" s="9" t="n"/>
      <c r="F14" s="10">
        <f>+B14+C14+D14</f>
        <v/>
      </c>
      <c r="G14" s="11">
        <f>F14/F15</f>
        <v/>
      </c>
      <c r="H14" s="11">
        <f>G14/MAX(G12:G15)</f>
        <v/>
      </c>
    </row>
    <row r="15">
      <c r="A15" s="13" t="inlineStr">
        <is>
          <t>Sum of Col</t>
        </is>
      </c>
      <c r="B15" s="14">
        <f>sum(B12:B14)</f>
        <v/>
      </c>
      <c r="C15" s="14">
        <f>sum(C12:C14)</f>
        <v/>
      </c>
      <c r="D15" s="14">
        <f>sum(D12:D14)</f>
        <v/>
      </c>
      <c r="F15" s="10">
        <f>sum(F12:F14)</f>
        <v/>
      </c>
    </row>
    <row r="16">
      <c r="F16" s="13" t="inlineStr">
        <is>
          <t>Est. Incons.</t>
        </is>
      </c>
      <c r="G16" s="14">
        <f>((MMULT(B15:D15,G12:G14)-3)/(3-1))/0.52</f>
        <v/>
      </c>
    </row>
    <row r="18">
      <c r="A18" s="1" t="inlineStr">
        <is>
          <t>3Menu</t>
        </is>
      </c>
      <c r="B18" s="2" t="n"/>
      <c r="C18" s="2" t="n"/>
      <c r="D18" s="2" t="n"/>
      <c r="E18" s="2" t="n"/>
      <c r="F18" s="2" t="n"/>
    </row>
    <row r="19">
      <c r="A19" s="3" t="n"/>
      <c r="B19" s="4" t="inlineStr">
        <is>
          <t>Excellent</t>
        </is>
      </c>
      <c r="C19" s="4" t="inlineStr">
        <is>
          <t>Above Average</t>
        </is>
      </c>
      <c r="D19" s="4" t="inlineStr">
        <is>
          <t>Average</t>
        </is>
      </c>
      <c r="E19" s="4" t="inlineStr">
        <is>
          <t>Poor</t>
        </is>
      </c>
      <c r="F19" s="5" t="inlineStr">
        <is>
          <t>Direct values</t>
        </is>
      </c>
      <c r="G19" s="6" t="inlineStr">
        <is>
          <t>Line Sum</t>
        </is>
      </c>
      <c r="H19" s="6" t="inlineStr">
        <is>
          <t>Est. Normal Priorities</t>
        </is>
      </c>
      <c r="I19" s="6" t="inlineStr">
        <is>
          <t>Est. Ideal Priorities</t>
        </is>
      </c>
    </row>
    <row r="20">
      <c r="A20" s="4" t="inlineStr">
        <is>
          <t>Excellent</t>
        </is>
      </c>
      <c r="B20" s="7" t="n">
        <v>1</v>
      </c>
      <c r="C20" s="8" t="n">
        <v>1</v>
      </c>
      <c r="D20" s="8" t="n">
        <v>1</v>
      </c>
      <c r="E20" s="8" t="n">
        <v>1</v>
      </c>
      <c r="F20" s="9" t="n"/>
      <c r="G20" s="10">
        <f>+B20+C20+D20+E20</f>
        <v/>
      </c>
      <c r="H20" s="11">
        <f>G20/G24</f>
        <v/>
      </c>
      <c r="I20" s="11">
        <f>H20/MAX(H20:H24)</f>
        <v/>
      </c>
    </row>
    <row r="21">
      <c r="A21" s="4" t="inlineStr">
        <is>
          <t>Above Average</t>
        </is>
      </c>
      <c r="B21" s="12">
        <f>1/C20</f>
        <v/>
      </c>
      <c r="C21" s="7" t="n">
        <v>1</v>
      </c>
      <c r="D21" s="8" t="n">
        <v>1</v>
      </c>
      <c r="E21" s="8" t="n">
        <v>1</v>
      </c>
      <c r="F21" s="9" t="n"/>
      <c r="G21" s="10">
        <f>+B21+C21+D21+E21</f>
        <v/>
      </c>
      <c r="H21" s="11">
        <f>G21/G24</f>
        <v/>
      </c>
      <c r="I21" s="11">
        <f>H21/MAX(H20:H24)</f>
        <v/>
      </c>
    </row>
    <row r="22">
      <c r="A22" s="4" t="inlineStr">
        <is>
          <t>Average</t>
        </is>
      </c>
      <c r="B22" s="12">
        <f>1/D20</f>
        <v/>
      </c>
      <c r="C22" s="12">
        <f>1/D21</f>
        <v/>
      </c>
      <c r="D22" s="7" t="n">
        <v>1</v>
      </c>
      <c r="E22" s="8" t="n">
        <v>1</v>
      </c>
      <c r="F22" s="9" t="n"/>
      <c r="G22" s="10">
        <f>+B22+C22+D22+E22</f>
        <v/>
      </c>
      <c r="H22" s="11">
        <f>G22/G24</f>
        <v/>
      </c>
      <c r="I22" s="11">
        <f>H22/MAX(H20:H24)</f>
        <v/>
      </c>
    </row>
    <row r="23">
      <c r="A23" s="4" t="inlineStr">
        <is>
          <t>Poor</t>
        </is>
      </c>
      <c r="B23" s="12">
        <f>1/E20</f>
        <v/>
      </c>
      <c r="C23" s="12">
        <f>1/E21</f>
        <v/>
      </c>
      <c r="D23" s="12">
        <f>1/E22</f>
        <v/>
      </c>
      <c r="E23" s="7" t="n">
        <v>1</v>
      </c>
      <c r="F23" s="9" t="n"/>
      <c r="G23" s="10">
        <f>+B23+C23+D23+E23</f>
        <v/>
      </c>
      <c r="H23" s="11">
        <f>G23/G24</f>
        <v/>
      </c>
      <c r="I23" s="11">
        <f>H23/MAX(H20:H24)</f>
        <v/>
      </c>
    </row>
    <row r="24">
      <c r="A24" s="13" t="inlineStr">
        <is>
          <t>Sum of Col</t>
        </is>
      </c>
      <c r="B24" s="14">
        <f>sum(B20:B23)</f>
        <v/>
      </c>
      <c r="C24" s="14">
        <f>sum(C20:C23)</f>
        <v/>
      </c>
      <c r="D24" s="14">
        <f>sum(D20:D23)</f>
        <v/>
      </c>
      <c r="E24" s="14">
        <f>sum(E20:E23)</f>
        <v/>
      </c>
      <c r="G24" s="10">
        <f>sum(G20:G23)</f>
        <v/>
      </c>
    </row>
    <row r="25">
      <c r="G25" s="13" t="inlineStr">
        <is>
          <t>Est. Incons.</t>
        </is>
      </c>
      <c r="H25" s="14">
        <f>((MMULT(B24:E24,H20:H23)-4)/(4-1))/0.89</f>
        <v/>
      </c>
    </row>
    <row r="27">
      <c r="A27" s="1" t="inlineStr">
        <is>
          <t>4Speed</t>
        </is>
      </c>
      <c r="B27" s="2" t="n"/>
      <c r="C27" s="2" t="n"/>
      <c r="D27" s="2" t="n"/>
      <c r="E27" s="2" t="n"/>
    </row>
    <row r="28">
      <c r="A28" s="3" t="n"/>
      <c r="B28" s="4" t="inlineStr">
        <is>
          <t>5 minutes</t>
        </is>
      </c>
      <c r="C28" s="4" t="inlineStr">
        <is>
          <t>10 minutes</t>
        </is>
      </c>
      <c r="D28" s="4" t="inlineStr">
        <is>
          <t>15 minutes</t>
        </is>
      </c>
      <c r="E28" s="5" t="inlineStr">
        <is>
          <t>Direct values</t>
        </is>
      </c>
      <c r="F28" s="6" t="inlineStr">
        <is>
          <t>Line Sum</t>
        </is>
      </c>
      <c r="G28" s="6" t="inlineStr">
        <is>
          <t>Est. Normal Priorities</t>
        </is>
      </c>
      <c r="H28" s="6" t="inlineStr">
        <is>
          <t>Est. Ideal Priorities</t>
        </is>
      </c>
    </row>
    <row r="29">
      <c r="A29" s="4" t="inlineStr">
        <is>
          <t>5 minutes</t>
        </is>
      </c>
      <c r="B29" s="7" t="n">
        <v>1</v>
      </c>
      <c r="C29" s="8" t="n">
        <v>1</v>
      </c>
      <c r="D29" s="8" t="n">
        <v>1</v>
      </c>
      <c r="E29" s="9" t="n"/>
      <c r="F29" s="10">
        <f>+B29+C29+D29</f>
        <v/>
      </c>
      <c r="G29" s="11">
        <f>F29/F32</f>
        <v/>
      </c>
      <c r="H29" s="11">
        <f>G29/MAX(G29:G32)</f>
        <v/>
      </c>
    </row>
    <row r="30">
      <c r="A30" s="4" t="inlineStr">
        <is>
          <t>10 minutes</t>
        </is>
      </c>
      <c r="B30" s="12">
        <f>1/C29</f>
        <v/>
      </c>
      <c r="C30" s="7" t="n">
        <v>1</v>
      </c>
      <c r="D30" s="8" t="n">
        <v>1</v>
      </c>
      <c r="E30" s="9" t="n"/>
      <c r="F30" s="10">
        <f>+B30+C30+D30</f>
        <v/>
      </c>
      <c r="G30" s="11">
        <f>F30/F32</f>
        <v/>
      </c>
      <c r="H30" s="11">
        <f>G30/MAX(G29:G32)</f>
        <v/>
      </c>
    </row>
    <row r="31">
      <c r="A31" s="4" t="inlineStr">
        <is>
          <t>15 minutes</t>
        </is>
      </c>
      <c r="B31" s="12">
        <f>1/D29</f>
        <v/>
      </c>
      <c r="C31" s="12">
        <f>1/D30</f>
        <v/>
      </c>
      <c r="D31" s="7" t="n">
        <v>1</v>
      </c>
      <c r="E31" s="9" t="n"/>
      <c r="F31" s="10">
        <f>+B31+C31+D31</f>
        <v/>
      </c>
      <c r="G31" s="11">
        <f>F31/F32</f>
        <v/>
      </c>
      <c r="H31" s="11">
        <f>G31/MAX(G29:G32)</f>
        <v/>
      </c>
    </row>
    <row r="32">
      <c r="A32" s="13" t="inlineStr">
        <is>
          <t>Sum of Col</t>
        </is>
      </c>
      <c r="B32" s="14">
        <f>sum(B29:B31)</f>
        <v/>
      </c>
      <c r="C32" s="14">
        <f>sum(C29:C31)</f>
        <v/>
      </c>
      <c r="D32" s="14">
        <f>sum(D29:D31)</f>
        <v/>
      </c>
      <c r="F32" s="10">
        <f>sum(F29:F31)</f>
        <v/>
      </c>
    </row>
    <row r="33">
      <c r="F33" s="13" t="inlineStr">
        <is>
          <t>Est. Incons.</t>
        </is>
      </c>
      <c r="G33" s="14">
        <f>((MMULT(B32:D32,G29:G31)-3)/(3-1))/0.52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B1" s="15" t="inlineStr">
        <is>
          <t>1Quality</t>
        </is>
      </c>
      <c r="C1" s="15" t="inlineStr">
        <is>
          <t>2Price</t>
        </is>
      </c>
      <c r="D1" s="15" t="inlineStr">
        <is>
          <t>3Menu</t>
        </is>
      </c>
      <c r="E1" s="15" t="inlineStr">
        <is>
          <t>4Speed</t>
        </is>
      </c>
    </row>
    <row r="2">
      <c r="A2" s="15" t="inlineStr">
        <is>
          <t>1Panera</t>
        </is>
      </c>
      <c r="B2" s="16" t="n"/>
      <c r="C2" s="16" t="n"/>
      <c r="D2" s="16" t="n"/>
      <c r="E2" s="16" t="n"/>
    </row>
    <row r="3">
      <c r="A3" s="15" t="inlineStr">
        <is>
          <t>2Primanti</t>
        </is>
      </c>
      <c r="B3" s="16" t="n"/>
      <c r="C3" s="16" t="n"/>
      <c r="D3" s="16" t="n"/>
      <c r="E3" s="16" t="n"/>
    </row>
    <row r="4">
      <c r="A4" s="15" t="inlineStr">
        <is>
          <t>3Subway</t>
        </is>
      </c>
      <c r="B4" s="16" t="n"/>
      <c r="C4" s="16" t="n"/>
      <c r="D4" s="16" t="n"/>
      <c r="E4" s="16" t="n"/>
    </row>
    <row r="5"/>
    <row r="6"/>
    <row r="7">
      <c r="A7" s="17" t="inlineStr">
        <is>
          <t>ESTIMATED TOTALS AND PRIORITIES</t>
        </is>
      </c>
      <c r="B7" s="17" t="inlineStr"/>
      <c r="C7" s="17" t="inlineStr"/>
      <c r="D7" s="17" t="inlineStr"/>
      <c r="E7" s="17" t="inlineStr"/>
      <c r="F7" s="17" t="inlineStr"/>
      <c r="G7" s="17" t="inlineStr"/>
    </row>
    <row r="8"/>
    <row r="9">
      <c r="B9" s="8" t="n">
        <v>0.2609430406361969</v>
      </c>
      <c r="C9" s="8" t="n">
        <v>0.1189592698979585</v>
      </c>
      <c r="D9" s="8" t="n">
        <v>0.1689279835267223</v>
      </c>
      <c r="E9" s="8" t="n">
        <v>0.4511697059391224</v>
      </c>
      <c r="F9" s="18" t="inlineStr">
        <is>
          <t>TOTALS</t>
        </is>
      </c>
      <c r="G9" s="18" t="inlineStr">
        <is>
          <t>PRIORITIES</t>
        </is>
      </c>
    </row>
    <row r="10">
      <c r="B10" s="15" t="inlineStr">
        <is>
          <t>1Quality</t>
        </is>
      </c>
      <c r="C10" s="15" t="inlineStr">
        <is>
          <t>2Price</t>
        </is>
      </c>
      <c r="D10" s="15" t="inlineStr">
        <is>
          <t>3Menu</t>
        </is>
      </c>
      <c r="E10" s="15" t="inlineStr">
        <is>
          <t>4Speed</t>
        </is>
      </c>
    </row>
    <row r="11">
      <c r="A11" s="15" t="inlineStr">
        <is>
          <t>1Panera</t>
        </is>
      </c>
      <c r="B11" s="8">
        <f>INDEX(rating_scales!I3:I6, MATCH(B2,rating_scales!A3:A6, 0))</f>
        <v/>
      </c>
      <c r="C11" s="8">
        <f>INDEX(rating_scales!H12:H14, MATCH(C2,rating_scales!A12:A14, 0))</f>
        <v/>
      </c>
      <c r="D11" s="8">
        <f>INDEX(rating_scales!I20:I23, MATCH(D2,rating_scales!A20:A23, 0))</f>
        <v/>
      </c>
      <c r="E11" s="8">
        <f>INDEX(rating_scales!H29:H31, MATCH(E2,rating_scales!A29:A31, 0))</f>
        <v/>
      </c>
      <c r="F11" s="19">
        <f>sumproduct(B11:E11,B9:E9)</f>
        <v/>
      </c>
      <c r="G11" s="20">
        <f>F11/sum(F11:F13)</f>
        <v/>
      </c>
    </row>
    <row r="12">
      <c r="A12" s="15" t="inlineStr">
        <is>
          <t>2Primanti</t>
        </is>
      </c>
      <c r="B12" s="8">
        <f>INDEX(rating_scales!I3:I6, MATCH(B3,rating_scales!A3:A6, 0))</f>
        <v/>
      </c>
      <c r="C12" s="8">
        <f>INDEX(rating_scales!H12:H14, MATCH(C3,rating_scales!A12:A14, 0))</f>
        <v/>
      </c>
      <c r="D12" s="8">
        <f>INDEX(rating_scales!I20:I23, MATCH(D3,rating_scales!A20:A23, 0))</f>
        <v/>
      </c>
      <c r="E12" s="8">
        <f>INDEX(rating_scales!H29:H31, MATCH(E3,rating_scales!A29:A31, 0))</f>
        <v/>
      </c>
      <c r="F12" s="19">
        <f>sumproduct(B12:E12,B9:E9)</f>
        <v/>
      </c>
      <c r="G12" s="20">
        <f>F12/sum(F11:F13)</f>
        <v/>
      </c>
    </row>
    <row r="13">
      <c r="A13" s="15" t="inlineStr">
        <is>
          <t>3Subway</t>
        </is>
      </c>
      <c r="B13" s="8">
        <f>INDEX(rating_scales!I3:I6, MATCH(B4,rating_scales!A3:A6, 0))</f>
        <v/>
      </c>
      <c r="C13" s="8">
        <f>INDEX(rating_scales!H12:H14, MATCH(C4,rating_scales!A12:A14, 0))</f>
        <v/>
      </c>
      <c r="D13" s="8">
        <f>INDEX(rating_scales!I20:I23, MATCH(D4,rating_scales!A20:A23, 0))</f>
        <v/>
      </c>
      <c r="E13" s="8">
        <f>INDEX(rating_scales!H29:H31, MATCH(E4,rating_scales!A29:A31, 0))</f>
        <v/>
      </c>
      <c r="F13" s="19">
        <f>sumproduct(B13:E13,B9:E9)</f>
        <v/>
      </c>
      <c r="G13" s="20">
        <f>F13/sum(F11:F13)</f>
        <v/>
      </c>
    </row>
  </sheetData>
  <dataValidations count="48"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2023-09-13T14:58:50Z</dcterms:created>
  <dcterms:modified xsi:type="dcterms:W3CDTF">2024-02-04T10:40:07Z</dcterms:modified>
</cp:coreProperties>
</file>