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"/>
    </mc:Choice>
  </mc:AlternateContent>
  <xr:revisionPtr revIDLastSave="0" documentId="13_ncr:1_{10F9362E-3B07-3545-AD9C-AAC7D2CB5869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22" i="1"/>
  <c r="C21" i="1"/>
  <c r="C22" i="1" s="1"/>
  <c r="B21" i="1"/>
  <c r="B20" i="1"/>
  <c r="F20" i="1" s="1"/>
  <c r="F19" i="1"/>
  <c r="D14" i="1"/>
  <c r="C13" i="1"/>
  <c r="C14" i="1" s="1"/>
  <c r="B13" i="1"/>
  <c r="B12" i="1"/>
  <c r="F11" i="1"/>
  <c r="D6" i="1"/>
  <c r="C6" i="1"/>
  <c r="C5" i="1"/>
  <c r="B5" i="1"/>
  <c r="F5" i="1" s="1"/>
  <c r="B4" i="1"/>
  <c r="F4" i="1" s="1"/>
  <c r="F3" i="1"/>
  <c r="E11" i="2" l="1"/>
  <c r="F11" i="2" s="1"/>
  <c r="E13" i="2"/>
  <c r="E12" i="2"/>
  <c r="F13" i="1"/>
  <c r="B14" i="1"/>
  <c r="G5" i="1"/>
  <c r="G3" i="1"/>
  <c r="F6" i="1"/>
  <c r="G4" i="1" s="1"/>
  <c r="H4" i="1" s="1"/>
  <c r="B6" i="1"/>
  <c r="B22" i="1"/>
  <c r="F21" i="1"/>
  <c r="F12" i="1"/>
  <c r="F12" i="2" l="1"/>
  <c r="F13" i="2"/>
  <c r="H3" i="1"/>
  <c r="F14" i="1"/>
  <c r="G12" i="1" s="1"/>
  <c r="G7" i="1"/>
  <c r="H5" i="1"/>
  <c r="F22" i="1"/>
  <c r="G21" i="1" s="1"/>
  <c r="G19" i="1" l="1"/>
  <c r="G20" i="1"/>
  <c r="H20" i="1" s="1"/>
  <c r="G11" i="1"/>
  <c r="G13" i="1"/>
  <c r="H21" i="1" l="1"/>
  <c r="H13" i="1"/>
  <c r="H11" i="1"/>
  <c r="G15" i="1"/>
  <c r="H19" i="1"/>
  <c r="G23" i="1"/>
  <c r="H12" i="1"/>
</calcChain>
</file>

<file path=xl/sharedStrings.xml><?xml version="1.0" encoding="utf-8"?>
<sst xmlns="http://schemas.openxmlformats.org/spreadsheetml/2006/main" count="63" uniqueCount="20">
  <si>
    <t>X</t>
  </si>
  <si>
    <t>Good</t>
  </si>
  <si>
    <t>Fair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</si>
  <si>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</si>
  <si>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</si>
  <si>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</si>
  <si>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</si>
  <si>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</si>
  <si>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</si>
  <si>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</si>
  <si>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Y</t>
  </si>
  <si>
    <t>Excellent</t>
  </si>
  <si>
    <t>Average</t>
  </si>
  <si>
    <t>Z</t>
  </si>
  <si>
    <t>I</t>
  </si>
  <si>
    <t>II</t>
  </si>
  <si>
    <t>III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</si>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</sst>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D24" sqref="D24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1.666666666666667</v>
      </c>
      <c r="D3" s="8">
        <v>3.333333333333333</v>
      </c>
      <c r="E3" s="9"/>
      <c r="F3" s="10">
        <f>+B3+C3+D3</f>
        <v>6</v>
      </c>
      <c r="G3" s="11">
        <f>F3/F6</f>
        <v>0.52631578947368418</v>
      </c>
      <c r="H3" s="11">
        <f>G3/MAX(G3:G6)</f>
        <v>1</v>
      </c>
    </row>
    <row r="4" spans="1:8" x14ac:dyDescent="0.2">
      <c r="A4" s="4" t="s">
        <v>2</v>
      </c>
      <c r="B4" s="12">
        <f>1/C3</f>
        <v>0.59999999999999987</v>
      </c>
      <c r="C4" s="7">
        <v>1</v>
      </c>
      <c r="D4" s="8">
        <v>2</v>
      </c>
      <c r="E4" s="9"/>
      <c r="F4" s="10">
        <f>+B4+C4+D4</f>
        <v>3.5999999999999996</v>
      </c>
      <c r="G4" s="11">
        <f>F4/F6</f>
        <v>0.31578947368421051</v>
      </c>
      <c r="H4" s="11">
        <f>G4/MAX(G3:G6)</f>
        <v>0.6</v>
      </c>
    </row>
    <row r="5" spans="1:8" x14ac:dyDescent="0.2">
      <c r="A5" s="4" t="s">
        <v>3</v>
      </c>
      <c r="B5" s="12">
        <f>1/D3</f>
        <v>0.30000000000000004</v>
      </c>
      <c r="C5" s="12">
        <f>1/D4</f>
        <v>0.5</v>
      </c>
      <c r="D5" s="7">
        <v>1</v>
      </c>
      <c r="E5" s="9"/>
      <c r="F5" s="10">
        <f>+B5+C5+D5</f>
        <v>1.8</v>
      </c>
      <c r="G5" s="11">
        <f>F5/F6</f>
        <v>0.15789473684210525</v>
      </c>
      <c r="H5" s="11">
        <f>G5/MAX(G3:G6)</f>
        <v>0.3</v>
      </c>
    </row>
    <row r="6" spans="1:8" x14ac:dyDescent="0.2">
      <c r="A6" s="13" t="s">
        <v>8</v>
      </c>
      <c r="B6" s="14">
        <f>SUM(B3:B5)</f>
        <v>1.9</v>
      </c>
      <c r="C6" s="14">
        <f>SUM(C3:C5)</f>
        <v>3.166666666666667</v>
      </c>
      <c r="D6" s="14">
        <f>SUM(D3:D5)</f>
        <v>6.333333333333333</v>
      </c>
      <c r="F6" s="10">
        <f>SUM(F3:F5)</f>
        <v>11.4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11</v>
      </c>
      <c r="C10" s="4" t="s">
        <v>1</v>
      </c>
      <c r="D10" s="4" t="s">
        <v>12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11</v>
      </c>
      <c r="B11" s="7">
        <v>1</v>
      </c>
      <c r="C11" s="8">
        <v>3</v>
      </c>
      <c r="D11" s="8">
        <v>5</v>
      </c>
      <c r="E11" s="9"/>
      <c r="F11" s="10">
        <f>+B11+C11+D11</f>
        <v>9</v>
      </c>
      <c r="G11" s="11">
        <f>F11/F14</f>
        <v>0.64133016627078399</v>
      </c>
      <c r="H11" s="11">
        <f>G11/MAX(G11:G14)</f>
        <v>1</v>
      </c>
    </row>
    <row r="12" spans="1:8" x14ac:dyDescent="0.2">
      <c r="A12" s="4" t="s">
        <v>1</v>
      </c>
      <c r="B12" s="12">
        <f>1/C11</f>
        <v>0.33333333333333331</v>
      </c>
      <c r="C12" s="7">
        <v>1</v>
      </c>
      <c r="D12" s="8">
        <v>2</v>
      </c>
      <c r="E12" s="9"/>
      <c r="F12" s="10">
        <f>+B12+C12+D12</f>
        <v>3.333333333333333</v>
      </c>
      <c r="G12" s="11">
        <f>F12/F14</f>
        <v>0.23752969121140144</v>
      </c>
      <c r="H12" s="11">
        <f>G12/MAX(G11:G14)</f>
        <v>0.37037037037037029</v>
      </c>
    </row>
    <row r="13" spans="1:8" x14ac:dyDescent="0.2">
      <c r="A13" s="4" t="s">
        <v>12</v>
      </c>
      <c r="B13" s="12">
        <f>1/D11</f>
        <v>0.2</v>
      </c>
      <c r="C13" s="12">
        <f>1/D12</f>
        <v>0.5</v>
      </c>
      <c r="D13" s="7">
        <v>1</v>
      </c>
      <c r="E13" s="9"/>
      <c r="F13" s="10">
        <f>+B13+C13+D13</f>
        <v>1.7</v>
      </c>
      <c r="G13" s="11">
        <f>F13/F14</f>
        <v>0.12114014251781474</v>
      </c>
      <c r="H13" s="11">
        <f>G13/MAX(G11:G14)</f>
        <v>0.18888888888888888</v>
      </c>
    </row>
    <row r="14" spans="1:8" x14ac:dyDescent="0.2">
      <c r="A14" s="13" t="s">
        <v>8</v>
      </c>
      <c r="B14" s="14">
        <f>SUM(B11:B13)</f>
        <v>1.5333333333333332</v>
      </c>
      <c r="C14" s="14">
        <f>SUM(C11:C13)</f>
        <v>4.5</v>
      </c>
      <c r="D14" s="14">
        <f>SUM(D11:D13)</f>
        <v>8</v>
      </c>
      <c r="F14" s="10">
        <f>SUM(F11:F13)</f>
        <v>14.033333333333331</v>
      </c>
    </row>
    <row r="15" spans="1:8" x14ac:dyDescent="0.2">
      <c r="F15" s="13" t="s">
        <v>9</v>
      </c>
      <c r="G15" s="14">
        <f>((MMULT(B14:D14,G11:G13)-3)/(3-1))/0.52</f>
        <v>2.0555454047140789E-2</v>
      </c>
    </row>
    <row r="17" spans="1:8" x14ac:dyDescent="0.2">
      <c r="A17" s="1" t="s">
        <v>13</v>
      </c>
      <c r="B17" s="2"/>
      <c r="C17" s="2"/>
      <c r="D17" s="2"/>
      <c r="E17" s="2"/>
    </row>
    <row r="18" spans="1:8" x14ac:dyDescent="0.2">
      <c r="A18" s="3"/>
      <c r="B18" s="4" t="s">
        <v>11</v>
      </c>
      <c r="C18" s="4" t="s">
        <v>1</v>
      </c>
      <c r="D18" s="4" t="s">
        <v>12</v>
      </c>
      <c r="E18" s="5" t="s">
        <v>4</v>
      </c>
      <c r="F18" s="6" t="s">
        <v>5</v>
      </c>
      <c r="G18" s="6" t="s">
        <v>6</v>
      </c>
      <c r="H18" s="6" t="s">
        <v>7</v>
      </c>
    </row>
    <row r="19" spans="1:8" x14ac:dyDescent="0.2">
      <c r="A19" s="4" t="s">
        <v>11</v>
      </c>
      <c r="B19" s="7">
        <v>1</v>
      </c>
      <c r="C19" s="8">
        <v>3</v>
      </c>
      <c r="D19" s="8">
        <v>6</v>
      </c>
      <c r="E19" s="9"/>
      <c r="F19" s="10">
        <f>+B19+C19+D19</f>
        <v>10</v>
      </c>
      <c r="G19" s="11">
        <f>F19/F22</f>
        <v>0.66666666666666674</v>
      </c>
      <c r="H19" s="11">
        <f>G19/MAX(G19:G22)</f>
        <v>1</v>
      </c>
    </row>
    <row r="20" spans="1:8" x14ac:dyDescent="0.2">
      <c r="A20" s="4" t="s">
        <v>1</v>
      </c>
      <c r="B20" s="12">
        <f>1/C19</f>
        <v>0.33333333333333331</v>
      </c>
      <c r="C20" s="7">
        <v>1</v>
      </c>
      <c r="D20" s="8">
        <v>2</v>
      </c>
      <c r="E20" s="9"/>
      <c r="F20" s="10">
        <f>+B20+C20+D20</f>
        <v>3.333333333333333</v>
      </c>
      <c r="G20" s="11">
        <f>F20/F22</f>
        <v>0.22222222222222224</v>
      </c>
      <c r="H20" s="11">
        <f>G20/MAX(G19:G22)</f>
        <v>0.33333333333333331</v>
      </c>
    </row>
    <row r="21" spans="1:8" x14ac:dyDescent="0.2">
      <c r="A21" s="4" t="s">
        <v>12</v>
      </c>
      <c r="B21" s="12">
        <f>1/D19</f>
        <v>0.16666666666666666</v>
      </c>
      <c r="C21" s="12">
        <f>1/D20</f>
        <v>0.5</v>
      </c>
      <c r="D21" s="7">
        <v>1</v>
      </c>
      <c r="E21" s="9"/>
      <c r="F21" s="10">
        <f>+B21+C21+D21</f>
        <v>1.6666666666666665</v>
      </c>
      <c r="G21" s="11">
        <f>F21/F22</f>
        <v>0.11111111111111112</v>
      </c>
      <c r="H21" s="11">
        <f>G21/MAX(G19:G22)</f>
        <v>0.16666666666666666</v>
      </c>
    </row>
    <row r="22" spans="1:8" x14ac:dyDescent="0.2">
      <c r="A22" s="13" t="s">
        <v>8</v>
      </c>
      <c r="B22" s="14">
        <f>SUM(B19:B21)</f>
        <v>1.5</v>
      </c>
      <c r="C22" s="14">
        <f>SUM(C19:C21)</f>
        <v>4.5</v>
      </c>
      <c r="D22" s="14">
        <f>SUM(D19:D21)</f>
        <v>9</v>
      </c>
      <c r="F22" s="10">
        <f>SUM(F19:F21)</f>
        <v>14.999999999999998</v>
      </c>
    </row>
    <row r="23" spans="1:8" x14ac:dyDescent="0.2">
      <c r="F23" s="13" t="s">
        <v>9</v>
      </c>
      <c r="G23" s="14">
        <f>((MMULT(B22:D22,G19:G21)-3)/(3-1))/0.52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6" width="20" customWidth="1"/>
  </cols>
  <sheetData>
    <row r="1" spans="1:6" x14ac:dyDescent="0.2">
      <c r="B1" s="15" t="s">
        <v>0</v>
      </c>
      <c r="C1" s="15" t="s">
        <v>10</v>
      </c>
      <c r="D1" s="15" t="s">
        <v>13</v>
      </c>
    </row>
    <row r="2" spans="1:6" x14ac:dyDescent="0.2">
      <c r="A2" s="15" t="s">
        <v>14</v>
      </c>
      <c r="B2" s="16" t="s">
        <v>1</v>
      </c>
      <c r="C2" s="16" t="s">
        <v>11</v>
      </c>
      <c r="D2" s="16" t="s">
        <v>11</v>
      </c>
    </row>
    <row r="3" spans="1:6" x14ac:dyDescent="0.2">
      <c r="A3" s="15" t="s">
        <v>15</v>
      </c>
      <c r="B3" s="16" t="s">
        <v>2</v>
      </c>
      <c r="C3" s="16" t="s">
        <v>1</v>
      </c>
      <c r="D3" s="16" t="s">
        <v>1</v>
      </c>
    </row>
    <row r="4" spans="1:6" x14ac:dyDescent="0.2">
      <c r="A4" s="15" t="s">
        <v>16</v>
      </c>
      <c r="B4" s="16" t="s">
        <v>3</v>
      </c>
      <c r="C4" s="16" t="s">
        <v>12</v>
      </c>
      <c r="D4" s="16" t="s">
        <v>12</v>
      </c>
    </row>
    <row r="7" spans="1:6" x14ac:dyDescent="0.2">
      <c r="A7" s="17" t="s">
        <v>17</v>
      </c>
      <c r="B7" s="17"/>
      <c r="C7" s="17"/>
      <c r="D7" s="17"/>
      <c r="E7" s="17"/>
      <c r="F7" s="17"/>
    </row>
    <row r="9" spans="1:6" x14ac:dyDescent="0.2">
      <c r="B9" s="8">
        <v>0.42507871370850348</v>
      </c>
      <c r="C9" s="8">
        <v>0.28944679948045909</v>
      </c>
      <c r="D9" s="8">
        <v>0.28547448681103738</v>
      </c>
      <c r="E9" s="18" t="s">
        <v>18</v>
      </c>
      <c r="F9" s="18" t="s">
        <v>19</v>
      </c>
    </row>
    <row r="10" spans="1:6" x14ac:dyDescent="0.2">
      <c r="B10" s="15" t="s">
        <v>0</v>
      </c>
      <c r="C10" s="15" t="s">
        <v>10</v>
      </c>
      <c r="D10" s="15" t="s">
        <v>13</v>
      </c>
    </row>
    <row r="11" spans="1:6" x14ac:dyDescent="0.2">
      <c r="A11" s="15" t="s">
        <v>14</v>
      </c>
      <c r="B11" s="8">
        <f>INDEX(rating_scales!H3:H5, MATCH(B2,rating_scales!A3:A5, 0))</f>
        <v>1</v>
      </c>
      <c r="C11" s="8">
        <f>INDEX(rating_scales!H11:H13, MATCH(C2,rating_scales!A11:A13, 0))</f>
        <v>1</v>
      </c>
      <c r="D11" s="8">
        <f>INDEX(rating_scales!H19:H21, MATCH(D2,rating_scales!A19:A21, 0))</f>
        <v>1</v>
      </c>
      <c r="E11" s="19">
        <f>SUMPRODUCT(B11:D11,B9:D9)</f>
        <v>0.99999999999999989</v>
      </c>
      <c r="F11" s="20">
        <f>E11/SUM(E11:E13)</f>
        <v>0.59270362102562124</v>
      </c>
    </row>
    <row r="12" spans="1:6" x14ac:dyDescent="0.2">
      <c r="A12" s="15" t="s">
        <v>15</v>
      </c>
      <c r="B12" s="8">
        <f>INDEX(rating_scales!H3:H5, MATCH(B3,rating_scales!A3:A5, 0))</f>
        <v>0.6</v>
      </c>
      <c r="C12" s="8">
        <f>INDEX(rating_scales!H11:H13, MATCH(C3,rating_scales!A11:A13, 0))</f>
        <v>0.37037037037037029</v>
      </c>
      <c r="D12" s="8">
        <f>INDEX(rating_scales!H19:H21, MATCH(D3,rating_scales!A19:A21, 0))</f>
        <v>0.33333333333333331</v>
      </c>
      <c r="E12" s="19">
        <f>SUMPRODUCT(B12:D12,B9:D9)</f>
        <v>0.45740790882154381</v>
      </c>
      <c r="F12" s="20">
        <f>E12/SUM(E11:E13)</f>
        <v>0.27110732384428626</v>
      </c>
    </row>
    <row r="13" spans="1:6" x14ac:dyDescent="0.2">
      <c r="A13" s="15" t="s">
        <v>16</v>
      </c>
      <c r="B13" s="8">
        <f>INDEX(rating_scales!H3:H5, MATCH(B4,rating_scales!A3:A5, 0))</f>
        <v>0.3</v>
      </c>
      <c r="C13" s="8">
        <f>INDEX(rating_scales!H11:H13, MATCH(C4,rating_scales!A11:A13, 0))</f>
        <v>0.18888888888888888</v>
      </c>
      <c r="D13" s="8">
        <f>INDEX(rating_scales!H19:H21, MATCH(D4,rating_scales!A19:A21, 0))</f>
        <v>0.16666666666666666</v>
      </c>
      <c r="E13" s="19">
        <f>SUMPRODUCT(B13:D13,B9:D9)</f>
        <v>0.22977597959403287</v>
      </c>
      <c r="F13" s="20">
        <f>E13/SUM(E11:E13)</f>
        <v>0.13618905513009255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rating_scales!A11:A13</xm:f>
          </x14:formula1>
          <xm:sqref>C2</xm:sqref>
        </x14:dataValidation>
        <x14:dataValidation type="list" xr:uid="{00000000-0002-0000-0100-000004000000}">
          <x14:formula1>
            <xm:f>rating_scales!A11:A13</xm:f>
          </x14:formula1>
          <xm:sqref>C3</xm:sqref>
        </x14:dataValidation>
        <x14:dataValidation type="list" xr:uid="{00000000-0002-0000-0100-000005000000}">
          <x14:formula1>
            <xm:f>rating_scales!A11:A13</xm:f>
          </x14:formula1>
          <xm:sqref>C4</xm:sqref>
        </x14:dataValidation>
        <x14:dataValidation type="list" xr:uid="{00000000-0002-0000-0100-000006000000}">
          <x14:formula1>
            <xm:f>rating_scales!A19:A21</xm:f>
          </x14:formula1>
          <xm:sqref>D2</xm:sqref>
        </x14:dataValidation>
        <x14:dataValidation type="list" xr:uid="{00000000-0002-0000-0100-000007000000}">
          <x14:formula1>
            <xm:f>rating_scales!A19:A21</xm:f>
          </x14:formula1>
          <xm:sqref>D3</xm:sqref>
        </x14:dataValidation>
        <x14:dataValidation type="list" xr:uid="{00000000-0002-0000-0100-000008000000}">
          <x14:formula1>
            <xm:f>rating_scales!A19:A21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2023-10-17T08:27:31Z</dcterms:created>
  <dcterms:modified xsi:type="dcterms:W3CDTF">2023-10-17T12:55:02Z</dcterms:modified>
</cp:coreProperties>
</file>