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HP_Ratings_Cars/"/>
    </mc:Choice>
  </mc:AlternateContent>
  <xr:revisionPtr revIDLastSave="0" documentId="13_ncr:1_{7B9B4A6B-9BDA-9D4C-945E-F82C40F4F3AB}" xr6:coauthVersionLast="47" xr6:coauthVersionMax="47" xr10:uidLastSave="{00000000-0000-0000-0000-000000000000}"/>
  <bookViews>
    <workbookView xWindow="0" yWindow="740" windowWidth="29400" windowHeight="1742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D19" i="2"/>
  <c r="C19" i="2"/>
  <c r="B19" i="2"/>
  <c r="G19" i="2" s="1"/>
  <c r="H19" i="2" s="1"/>
  <c r="F18" i="2"/>
  <c r="E18" i="2"/>
  <c r="D18" i="2"/>
  <c r="C18" i="2"/>
  <c r="B18" i="2"/>
  <c r="G18" i="2" s="1"/>
  <c r="H18" i="2" s="1"/>
  <c r="F17" i="2"/>
  <c r="E17" i="2"/>
  <c r="D17" i="2"/>
  <c r="C17" i="2"/>
  <c r="B17" i="2"/>
  <c r="G17" i="2" s="1"/>
  <c r="H17" i="2" s="1"/>
  <c r="F16" i="2"/>
  <c r="E16" i="2"/>
  <c r="D16" i="2"/>
  <c r="C16" i="2"/>
  <c r="B16" i="2"/>
  <c r="G16" i="2" s="1"/>
  <c r="H16" i="2" s="1"/>
  <c r="F15" i="2"/>
  <c r="G15" i="2" s="1"/>
  <c r="H15" i="2" s="1"/>
  <c r="E15" i="2"/>
  <c r="D15" i="2"/>
  <c r="C15" i="2"/>
  <c r="B15" i="2"/>
  <c r="F14" i="2"/>
  <c r="E14" i="2"/>
  <c r="D14" i="2"/>
  <c r="C14" i="2"/>
  <c r="B14" i="2"/>
  <c r="G14" i="2" s="1"/>
  <c r="H14" i="2" s="1"/>
  <c r="C42" i="1"/>
  <c r="B42" i="1"/>
  <c r="B41" i="1"/>
  <c r="D34" i="1"/>
  <c r="C34" i="1"/>
  <c r="B34" i="1"/>
  <c r="C33" i="1"/>
  <c r="B33" i="1"/>
  <c r="B32" i="1"/>
  <c r="E25" i="1"/>
  <c r="D25" i="1"/>
  <c r="C25" i="1"/>
  <c r="B25" i="1"/>
  <c r="D24" i="1"/>
  <c r="C24" i="1"/>
  <c r="B24" i="1"/>
  <c r="C23" i="1"/>
  <c r="B23" i="1"/>
  <c r="B22" i="1"/>
  <c r="C15" i="1"/>
  <c r="B15" i="1"/>
  <c r="B14" i="1"/>
  <c r="E7" i="1"/>
  <c r="D7" i="1"/>
  <c r="C7" i="1"/>
  <c r="B7" i="1"/>
  <c r="D6" i="1"/>
  <c r="C6" i="1"/>
  <c r="B6" i="1"/>
  <c r="C5" i="1"/>
  <c r="B5" i="1"/>
  <c r="B4" i="1"/>
</calcChain>
</file>

<file path=xl/sharedStrings.xml><?xml version="1.0" encoding="utf-8"?>
<sst xmlns="http://schemas.openxmlformats.org/spreadsheetml/2006/main" count="131" uniqueCount="38">
  <si>
    <t>1Prestige</t>
  </si>
  <si>
    <t>Results</t>
  </si>
  <si>
    <t>Excellent</t>
  </si>
  <si>
    <t>Above Average</t>
  </si>
  <si>
    <t>Average</t>
  </si>
  <si>
    <t>Below Average</t>
  </si>
  <si>
    <t>Poor</t>
  </si>
  <si>
    <t>Direct values</t>
  </si>
  <si>
    <t>Normal</t>
  </si>
  <si>
    <t>Ideal</t>
  </si>
  <si>
    <t>Incons.</t>
  </si>
  <si>
    <t>3MPG</t>
  </si>
  <si>
    <t>Good</t>
  </si>
  <si>
    <t>Med</t>
  </si>
  <si>
    <t>4Comfort</t>
  </si>
  <si>
    <t>2.1InitialCost</t>
  </si>
  <si>
    <t>More than 30 K</t>
  </si>
  <si>
    <t>Between 25K and 30K</t>
  </si>
  <si>
    <t>Between 20K and 25K</t>
  </si>
  <si>
    <t>Less than 20K</t>
  </si>
  <si>
    <t>2.2Maintenance</t>
  </si>
  <si>
    <t>Hi</t>
  </si>
  <si>
    <t>Lo</t>
  </si>
  <si>
    <t>1Acura TL</t>
  </si>
  <si>
    <t>2Toyota Camry</t>
  </si>
  <si>
    <t>3Honda Civic</t>
  </si>
  <si>
    <t>4Fiat</t>
  </si>
  <si>
    <t>5MiniCooper</t>
  </si>
  <si>
    <t>6Kia Rio</t>
  </si>
  <si>
    <t>ESTIMATED TOTALS AND PRIORITIES</t>
  </si>
  <si>
    <t>TOTALS</t>
  </si>
  <si>
    <t>PRIORITIES</t>
  </si>
  <si>
    <t xml:space="preserve">[[0 2 0 0 1] </t>
  </si>
  <si>
    <t xml:space="preserve">[1 1 2 1 1] </t>
  </si>
  <si>
    <t xml:space="preserve">[4 0 1 2 2] </t>
  </si>
  <si>
    <t>[2 0 3 3 0]</t>
  </si>
  <si>
    <t>[4 0 2 3 2]]</t>
  </si>
  <si>
    <t xml:space="preserve">[0 1 2 2 1]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</si>
</sst>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  <font>
      <sz val="12"/>
      <color rgb="FF000000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0" fillId="4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3" xfId="0" applyFill="1" applyBorder="1"/>
    <xf numFmtId="0" fontId="2" fillId="2" borderId="1" xfId="0" applyFont="1" applyFill="1" applyBorder="1"/>
    <xf numFmtId="0" fontId="0" fillId="8" borderId="1" xfId="0" applyFill="1" applyBorder="1"/>
    <xf numFmtId="0" fontId="2" fillId="3" borderId="4" xfId="0" applyFont="1" applyFill="1" applyBorder="1"/>
    <xf numFmtId="0" fontId="2" fillId="11" borderId="1" xfId="0" applyFont="1" applyFill="1" applyBorder="1"/>
    <xf numFmtId="164" fontId="3" fillId="9" borderId="1" xfId="0" applyNumberFormat="1" applyFont="1" applyFill="1" applyBorder="1"/>
    <xf numFmtId="164" fontId="4" fillId="10" borderId="1" xfId="0" applyNumberFormat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/>
  </sheetViews>
  <sheetFormatPr baseColWidth="10" defaultColWidth="8.83203125" defaultRowHeight="15" x14ac:dyDescent="0.2"/>
  <cols>
    <col min="1" max="10" width="20" customWidth="1"/>
  </cols>
  <sheetData>
    <row r="1" spans="1:10" x14ac:dyDescent="0.2">
      <c r="A1" s="1" t="s">
        <v>0</v>
      </c>
      <c r="B1" s="2"/>
      <c r="C1" s="2"/>
      <c r="D1" s="2"/>
      <c r="E1" s="2"/>
      <c r="F1" s="2"/>
      <c r="G1" s="2"/>
      <c r="I1" s="10" t="s">
        <v>1</v>
      </c>
      <c r="J1" s="11"/>
    </row>
    <row r="2" spans="1:10" x14ac:dyDescent="0.2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I2" s="12" t="s">
        <v>8</v>
      </c>
      <c r="J2" s="12" t="s">
        <v>9</v>
      </c>
    </row>
    <row r="3" spans="1:10" x14ac:dyDescent="0.2">
      <c r="A3" s="4" t="s">
        <v>2</v>
      </c>
      <c r="B3" s="6">
        <v>1</v>
      </c>
      <c r="C3" s="7">
        <v>2</v>
      </c>
      <c r="D3" s="7">
        <v>5</v>
      </c>
      <c r="E3" s="7">
        <v>7</v>
      </c>
      <c r="F3" s="7">
        <v>9</v>
      </c>
      <c r="G3" s="8"/>
      <c r="I3" s="12">
        <v>0.46300000000000002</v>
      </c>
      <c r="J3" s="12">
        <v>1</v>
      </c>
    </row>
    <row r="4" spans="1:10" x14ac:dyDescent="0.2">
      <c r="A4" s="4" t="s">
        <v>3</v>
      </c>
      <c r="B4" s="9">
        <f>1/C3</f>
        <v>0.5</v>
      </c>
      <c r="C4" s="6">
        <v>1</v>
      </c>
      <c r="D4" s="7">
        <v>4</v>
      </c>
      <c r="E4" s="7">
        <v>5</v>
      </c>
      <c r="F4" s="7">
        <v>8</v>
      </c>
      <c r="G4" s="8"/>
      <c r="I4" s="12">
        <v>0.307</v>
      </c>
      <c r="J4" s="12">
        <v>0.66400000000000003</v>
      </c>
    </row>
    <row r="5" spans="1:10" x14ac:dyDescent="0.2">
      <c r="A5" s="4" t="s">
        <v>4</v>
      </c>
      <c r="B5" s="9">
        <f>1/D3</f>
        <v>0.2</v>
      </c>
      <c r="C5" s="9">
        <f>1/D4</f>
        <v>0.25</v>
      </c>
      <c r="D5" s="6">
        <v>1</v>
      </c>
      <c r="E5" s="7">
        <v>4</v>
      </c>
      <c r="F5" s="7">
        <v>7</v>
      </c>
      <c r="G5" s="8"/>
      <c r="I5" s="12">
        <v>0.14199999999999999</v>
      </c>
      <c r="J5" s="12">
        <v>0.30599999999999999</v>
      </c>
    </row>
    <row r="6" spans="1:10" x14ac:dyDescent="0.2">
      <c r="A6" s="4" t="s">
        <v>5</v>
      </c>
      <c r="B6" s="9">
        <f>1/E3</f>
        <v>0.14285714285714285</v>
      </c>
      <c r="C6" s="9">
        <f>1/E4</f>
        <v>0.2</v>
      </c>
      <c r="D6" s="9">
        <f>1/E5</f>
        <v>0.25</v>
      </c>
      <c r="E6" s="6">
        <v>1</v>
      </c>
      <c r="F6" s="7">
        <v>3</v>
      </c>
      <c r="G6" s="8"/>
      <c r="I6" s="12">
        <v>5.8000000000000003E-2</v>
      </c>
      <c r="J6" s="12">
        <v>0.126</v>
      </c>
    </row>
    <row r="7" spans="1:10" x14ac:dyDescent="0.2">
      <c r="A7" s="4" t="s">
        <v>6</v>
      </c>
      <c r="B7" s="9">
        <f>1/F3</f>
        <v>0.1111111111111111</v>
      </c>
      <c r="C7" s="9">
        <f>1/F4</f>
        <v>0.125</v>
      </c>
      <c r="D7" s="9">
        <f>1/F5</f>
        <v>0.14285714285714285</v>
      </c>
      <c r="E7" s="9">
        <f>1/F6</f>
        <v>0.33333333333333331</v>
      </c>
      <c r="F7" s="6">
        <v>1</v>
      </c>
      <c r="G7" s="8"/>
      <c r="I7" s="12">
        <v>0.03</v>
      </c>
      <c r="J7" s="12">
        <v>6.5000000000000002E-2</v>
      </c>
    </row>
    <row r="8" spans="1:10" x14ac:dyDescent="0.2">
      <c r="I8" s="13" t="s">
        <v>10</v>
      </c>
      <c r="J8" s="14">
        <v>7.2999999999999995E-2</v>
      </c>
    </row>
    <row r="11" spans="1:10" x14ac:dyDescent="0.2">
      <c r="A11" s="1" t="s">
        <v>11</v>
      </c>
      <c r="B11" s="2"/>
      <c r="C11" s="2"/>
      <c r="D11" s="2"/>
      <c r="E11" s="2"/>
      <c r="G11" s="10" t="s">
        <v>1</v>
      </c>
      <c r="H11" s="11"/>
    </row>
    <row r="12" spans="1:10" x14ac:dyDescent="0.2">
      <c r="A12" s="3"/>
      <c r="B12" s="4" t="s">
        <v>12</v>
      </c>
      <c r="C12" s="4" t="s">
        <v>13</v>
      </c>
      <c r="D12" s="4" t="s">
        <v>6</v>
      </c>
      <c r="E12" s="5" t="s">
        <v>7</v>
      </c>
      <c r="G12" s="12" t="s">
        <v>8</v>
      </c>
      <c r="H12" s="12" t="s">
        <v>9</v>
      </c>
    </row>
    <row r="13" spans="1:10" x14ac:dyDescent="0.2">
      <c r="A13" s="4" t="s">
        <v>12</v>
      </c>
      <c r="B13" s="6">
        <v>1</v>
      </c>
      <c r="C13" s="7">
        <v>4</v>
      </c>
      <c r="D13" s="7">
        <v>9</v>
      </c>
      <c r="E13" s="8"/>
      <c r="G13" s="12">
        <v>0.70099999999999996</v>
      </c>
      <c r="H13" s="12">
        <v>1</v>
      </c>
    </row>
    <row r="14" spans="1:10" x14ac:dyDescent="0.2">
      <c r="A14" s="4" t="s">
        <v>13</v>
      </c>
      <c r="B14" s="9">
        <f>1/C13</f>
        <v>0.25</v>
      </c>
      <c r="C14" s="6">
        <v>1</v>
      </c>
      <c r="D14" s="7">
        <v>6</v>
      </c>
      <c r="E14" s="8"/>
      <c r="G14" s="12">
        <v>0.24299999999999999</v>
      </c>
      <c r="H14" s="12">
        <v>0.34699999999999998</v>
      </c>
    </row>
    <row r="15" spans="1:10" x14ac:dyDescent="0.2">
      <c r="A15" s="4" t="s">
        <v>6</v>
      </c>
      <c r="B15" s="9">
        <f>1/D13</f>
        <v>0.1111111111111111</v>
      </c>
      <c r="C15" s="9">
        <f>1/D14</f>
        <v>0.16666666666666666</v>
      </c>
      <c r="D15" s="6">
        <v>1</v>
      </c>
      <c r="E15" s="8"/>
      <c r="G15" s="12">
        <v>5.6000000000000001E-2</v>
      </c>
      <c r="H15" s="12">
        <v>0.08</v>
      </c>
    </row>
    <row r="16" spans="1:10" x14ac:dyDescent="0.2">
      <c r="G16" s="13" t="s">
        <v>10</v>
      </c>
      <c r="H16" s="14">
        <v>0.104</v>
      </c>
    </row>
    <row r="19" spans="1:10" x14ac:dyDescent="0.2">
      <c r="A19" s="1" t="s">
        <v>14</v>
      </c>
      <c r="B19" s="2"/>
      <c r="C19" s="2"/>
      <c r="D19" s="2"/>
      <c r="E19" s="2"/>
      <c r="F19" s="2"/>
      <c r="G19" s="2"/>
      <c r="I19" s="10" t="s">
        <v>1</v>
      </c>
      <c r="J19" s="11"/>
    </row>
    <row r="20" spans="1:10" x14ac:dyDescent="0.2">
      <c r="A20" s="3"/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5" t="s">
        <v>7</v>
      </c>
      <c r="I20" s="12" t="s">
        <v>8</v>
      </c>
      <c r="J20" s="12" t="s">
        <v>9</v>
      </c>
    </row>
    <row r="21" spans="1:10" x14ac:dyDescent="0.2">
      <c r="A21" s="4" t="s">
        <v>2</v>
      </c>
      <c r="B21" s="6">
        <v>1</v>
      </c>
      <c r="C21" s="7">
        <v>2</v>
      </c>
      <c r="D21" s="7">
        <v>5</v>
      </c>
      <c r="E21" s="7">
        <v>7</v>
      </c>
      <c r="F21" s="7">
        <v>9</v>
      </c>
      <c r="G21" s="8"/>
      <c r="I21" s="12">
        <v>0.46300000000000002</v>
      </c>
      <c r="J21" s="12">
        <v>1</v>
      </c>
    </row>
    <row r="22" spans="1:10" x14ac:dyDescent="0.2">
      <c r="A22" s="4" t="s">
        <v>3</v>
      </c>
      <c r="B22" s="9">
        <f>1/C21</f>
        <v>0.5</v>
      </c>
      <c r="C22" s="6">
        <v>1</v>
      </c>
      <c r="D22" s="7">
        <v>4</v>
      </c>
      <c r="E22" s="7">
        <v>5</v>
      </c>
      <c r="F22" s="7">
        <v>8</v>
      </c>
      <c r="G22" s="8"/>
      <c r="I22" s="12">
        <v>0.307</v>
      </c>
      <c r="J22" s="12">
        <v>0.66400000000000003</v>
      </c>
    </row>
    <row r="23" spans="1:10" x14ac:dyDescent="0.2">
      <c r="A23" s="4" t="s">
        <v>4</v>
      </c>
      <c r="B23" s="9">
        <f>1/D21</f>
        <v>0.2</v>
      </c>
      <c r="C23" s="9">
        <f>1/D22</f>
        <v>0.25</v>
      </c>
      <c r="D23" s="6">
        <v>1</v>
      </c>
      <c r="E23" s="7">
        <v>4</v>
      </c>
      <c r="F23" s="7">
        <v>7</v>
      </c>
      <c r="G23" s="8"/>
      <c r="I23" s="12">
        <v>0.14199999999999999</v>
      </c>
      <c r="J23" s="12">
        <v>0.30599999999999999</v>
      </c>
    </row>
    <row r="24" spans="1:10" x14ac:dyDescent="0.2">
      <c r="A24" s="4" t="s">
        <v>5</v>
      </c>
      <c r="B24" s="9">
        <f>1/E21</f>
        <v>0.14285714285714285</v>
      </c>
      <c r="C24" s="9">
        <f>1/E22</f>
        <v>0.2</v>
      </c>
      <c r="D24" s="9">
        <f>1/E23</f>
        <v>0.25</v>
      </c>
      <c r="E24" s="6">
        <v>1</v>
      </c>
      <c r="F24" s="7">
        <v>3</v>
      </c>
      <c r="G24" s="8"/>
      <c r="I24" s="12">
        <v>5.8000000000000003E-2</v>
      </c>
      <c r="J24" s="12">
        <v>0.126</v>
      </c>
    </row>
    <row r="25" spans="1:10" x14ac:dyDescent="0.2">
      <c r="A25" s="4" t="s">
        <v>6</v>
      </c>
      <c r="B25" s="9">
        <f>1/F21</f>
        <v>0.1111111111111111</v>
      </c>
      <c r="C25" s="9">
        <f>1/F22</f>
        <v>0.125</v>
      </c>
      <c r="D25" s="9">
        <f>1/F23</f>
        <v>0.14285714285714285</v>
      </c>
      <c r="E25" s="9">
        <f>1/F24</f>
        <v>0.33333333333333331</v>
      </c>
      <c r="F25" s="6">
        <v>1</v>
      </c>
      <c r="G25" s="8"/>
      <c r="I25" s="12">
        <v>0.03</v>
      </c>
      <c r="J25" s="12">
        <v>6.5000000000000002E-2</v>
      </c>
    </row>
    <row r="26" spans="1:10" x14ac:dyDescent="0.2">
      <c r="I26" s="13" t="s">
        <v>10</v>
      </c>
      <c r="J26" s="14">
        <v>7.2999999999999995E-2</v>
      </c>
    </row>
    <row r="29" spans="1:10" x14ac:dyDescent="0.2">
      <c r="A29" s="1" t="s">
        <v>15</v>
      </c>
      <c r="B29" s="2"/>
      <c r="C29" s="2"/>
      <c r="D29" s="2"/>
      <c r="E29" s="2"/>
      <c r="F29" s="2"/>
      <c r="H29" s="10" t="s">
        <v>1</v>
      </c>
      <c r="I29" s="11"/>
    </row>
    <row r="30" spans="1:10" x14ac:dyDescent="0.2">
      <c r="A30" s="3"/>
      <c r="B30" s="4" t="s">
        <v>16</v>
      </c>
      <c r="C30" s="4" t="s">
        <v>17</v>
      </c>
      <c r="D30" s="4" t="s">
        <v>18</v>
      </c>
      <c r="E30" s="4" t="s">
        <v>19</v>
      </c>
      <c r="F30" s="5" t="s">
        <v>7</v>
      </c>
      <c r="H30" s="12" t="s">
        <v>8</v>
      </c>
      <c r="I30" s="12" t="s">
        <v>9</v>
      </c>
    </row>
    <row r="31" spans="1:10" x14ac:dyDescent="0.2">
      <c r="A31" s="4" t="s">
        <v>16</v>
      </c>
      <c r="B31" s="6">
        <v>1</v>
      </c>
      <c r="C31" s="7">
        <v>0.5</v>
      </c>
      <c r="D31" s="7">
        <v>2</v>
      </c>
      <c r="E31" s="7">
        <v>4</v>
      </c>
      <c r="F31" s="8"/>
      <c r="H31" s="12">
        <v>0.255</v>
      </c>
      <c r="I31" s="12">
        <v>0.51100000000000001</v>
      </c>
    </row>
    <row r="32" spans="1:10" x14ac:dyDescent="0.2">
      <c r="A32" s="4" t="s">
        <v>17</v>
      </c>
      <c r="B32" s="9">
        <f>1/C31</f>
        <v>2</v>
      </c>
      <c r="C32" s="6">
        <v>1</v>
      </c>
      <c r="D32" s="7">
        <v>4</v>
      </c>
      <c r="E32" s="7">
        <v>7</v>
      </c>
      <c r="F32" s="8"/>
      <c r="H32" s="12">
        <v>0.5</v>
      </c>
      <c r="I32" s="12">
        <v>1</v>
      </c>
    </row>
    <row r="33" spans="1:9" x14ac:dyDescent="0.2">
      <c r="A33" s="4" t="s">
        <v>18</v>
      </c>
      <c r="B33" s="9">
        <f>1/D31</f>
        <v>0.5</v>
      </c>
      <c r="C33" s="9">
        <f>1/D32</f>
        <v>0.25</v>
      </c>
      <c r="D33" s="6">
        <v>1</v>
      </c>
      <c r="E33" s="7">
        <v>8</v>
      </c>
      <c r="F33" s="8"/>
      <c r="H33" s="12">
        <v>0.19600000000000001</v>
      </c>
      <c r="I33" s="12">
        <v>0.39300000000000002</v>
      </c>
    </row>
    <row r="34" spans="1:9" x14ac:dyDescent="0.2">
      <c r="A34" s="4" t="s">
        <v>19</v>
      </c>
      <c r="B34" s="9">
        <f>1/E31</f>
        <v>0.25</v>
      </c>
      <c r="C34" s="9">
        <f>1/E32</f>
        <v>0.14285714285714285</v>
      </c>
      <c r="D34" s="9">
        <f>1/E33</f>
        <v>0.125</v>
      </c>
      <c r="E34" s="6">
        <v>1</v>
      </c>
      <c r="F34" s="8"/>
      <c r="H34" s="12">
        <v>4.9000000000000002E-2</v>
      </c>
      <c r="I34" s="12">
        <v>9.8000000000000004E-2</v>
      </c>
    </row>
    <row r="35" spans="1:9" x14ac:dyDescent="0.2">
      <c r="H35" s="13" t="s">
        <v>10</v>
      </c>
      <c r="I35" s="14">
        <v>0.104</v>
      </c>
    </row>
    <row r="38" spans="1:9" x14ac:dyDescent="0.2">
      <c r="A38" s="1" t="s">
        <v>20</v>
      </c>
      <c r="B38" s="2"/>
      <c r="C38" s="2"/>
      <c r="D38" s="2"/>
      <c r="E38" s="2"/>
      <c r="G38" s="10" t="s">
        <v>1</v>
      </c>
      <c r="H38" s="11"/>
    </row>
    <row r="39" spans="1:9" x14ac:dyDescent="0.2">
      <c r="A39" s="3"/>
      <c r="B39" s="4" t="s">
        <v>21</v>
      </c>
      <c r="C39" s="4" t="s">
        <v>13</v>
      </c>
      <c r="D39" s="4" t="s">
        <v>22</v>
      </c>
      <c r="E39" s="5" t="s">
        <v>7</v>
      </c>
      <c r="G39" s="12" t="s">
        <v>8</v>
      </c>
      <c r="H39" s="12" t="s">
        <v>9</v>
      </c>
    </row>
    <row r="40" spans="1:9" x14ac:dyDescent="0.2">
      <c r="A40" s="4" t="s">
        <v>21</v>
      </c>
      <c r="B40" s="6">
        <v>1</v>
      </c>
      <c r="C40" s="7">
        <v>0.34668300000000002</v>
      </c>
      <c r="D40" s="7">
        <v>8.0129000000000006E-2</v>
      </c>
      <c r="E40" s="8"/>
      <c r="G40" s="12">
        <v>6.0999999999999999E-2</v>
      </c>
      <c r="H40" s="12">
        <v>0.08</v>
      </c>
    </row>
    <row r="41" spans="1:9" x14ac:dyDescent="0.2">
      <c r="A41" s="4" t="s">
        <v>13</v>
      </c>
      <c r="B41" s="9">
        <f>1/C40</f>
        <v>2.8844794812552101</v>
      </c>
      <c r="C41" s="6">
        <v>1</v>
      </c>
      <c r="D41" s="7">
        <v>0.23113</v>
      </c>
      <c r="E41" s="8"/>
      <c r="G41" s="12">
        <v>0.17599999999999999</v>
      </c>
      <c r="H41" s="12">
        <v>0.23100000000000001</v>
      </c>
    </row>
    <row r="42" spans="1:9" x14ac:dyDescent="0.2">
      <c r="A42" s="4" t="s">
        <v>22</v>
      </c>
      <c r="B42" s="9">
        <f>1/D40</f>
        <v>12.479876199628098</v>
      </c>
      <c r="C42" s="9">
        <f>1/D41</f>
        <v>4.3265694630727296</v>
      </c>
      <c r="D42" s="6">
        <v>1</v>
      </c>
      <c r="E42" s="8"/>
      <c r="G42" s="12">
        <v>0.76300000000000001</v>
      </c>
      <c r="H42" s="12">
        <v>1</v>
      </c>
    </row>
    <row r="43" spans="1:9" x14ac:dyDescent="0.2">
      <c r="G43" s="13" t="s">
        <v>10</v>
      </c>
      <c r="H43" s="14">
        <v>0</v>
      </c>
    </row>
  </sheetData>
  <conditionalFormatting sqref="H13:H15"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</conditionalFormatting>
  <conditionalFormatting sqref="H40:H42"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</conditionalFormatting>
  <conditionalFormatting sqref="I31:I34"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</conditionalFormatting>
  <conditionalFormatting sqref="J3:J7">
    <cfRule type="dataBar" priority="1">
      <dataBar>
        <cfvo type="min"/>
        <cfvo type="max"/>
        <color rgb="FF0B30B5"/>
      </dataBar>
    </cfRule>
    <cfRule type="dataBar" priority="6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21">
      <dataBar>
        <cfvo type="min"/>
        <cfvo type="max"/>
        <color rgb="FF0B30B5"/>
      </dataBar>
    </cfRule>
    <cfRule type="dataBar" priority="21">
      <dataBar>
        <cfvo type="min"/>
        <cfvo type="max"/>
        <color rgb="FF0B30B5"/>
      </dataBar>
    </cfRule>
    <cfRule type="dataBar" priority="21">
      <dataBar>
        <cfvo type="min"/>
        <cfvo type="max"/>
        <color rgb="FF0B30B5"/>
      </dataBar>
    </cfRule>
    <cfRule type="dataBar" priority="21">
      <dataBar>
        <cfvo type="min"/>
        <cfvo type="max"/>
        <color rgb="FF0B30B5"/>
      </dataBar>
    </cfRule>
    <cfRule type="dataBar" priority="21">
      <dataBar>
        <cfvo type="min"/>
        <cfvo type="max"/>
        <color rgb="FF0B30B5"/>
      </dataBar>
    </cfRule>
    <cfRule type="dataBar" priority="41">
      <dataBar>
        <cfvo type="min"/>
        <cfvo type="max"/>
        <color rgb="FF0B30B5"/>
      </dataBar>
    </cfRule>
    <cfRule type="dataBar" priority="41">
      <dataBar>
        <cfvo type="min"/>
        <cfvo type="max"/>
        <color rgb="FF0B30B5"/>
      </dataBar>
    </cfRule>
    <cfRule type="dataBar" priority="41">
      <dataBar>
        <cfvo type="min"/>
        <cfvo type="max"/>
        <color rgb="FF0B30B5"/>
      </dataBar>
    </cfRule>
    <cfRule type="dataBar" priority="41">
      <dataBar>
        <cfvo type="min"/>
        <cfvo type="max"/>
        <color rgb="FF0B30B5"/>
      </dataBar>
    </cfRule>
    <cfRule type="dataBar" priority="41">
      <dataBar>
        <cfvo type="min"/>
        <cfvo type="max"/>
        <color rgb="FF0B30B5"/>
      </dataBar>
    </cfRule>
    <cfRule type="dataBar" priority="61">
      <dataBar>
        <cfvo type="min"/>
        <cfvo type="max"/>
        <color rgb="FF0B30B5"/>
      </dataBar>
    </cfRule>
    <cfRule type="dataBar" priority="61">
      <dataBar>
        <cfvo type="min"/>
        <cfvo type="max"/>
        <color rgb="FF0B30B5"/>
      </dataBar>
    </cfRule>
    <cfRule type="dataBar" priority="61">
      <dataBar>
        <cfvo type="min"/>
        <cfvo type="max"/>
        <color rgb="FF0B30B5"/>
      </dataBar>
    </cfRule>
    <cfRule type="dataBar" priority="61">
      <dataBar>
        <cfvo type="min"/>
        <cfvo type="max"/>
        <color rgb="FF0B30B5"/>
      </dataBar>
    </cfRule>
  </conditionalFormatting>
  <conditionalFormatting sqref="J21:J25"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8" width="20" customWidth="1"/>
  </cols>
  <sheetData>
    <row r="1" spans="1:8" x14ac:dyDescent="0.2">
      <c r="B1" s="15" t="s">
        <v>0</v>
      </c>
      <c r="C1" s="15" t="s">
        <v>11</v>
      </c>
      <c r="D1" s="15" t="s">
        <v>14</v>
      </c>
      <c r="E1" s="15" t="s">
        <v>15</v>
      </c>
      <c r="F1" s="15" t="s">
        <v>20</v>
      </c>
    </row>
    <row r="2" spans="1:8" ht="16" x14ac:dyDescent="0.2">
      <c r="A2" s="15" t="s">
        <v>23</v>
      </c>
      <c r="B2" s="16" t="s">
        <v>2</v>
      </c>
      <c r="C2" s="16" t="s">
        <v>6</v>
      </c>
      <c r="D2" s="16" t="s">
        <v>2</v>
      </c>
      <c r="E2" s="16" t="s">
        <v>16</v>
      </c>
      <c r="F2" s="16" t="s">
        <v>13</v>
      </c>
      <c r="H2" s="21" t="s">
        <v>32</v>
      </c>
    </row>
    <row r="3" spans="1:8" ht="16" x14ac:dyDescent="0.2">
      <c r="A3" s="15" t="s">
        <v>24</v>
      </c>
      <c r="B3" s="16" t="s">
        <v>3</v>
      </c>
      <c r="C3" s="16" t="s">
        <v>13</v>
      </c>
      <c r="D3" s="16" t="s">
        <v>4</v>
      </c>
      <c r="E3" s="16" t="s">
        <v>17</v>
      </c>
      <c r="F3" s="16" t="s">
        <v>13</v>
      </c>
      <c r="H3" s="21" t="s">
        <v>33</v>
      </c>
    </row>
    <row r="4" spans="1:8" ht="16" x14ac:dyDescent="0.2">
      <c r="A4" s="15" t="s">
        <v>25</v>
      </c>
      <c r="B4" s="16" t="s">
        <v>6</v>
      </c>
      <c r="C4" s="16" t="s">
        <v>12</v>
      </c>
      <c r="D4" s="16" t="s">
        <v>3</v>
      </c>
      <c r="E4" s="16" t="s">
        <v>18</v>
      </c>
      <c r="F4" s="16" t="s">
        <v>22</v>
      </c>
      <c r="H4" s="21" t="s">
        <v>34</v>
      </c>
    </row>
    <row r="5" spans="1:8" ht="16" x14ac:dyDescent="0.2">
      <c r="A5" s="15" t="s">
        <v>26</v>
      </c>
      <c r="B5" s="16" t="s">
        <v>4</v>
      </c>
      <c r="C5" s="16" t="s">
        <v>12</v>
      </c>
      <c r="D5" s="16" t="s">
        <v>5</v>
      </c>
      <c r="E5" s="16" t="s">
        <v>19</v>
      </c>
      <c r="F5" s="16" t="s">
        <v>21</v>
      </c>
      <c r="H5" s="21" t="s">
        <v>35</v>
      </c>
    </row>
    <row r="6" spans="1:8" ht="16" x14ac:dyDescent="0.2">
      <c r="A6" s="15" t="s">
        <v>27</v>
      </c>
      <c r="B6" s="16" t="s">
        <v>2</v>
      </c>
      <c r="C6" s="16" t="s">
        <v>13</v>
      </c>
      <c r="D6" s="16" t="s">
        <v>4</v>
      </c>
      <c r="E6" s="16" t="s">
        <v>18</v>
      </c>
      <c r="F6" s="16" t="s">
        <v>13</v>
      </c>
      <c r="H6" s="21" t="s">
        <v>37</v>
      </c>
    </row>
    <row r="7" spans="1:8" ht="16" x14ac:dyDescent="0.2">
      <c r="A7" s="15" t="s">
        <v>28</v>
      </c>
      <c r="B7" s="16" t="s">
        <v>6</v>
      </c>
      <c r="C7" s="16" t="s">
        <v>12</v>
      </c>
      <c r="D7" s="16" t="s">
        <v>4</v>
      </c>
      <c r="E7" s="16" t="s">
        <v>19</v>
      </c>
      <c r="F7" s="16" t="s">
        <v>22</v>
      </c>
      <c r="H7" s="21" t="s">
        <v>36</v>
      </c>
    </row>
    <row r="10" spans="1:8" x14ac:dyDescent="0.2">
      <c r="A10" s="17" t="s">
        <v>29</v>
      </c>
      <c r="B10" s="17"/>
      <c r="C10" s="17"/>
      <c r="D10" s="17"/>
      <c r="E10" s="17"/>
      <c r="F10" s="17"/>
      <c r="G10" s="17"/>
      <c r="H10" s="17"/>
    </row>
    <row r="12" spans="1:8" x14ac:dyDescent="0.2">
      <c r="B12" s="7">
        <v>9.8424134187714479E-2</v>
      </c>
      <c r="C12" s="7">
        <v>0.168654289322659</v>
      </c>
      <c r="D12" s="7">
        <v>0.30857845396687661</v>
      </c>
      <c r="E12" s="7">
        <v>0.33947449801819979</v>
      </c>
      <c r="F12" s="7">
        <v>8.4868624504549947E-2</v>
      </c>
      <c r="G12" s="18" t="s">
        <v>30</v>
      </c>
      <c r="H12" s="18" t="s">
        <v>31</v>
      </c>
    </row>
    <row r="13" spans="1:8" x14ac:dyDescent="0.2">
      <c r="B13" s="15" t="s">
        <v>0</v>
      </c>
      <c r="C13" s="15" t="s">
        <v>11</v>
      </c>
      <c r="D13" s="15" t="s">
        <v>14</v>
      </c>
      <c r="E13" s="15" t="s">
        <v>15</v>
      </c>
      <c r="F13" s="15" t="s">
        <v>20</v>
      </c>
    </row>
    <row r="14" spans="1:8" x14ac:dyDescent="0.2">
      <c r="A14" s="15" t="s">
        <v>23</v>
      </c>
      <c r="B14" s="7">
        <f>INDEX(rating_scales!J3:J7, MATCH(B2,rating_scales!A3:A7, 0))</f>
        <v>1</v>
      </c>
      <c r="C14" s="7">
        <f>INDEX(rating_scales!H13:H15, MATCH(C2,rating_scales!A13:A15, 0))</f>
        <v>0.08</v>
      </c>
      <c r="D14" s="7">
        <f>INDEX(rating_scales!J21:J25, MATCH(D2,rating_scales!A21:A25, 0))</f>
        <v>1</v>
      </c>
      <c r="E14" s="7">
        <f>INDEX(rating_scales!I31:I34, MATCH(E2,rating_scales!A31:A34, 0))</f>
        <v>0.51100000000000001</v>
      </c>
      <c r="F14" s="7">
        <f>INDEX(rating_scales!H40:H42, MATCH(F2,rating_scales!A40:A42, 0))</f>
        <v>0.23100000000000001</v>
      </c>
      <c r="G14" s="19">
        <f>SUMPRODUCT(B14:F14,B12:F12)</f>
        <v>0.61357105204825502</v>
      </c>
      <c r="H14" s="20">
        <f>G14/SUM(G14:G19)</f>
        <v>0.21461809017950498</v>
      </c>
    </row>
    <row r="15" spans="1:8" x14ac:dyDescent="0.2">
      <c r="A15" s="15" t="s">
        <v>24</v>
      </c>
      <c r="B15" s="7">
        <f>INDEX(rating_scales!J3:J7, MATCH(B3,rating_scales!A3:A7, 0))</f>
        <v>0.66400000000000003</v>
      </c>
      <c r="C15" s="7">
        <f>INDEX(rating_scales!H13:H15, MATCH(C3,rating_scales!A13:A15, 0))</f>
        <v>0.34699999999999998</v>
      </c>
      <c r="D15" s="7">
        <f>INDEX(rating_scales!J21:J25, MATCH(D3,rating_scales!A21:A25, 0))</f>
        <v>0.30599999999999999</v>
      </c>
      <c r="E15" s="7">
        <f>INDEX(rating_scales!I31:I34, MATCH(E3,rating_scales!A31:A34, 0))</f>
        <v>1</v>
      </c>
      <c r="F15" s="7">
        <f>INDEX(rating_scales!H40:H42, MATCH(F3,rating_scales!A40:A42, 0))</f>
        <v>0.23100000000000001</v>
      </c>
      <c r="G15" s="19">
        <f>SUMPRODUCT(B15:F15,B12:F12)</f>
        <v>0.57738082068822016</v>
      </c>
      <c r="H15" s="20">
        <f>G15/SUM(G14:G19)</f>
        <v>0.20195928186102802</v>
      </c>
    </row>
    <row r="16" spans="1:8" x14ac:dyDescent="0.2">
      <c r="A16" s="15" t="s">
        <v>25</v>
      </c>
      <c r="B16" s="7">
        <f>INDEX(rating_scales!J3:J7, MATCH(B4,rating_scales!A3:A7, 0))</f>
        <v>6.5000000000000002E-2</v>
      </c>
      <c r="C16" s="7">
        <f>INDEX(rating_scales!H13:H15, MATCH(C4,rating_scales!A13:A15, 0))</f>
        <v>1</v>
      </c>
      <c r="D16" s="7">
        <f>INDEX(rating_scales!J21:J25, MATCH(D4,rating_scales!A21:A25, 0))</f>
        <v>0.66400000000000003</v>
      </c>
      <c r="E16" s="7">
        <f>INDEX(rating_scales!I31:I34, MATCH(E4,rating_scales!A31:A34, 0))</f>
        <v>0.39300000000000002</v>
      </c>
      <c r="F16" s="7">
        <f>INDEX(rating_scales!H40:H42, MATCH(F4,rating_scales!A40:A42, 0))</f>
        <v>1</v>
      </c>
      <c r="G16" s="19">
        <f>SUMPRODUCT(B16:F16,B12:F12)</f>
        <v>0.59823005370456894</v>
      </c>
      <c r="H16" s="20">
        <f>G16/SUM(G14:G19)</f>
        <v>0.20925203557999641</v>
      </c>
    </row>
    <row r="17" spans="1:8" x14ac:dyDescent="0.2">
      <c r="A17" s="15" t="s">
        <v>26</v>
      </c>
      <c r="B17" s="7">
        <f>INDEX(rating_scales!J3:J7, MATCH(B5,rating_scales!A3:A7, 0))</f>
        <v>0.30599999999999999</v>
      </c>
      <c r="C17" s="7">
        <f>INDEX(rating_scales!H13:H15, MATCH(C5,rating_scales!A13:A15, 0))</f>
        <v>1</v>
      </c>
      <c r="D17" s="7">
        <f>INDEX(rating_scales!J21:J25, MATCH(D5,rating_scales!A21:A25, 0))</f>
        <v>0.126</v>
      </c>
      <c r="E17" s="7">
        <f>INDEX(rating_scales!I31:I34, MATCH(E5,rating_scales!A31:A34, 0))</f>
        <v>9.8000000000000004E-2</v>
      </c>
      <c r="F17" s="7">
        <f>INDEX(rating_scales!H40:H42, MATCH(F5,rating_scales!A40:A42, 0))</f>
        <v>0.08</v>
      </c>
      <c r="G17" s="19">
        <f>SUMPRODUCT(B17:F17,B12:F12)</f>
        <v>0.27771095035007365</v>
      </c>
      <c r="H17" s="20">
        <f>G17/SUM(G14:G19)</f>
        <v>9.7139188015963773E-2</v>
      </c>
    </row>
    <row r="18" spans="1:8" x14ac:dyDescent="0.2">
      <c r="A18" s="15" t="s">
        <v>27</v>
      </c>
      <c r="B18" s="7">
        <f>INDEX(rating_scales!J3:J7, MATCH(B6,rating_scales!A3:A7, 0))</f>
        <v>1</v>
      </c>
      <c r="C18" s="7">
        <f>INDEX(rating_scales!H13:H15, MATCH(C6,rating_scales!A13:A15, 0))</f>
        <v>0.34699999999999998</v>
      </c>
      <c r="D18" s="7">
        <f>INDEX(rating_scales!J21:J25, MATCH(D6,rating_scales!A21:A25, 0))</f>
        <v>0.30599999999999999</v>
      </c>
      <c r="E18" s="7">
        <f>INDEX(rating_scales!I31:I34, MATCH(E6,rating_scales!A31:A34, 0))</f>
        <v>0.39300000000000002</v>
      </c>
      <c r="F18" s="7">
        <f>INDEX(rating_scales!H40:H42, MATCH(F6,rating_scales!A40:A42, 0))</f>
        <v>0.23100000000000001</v>
      </c>
      <c r="G18" s="19">
        <f>SUMPRODUCT(B18:F18,B12:F12)</f>
        <v>0.40439030947824495</v>
      </c>
      <c r="H18" s="20">
        <f>G18/SUM(G14:G19)</f>
        <v>0.14144975649942207</v>
      </c>
    </row>
    <row r="19" spans="1:8" x14ac:dyDescent="0.2">
      <c r="A19" s="15" t="s">
        <v>28</v>
      </c>
      <c r="B19" s="7">
        <f>INDEX(rating_scales!J3:J7, MATCH(B7,rating_scales!A3:A7, 0))</f>
        <v>6.5000000000000002E-2</v>
      </c>
      <c r="C19" s="7">
        <f>INDEX(rating_scales!H13:H15, MATCH(C7,rating_scales!A13:A15, 0))</f>
        <v>1</v>
      </c>
      <c r="D19" s="7">
        <f>INDEX(rating_scales!J21:J25, MATCH(D7,rating_scales!A21:A25, 0))</f>
        <v>0.30599999999999999</v>
      </c>
      <c r="E19" s="7">
        <f>INDEX(rating_scales!I31:I34, MATCH(E7,rating_scales!A31:A34, 0))</f>
        <v>9.8000000000000004E-2</v>
      </c>
      <c r="F19" s="7">
        <f>INDEX(rating_scales!H40:H42, MATCH(F7,rating_scales!A40:A42, 0))</f>
        <v>1</v>
      </c>
      <c r="G19" s="19">
        <f>SUMPRODUCT(B19:F19,B12:F12)</f>
        <v>0.38761399026905824</v>
      </c>
      <c r="H19" s="20">
        <f>G19/SUM(G14:G19)</f>
        <v>0.13558164786408472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xr:uid="{00000000-0002-0000-0100-000000000000}">
          <x14:formula1>
            <xm:f>rating_scales!A3:A7</xm:f>
          </x14:formula1>
          <xm:sqref>B2</xm:sqref>
        </x14:dataValidation>
        <x14:dataValidation type="list" xr:uid="{00000000-0002-0000-0100-000001000000}">
          <x14:formula1>
            <xm:f>rating_scales!A3:A7</xm:f>
          </x14:formula1>
          <xm:sqref>B3</xm:sqref>
        </x14:dataValidation>
        <x14:dataValidation type="list" xr:uid="{00000000-0002-0000-0100-000002000000}">
          <x14:formula1>
            <xm:f>rating_scales!A3:A7</xm:f>
          </x14:formula1>
          <xm:sqref>B4</xm:sqref>
        </x14:dataValidation>
        <x14:dataValidation type="list" xr:uid="{00000000-0002-0000-0100-000003000000}">
          <x14:formula1>
            <xm:f>rating_scales!A3:A7</xm:f>
          </x14:formula1>
          <xm:sqref>B5</xm:sqref>
        </x14:dataValidation>
        <x14:dataValidation type="list" xr:uid="{00000000-0002-0000-0100-000004000000}">
          <x14:formula1>
            <xm:f>rating_scales!A3:A7</xm:f>
          </x14:formula1>
          <xm:sqref>B6</xm:sqref>
        </x14:dataValidation>
        <x14:dataValidation type="list" xr:uid="{00000000-0002-0000-0100-000005000000}">
          <x14:formula1>
            <xm:f>rating_scales!A3:A7</xm:f>
          </x14:formula1>
          <xm:sqref>B7</xm:sqref>
        </x14:dataValidation>
        <x14:dataValidation type="list" xr:uid="{00000000-0002-0000-0100-000006000000}">
          <x14:formula1>
            <xm:f>rating_scales!A13:A15</xm:f>
          </x14:formula1>
          <xm:sqref>C2</xm:sqref>
        </x14:dataValidation>
        <x14:dataValidation type="list" xr:uid="{00000000-0002-0000-0100-000007000000}">
          <x14:formula1>
            <xm:f>rating_scales!A13:A15</xm:f>
          </x14:formula1>
          <xm:sqref>C3</xm:sqref>
        </x14:dataValidation>
        <x14:dataValidation type="list" xr:uid="{00000000-0002-0000-0100-000008000000}">
          <x14:formula1>
            <xm:f>rating_scales!A13:A15</xm:f>
          </x14:formula1>
          <xm:sqref>C4</xm:sqref>
        </x14:dataValidation>
        <x14:dataValidation type="list" xr:uid="{00000000-0002-0000-0100-000009000000}">
          <x14:formula1>
            <xm:f>rating_scales!A13:A15</xm:f>
          </x14:formula1>
          <xm:sqref>C5</xm:sqref>
        </x14:dataValidation>
        <x14:dataValidation type="list" xr:uid="{00000000-0002-0000-0100-00000A000000}">
          <x14:formula1>
            <xm:f>rating_scales!A13:A15</xm:f>
          </x14:formula1>
          <xm:sqref>C6</xm:sqref>
        </x14:dataValidation>
        <x14:dataValidation type="list" xr:uid="{00000000-0002-0000-0100-00000B000000}">
          <x14:formula1>
            <xm:f>rating_scales!A13:A15</xm:f>
          </x14:formula1>
          <xm:sqref>C7</xm:sqref>
        </x14:dataValidation>
        <x14:dataValidation type="list" xr:uid="{00000000-0002-0000-0100-00000C000000}">
          <x14:formula1>
            <xm:f>rating_scales!A21:A25</xm:f>
          </x14:formula1>
          <xm:sqref>D2</xm:sqref>
        </x14:dataValidation>
        <x14:dataValidation type="list" xr:uid="{00000000-0002-0000-0100-00000D000000}">
          <x14:formula1>
            <xm:f>rating_scales!A21:A25</xm:f>
          </x14:formula1>
          <xm:sqref>D3</xm:sqref>
        </x14:dataValidation>
        <x14:dataValidation type="list" xr:uid="{00000000-0002-0000-0100-00000E000000}">
          <x14:formula1>
            <xm:f>rating_scales!A21:A25</xm:f>
          </x14:formula1>
          <xm:sqref>D4</xm:sqref>
        </x14:dataValidation>
        <x14:dataValidation type="list" xr:uid="{00000000-0002-0000-0100-00000F000000}">
          <x14:formula1>
            <xm:f>rating_scales!A21:A25</xm:f>
          </x14:formula1>
          <xm:sqref>D5</xm:sqref>
        </x14:dataValidation>
        <x14:dataValidation type="list" xr:uid="{00000000-0002-0000-0100-000010000000}">
          <x14:formula1>
            <xm:f>rating_scales!A21:A25</xm:f>
          </x14:formula1>
          <xm:sqref>D6</xm:sqref>
        </x14:dataValidation>
        <x14:dataValidation type="list" xr:uid="{00000000-0002-0000-0100-000011000000}">
          <x14:formula1>
            <xm:f>rating_scales!A21:A25</xm:f>
          </x14:formula1>
          <xm:sqref>D7</xm:sqref>
        </x14:dataValidation>
        <x14:dataValidation type="list" xr:uid="{00000000-0002-0000-0100-000012000000}">
          <x14:formula1>
            <xm:f>rating_scales!A31:A34</xm:f>
          </x14:formula1>
          <xm:sqref>E2</xm:sqref>
        </x14:dataValidation>
        <x14:dataValidation type="list" xr:uid="{00000000-0002-0000-0100-000013000000}">
          <x14:formula1>
            <xm:f>rating_scales!A31:A34</xm:f>
          </x14:formula1>
          <xm:sqref>E3</xm:sqref>
        </x14:dataValidation>
        <x14:dataValidation type="list" xr:uid="{00000000-0002-0000-0100-000014000000}">
          <x14:formula1>
            <xm:f>rating_scales!A31:A34</xm:f>
          </x14:formula1>
          <xm:sqref>E4</xm:sqref>
        </x14:dataValidation>
        <x14:dataValidation type="list" xr:uid="{00000000-0002-0000-0100-000015000000}">
          <x14:formula1>
            <xm:f>rating_scales!A31:A34</xm:f>
          </x14:formula1>
          <xm:sqref>E5</xm:sqref>
        </x14:dataValidation>
        <x14:dataValidation type="list" xr:uid="{00000000-0002-0000-0100-000016000000}">
          <x14:formula1>
            <xm:f>rating_scales!A31:A34</xm:f>
          </x14:formula1>
          <xm:sqref>E6</xm:sqref>
        </x14:dataValidation>
        <x14:dataValidation type="list" xr:uid="{00000000-0002-0000-0100-000017000000}">
          <x14:formula1>
            <xm:f>rating_scales!A31:A34</xm:f>
          </x14:formula1>
          <xm:sqref>E7</xm:sqref>
        </x14:dataValidation>
        <x14:dataValidation type="list" xr:uid="{00000000-0002-0000-0100-000018000000}">
          <x14:formula1>
            <xm:f>rating_scales!A40:A42</xm:f>
          </x14:formula1>
          <xm:sqref>F2</xm:sqref>
        </x14:dataValidation>
        <x14:dataValidation type="list" xr:uid="{00000000-0002-0000-0100-000019000000}">
          <x14:formula1>
            <xm:f>rating_scales!A40:A42</xm:f>
          </x14:formula1>
          <xm:sqref>F3</xm:sqref>
        </x14:dataValidation>
        <x14:dataValidation type="list" xr:uid="{00000000-0002-0000-0100-00001A000000}">
          <x14:formula1>
            <xm:f>rating_scales!A40:A42</xm:f>
          </x14:formula1>
          <xm:sqref>F4</xm:sqref>
        </x14:dataValidation>
        <x14:dataValidation type="list" xr:uid="{00000000-0002-0000-0100-00001B000000}">
          <x14:formula1>
            <xm:f>rating_scales!A40:A42</xm:f>
          </x14:formula1>
          <xm:sqref>F5</xm:sqref>
        </x14:dataValidation>
        <x14:dataValidation type="list" xr:uid="{00000000-0002-0000-0100-00001C000000}">
          <x14:formula1>
            <xm:f>rating_scales!A40:A42</xm:f>
          </x14:formula1>
          <xm:sqref>F6</xm:sqref>
        </x14:dataValidation>
        <x14:dataValidation type="list" xr:uid="{00000000-0002-0000-0100-00001D000000}">
          <x14:formula1>
            <xm:f>rating_scales!A40:A42</xm:f>
          </x14:formula1>
          <xm:sqref>F7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Lirong Wei</cp:lastModifiedBy>
  <dcterms:created xsi:type="dcterms:W3CDTF">2024-02-04T09:14:23Z</dcterms:created>
  <dcterms:modified xsi:type="dcterms:W3CDTF">2024-05-01T11:34:00Z</dcterms:modified>
</cp:coreProperties>
</file>