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_brief" sheetId="1" r:id="rId4"/>
    <sheet state="visible" name="desc" sheetId="2" r:id="rId5"/>
    <sheet state="visible" name="raws_conversion" sheetId="3" r:id="rId6"/>
    <sheet state="visible" name="raws_add_info" sheetId="4" r:id="rId7"/>
    <sheet state="visible" name="실험내용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<sst xmlns="http://schemas.openxmlformats.org/spreadsheetml/2006/main" count="517" uniqueCount="118">
  <si>
    <t>[ ABT 결과 정리 ]</t>
  </si>
  <si>
    <t>■</t>
  </si>
  <si>
    <t>실험 내용</t>
  </si>
  <si>
    <t>`</t>
  </si>
  <si>
    <t>가설</t>
  </si>
  <si>
    <t>환급액 변동 결과를 화면에 띄운다면( 애니메이션 ), 입력을 유도하는데 도움이 될까?</t>
  </si>
  <si>
    <t>실험 정보</t>
  </si>
  <si>
    <t>모수</t>
  </si>
  <si>
    <t>From</t>
  </si>
  <si>
    <t>To</t>
  </si>
  <si>
    <t>days</t>
  </si>
  <si>
    <t>As-is</t>
  </si>
  <si>
    <t>To-be</t>
  </si>
  <si>
    <t>Total</t>
  </si>
  <si>
    <t>Metric</t>
  </si>
  <si>
    <t>구분</t>
  </si>
  <si>
    <t>Desc</t>
  </si>
  <si>
    <t>산식</t>
  </si>
  <si>
    <t>입력 전환율</t>
  </si>
  <si>
    <t>공제 정보를 입력하는 화면 진입 전환율</t>
  </si>
  <si>
    <t>` 직전: 직전 화면 대비, 공제 정보 입력 화면 진입 비율 // ` 누적: 유입 회원 대비, 공제 정보 입력 화면 진입 회원 비율</t>
  </si>
  <si>
    <t>_x0008_최종 입력율</t>
  </si>
  <si>
    <t>공제 정보를 최종적으로 입력하는 비율</t>
  </si>
  <si>
    <t>` 입력 해야 할 공제 정보 건 대비, 실제 입력 완료된 공제 정보 건</t>
  </si>
  <si>
    <t>실험 결과</t>
  </si>
  <si>
    <t>개선 정도( %p )</t>
  </si>
  <si>
    <t>직전 전환율</t>
  </si>
  <si>
    <t>누적 전환율</t>
  </si>
  <si>
    <t>최종 입력율</t>
  </si>
  <si>
    <t>입력율</t>
  </si>
  <si>
    <t>결론(안)</t>
  </si>
  <si>
    <t>공제 정보를 입력하러 들어가는 전환율은 유의미한 개선( 누적 기준 약 +2.38%p )이 예상되나,</t>
  </si>
  <si>
    <t>유저가 직접 입력을 해야하는 단계에서는 기존과 별다른 차이가 없었음</t>
  </si>
  <si>
    <t>→</t>
  </si>
  <si>
    <t>유저가 직접 입력을 하지 않고 공제 정보를 가져오는 시스템을 구축하는 것이 유저가 ( 암묵적으로 )바라는 방향이라는 것을 알 수 있다.</t>
  </si>
  <si>
    <t>세부 사항</t>
  </si>
  <si>
    <t>전환율</t>
  </si>
  <si>
    <t>_x0008_</t>
  </si>
  <si>
    <t>Gender</t>
  </si>
  <si>
    <t>Ages</t>
  </si>
  <si>
    <t>Gap_%p</t>
  </si>
  <si>
    <t>Gender Total</t>
  </si>
  <si>
    <t>F</t>
  </si>
  <si>
    <t>M</t>
  </si>
  <si>
    <t>Age Total</t>
  </si>
  <si>
    <t>Grand Total</t>
  </si>
  <si>
    <t>a</t>
  </si>
  <si>
    <t>b</t>
  </si>
  <si>
    <t>참고_Gap_%p</t>
  </si>
  <si>
    <t>누적전환율</t>
  </si>
  <si>
    <t>직전전환율</t>
  </si>
  <si>
    <t>버킷 분포</t>
  </si>
  <si>
    <t>a_ratio</t>
  </si>
  <si>
    <t>b_ratio</t>
  </si>
  <si>
    <t>실험 설명</t>
  </si>
  <si>
    <t>일정</t>
  </si>
  <si>
    <t>시험은 5일간 진행된다.</t>
  </si>
  <si>
    <t>시작일</t>
  </si>
  <si>
    <t>실험기간(일)</t>
  </si>
  <si>
    <t>목적은 추가 공제 입력 유도 효과를 보기 위함</t>
  </si>
  <si>
    <t>종료일</t>
  </si>
  <si>
    <t>측정: 전환율()</t>
  </si>
  <si>
    <t>목적</t>
  </si>
  <si>
    <t>추가 공제 정보( = 부양가족 ) 입력 유도 효과 측정</t>
  </si>
  <si>
    <t>측정 기준</t>
  </si>
  <si>
    <t>전환율( = 입력 화면 버튼 클릭 건수 / 버튼 존재 화면 진입 건수 )</t>
  </si>
  <si>
    <t>입력율( = 입력건수 / SUM( 수동 및 자동 입력 필요 건수 )</t>
  </si>
  <si>
    <t>화면 정보</t>
  </si>
  <si>
    <t>1번</t>
  </si>
  <si>
    <t>추가 공제 정보 입력 안내</t>
  </si>
  <si>
    <t>2번</t>
  </si>
  <si>
    <t>부양 가족 정보 입력 안내</t>
  </si>
  <si>
    <t>3번</t>
  </si>
  <si>
    <t>부양 가족 현황</t>
  </si>
  <si>
    <t>4번</t>
  </si>
  <si>
    <t>3번 화면 내에서 부양 가족 입력 화면으로 진입하는 버튼</t>
  </si>
  <si>
    <t>* 이 화면을 통해 부양가족을 입력하는 것</t>
  </si>
  <si>
    <t>5번</t>
  </si>
  <si>
    <t>3번 화면 내에서 부양 가족 현황 저장하는 버튼</t>
  </si>
  <si>
    <t>실험군/대조군 정보</t>
  </si>
  <si>
    <t>A</t>
  </si>
  <si>
    <t>기존 화면</t>
  </si>
  <si>
    <t>B</t>
  </si>
  <si>
    <t>개선 안</t>
  </si>
  <si>
    <t>부양가족 입력할 때 예상 환급금액 변동 결과를 애니메이션 화면으로 띄워줌 → 입력 유도를 위한 장치</t>
  </si>
  <si>
    <t>부양 가족 입력 현황</t>
  </si>
  <si>
    <t>입력 건수</t>
  </si>
  <si>
    <t>실제로 입력한 건수</t>
  </si>
  <si>
    <t>입력 필요_수동</t>
  </si>
  <si>
    <t>수동으로 부양 가족을 입력할 필요가 있는 건수</t>
  </si>
  <si>
    <t>입력 필요_자동</t>
  </si>
  <si>
    <t>자동으로 부양 가족이 입력될 건수</t>
  </si>
  <si>
    <t>test_seg</t>
  </si>
  <si>
    <t>event_type</t>
  </si>
  <si>
    <t>gender</t>
  </si>
  <si>
    <t>ages</t>
  </si>
  <si>
    <t>user</t>
  </si>
  <si>
    <t>01_tax_return_addinfo_pv</t>
  </si>
  <si>
    <t>02_additional_info_landing</t>
  </si>
  <si>
    <t>SUM of user</t>
  </si>
  <si>
    <t>01_tax_return_addinfo_pv Total</t>
  </si>
  <si>
    <t>03_additional_info_list_pv</t>
  </si>
  <si>
    <t>02_additional_info_landing Total</t>
  </si>
  <si>
    <t>04_additional_info_list_add_button</t>
  </si>
  <si>
    <t>03_additional_info_list_pv Total</t>
  </si>
  <si>
    <t>04_additional_info_list_add_button Total</t>
  </si>
  <si>
    <t>05_additional_info_list_save_button</t>
  </si>
  <si>
    <t>05_additional_info_list_save_button Total</t>
  </si>
  <si>
    <t>F Total</t>
  </si>
  <si>
    <t>M Total</t>
  </si>
  <si>
    <t>input_code</t>
  </si>
  <si>
    <t>input_manual</t>
  </si>
  <si>
    <t>input_auto</t>
  </si>
  <si>
    <t>input_ratio</t>
  </si>
  <si>
    <t>목적(가설)</t>
  </si>
  <si>
    <t>추가 공제 정보 입력 유도를 위한 ,애니메이션 효과 , UI을  도입할 경우 ,실제 효과를 측정/예상 해 보기 위함</t>
  </si>
  <si>
    <t>기간</t>
  </si>
  <si>
    <t>마감일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</si>
</sst>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&quot;(&quot;ddd&quot;)&quot;"/>
  </numFmts>
  <fonts count="9">
    <font>
      <sz val="10.0"/>
      <color rgb="FF000000"/>
      <name val="Arial"/>
      <scheme val="minor"/>
    </font>
    <font>
      <color theme="1"/>
      <name val="Nunito"/>
    </font>
    <font>
      <b/>
      <color theme="1"/>
      <name val="Nunito"/>
    </font>
    <font>
      <b/>
      <color theme="0"/>
      <name val="Nunito"/>
    </font>
    <font>
      <color theme="0"/>
      <name val="Nunito"/>
    </font>
    <font>
      <color theme="1"/>
      <name val="Arial"/>
      <scheme val="minor"/>
    </font>
    <font>
      <b/>
      <sz val="10.0"/>
      <color rgb="FF000000"/>
      <name val="Nunito"/>
    </font>
    <font>
      <sz val="10.0"/>
      <color rgb="FF000000"/>
      <name val="Nunito"/>
    </font>
    <font>
      <sz val="10.0"/>
      <color theme="1"/>
      <name val="Nunito"/>
    </font>
  </fonts>
  <fills count="9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6">
    <border/>
    <border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hair">
        <color rgb="FF000000"/>
      </left>
    </border>
    <border>
      <left style="thin">
        <color rgb="FF000000"/>
      </left>
    </border>
    <border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right" readingOrder="0"/>
    </xf>
    <xf borderId="0" fillId="2" fontId="3" numFmtId="0" xfId="0" applyAlignment="1" applyFont="1">
      <alignment readingOrder="0"/>
    </xf>
    <xf borderId="0" fillId="2" fontId="4" numFmtId="0" xfId="0" applyFont="1"/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0" fillId="0" fontId="1" numFmtId="164" xfId="0" applyAlignment="1" applyFont="1" applyNumberForma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4" fillId="0" fontId="1" numFmtId="0" xfId="0" applyBorder="1" applyFont="1"/>
    <xf borderId="5" fillId="0" fontId="1" numFmtId="3" xfId="0" applyBorder="1" applyFont="1" applyNumberFormat="1"/>
    <xf borderId="5" fillId="0" fontId="1" numFmtId="3" xfId="0" applyAlignment="1" applyBorder="1" applyFont="1" applyNumberFormat="1">
      <alignment readingOrder="0"/>
    </xf>
    <xf borderId="5" fillId="0" fontId="1" numFmtId="10" xfId="0" applyBorder="1" applyFont="1" applyNumberFormat="1"/>
    <xf borderId="0" fillId="0" fontId="1" numFmtId="10" xfId="0" applyFont="1" applyNumberFormat="1"/>
    <xf borderId="4" fillId="0" fontId="1" numFmtId="10" xfId="0" applyBorder="1" applyFont="1" applyNumberFormat="1"/>
    <xf borderId="5" fillId="0" fontId="1" numFmtId="10" xfId="0" applyAlignment="1" applyBorder="1" applyFont="1" applyNumberFormat="1">
      <alignment readingOrder="0"/>
    </xf>
    <xf borderId="0" fillId="0" fontId="1" numFmtId="10" xfId="0" applyAlignment="1" applyFont="1" applyNumberFormat="1">
      <alignment readingOrder="0"/>
    </xf>
    <xf borderId="4" fillId="0" fontId="1" numFmtId="10" xfId="0" applyAlignment="1" applyBorder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Font="1"/>
    <xf borderId="5" fillId="4" fontId="1" numFmtId="0" xfId="0" applyAlignment="1" applyBorder="1" applyFill="1" applyFont="1">
      <alignment readingOrder="0"/>
    </xf>
    <xf borderId="0" fillId="4" fontId="1" numFmtId="0" xfId="0" applyFont="1"/>
    <xf borderId="5" fillId="5" fontId="1" numFmtId="0" xfId="0" applyAlignment="1" applyBorder="1" applyFill="1" applyFont="1">
      <alignment readingOrder="0"/>
    </xf>
    <xf borderId="0" fillId="5" fontId="1" numFmtId="0" xfId="0" applyFont="1"/>
    <xf borderId="1" fillId="6" fontId="2" numFmtId="0" xfId="0" applyAlignment="1" applyBorder="1" applyFill="1" applyFont="1">
      <alignment readingOrder="0"/>
    </xf>
    <xf borderId="1" fillId="6" fontId="2" numFmtId="0" xfId="0" applyAlignment="1" applyBorder="1" applyFont="1">
      <alignment horizontal="left" readingOrder="0"/>
    </xf>
    <xf borderId="3" fillId="4" fontId="1" numFmtId="0" xfId="0" applyAlignment="1" applyBorder="1" applyFont="1">
      <alignment readingOrder="0"/>
    </xf>
    <xf borderId="1" fillId="4" fontId="1" numFmtId="0" xfId="0" applyAlignment="1" applyBorder="1" applyFont="1">
      <alignment readingOrder="0"/>
    </xf>
    <xf borderId="2" fillId="4" fontId="1" numFmtId="0" xfId="0" applyAlignment="1" applyBorder="1" applyFont="1">
      <alignment readingOrder="0"/>
    </xf>
    <xf borderId="3" fillId="5" fontId="1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2" fillId="5" fontId="1" numFmtId="0" xfId="0" applyAlignment="1" applyBorder="1" applyFont="1">
      <alignment readingOrder="0"/>
    </xf>
    <xf borderId="6" fillId="0" fontId="1" numFmtId="0" xfId="0" applyBorder="1" applyFont="1"/>
    <xf borderId="6" fillId="0" fontId="1" numFmtId="0" xfId="0" applyAlignment="1" applyBorder="1" applyFont="1">
      <alignment horizontal="left"/>
    </xf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9" fillId="0" fontId="1" numFmtId="0" xfId="0" applyAlignment="1" applyBorder="1" applyFont="1">
      <alignment horizontal="left"/>
    </xf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2" fillId="0" fontId="1" numFmtId="0" xfId="0" applyAlignment="1" applyBorder="1" applyFont="1">
      <alignment horizontal="left"/>
    </xf>
    <xf borderId="13" fillId="0" fontId="1" numFmtId="10" xfId="0" applyBorder="1" applyFont="1" applyNumberFormat="1"/>
    <xf borderId="12" fillId="0" fontId="1" numFmtId="10" xfId="0" applyBorder="1" applyFont="1" applyNumberFormat="1"/>
    <xf borderId="14" fillId="0" fontId="1" numFmtId="10" xfId="0" applyBorder="1" applyFont="1" applyNumberFormat="1"/>
    <xf borderId="7" fillId="0" fontId="1" numFmtId="10" xfId="0" applyBorder="1" applyFont="1" applyNumberFormat="1"/>
    <xf borderId="6" fillId="0" fontId="1" numFmtId="10" xfId="0" applyBorder="1" applyFont="1" applyNumberFormat="1"/>
    <xf borderId="8" fillId="0" fontId="1" numFmtId="10" xfId="0" applyBorder="1" applyFont="1" applyNumberFormat="1"/>
    <xf borderId="10" fillId="0" fontId="1" numFmtId="10" xfId="0" applyBorder="1" applyFont="1" applyNumberFormat="1"/>
    <xf borderId="9" fillId="0" fontId="1" numFmtId="10" xfId="0" applyBorder="1" applyFont="1" applyNumberFormat="1"/>
    <xf borderId="11" fillId="0" fontId="1" numFmtId="10" xfId="0" applyBorder="1" applyFont="1" applyNumberFormat="1"/>
    <xf borderId="6" fillId="3" fontId="2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12" fillId="0" fontId="2" numFmtId="0" xfId="0" applyBorder="1" applyFont="1"/>
    <xf borderId="12" fillId="0" fontId="1" numFmtId="0" xfId="0" applyAlignment="1" applyBorder="1" applyFont="1">
      <alignment readingOrder="0"/>
    </xf>
    <xf borderId="9" fillId="0" fontId="2" numFmtId="0" xfId="0" applyBorder="1" applyFont="1"/>
    <xf borderId="0" fillId="3" fontId="2" numFmtId="0" xfId="0" applyAlignment="1" applyFont="1">
      <alignment readingOrder="0"/>
    </xf>
    <xf borderId="0" fillId="0" fontId="4" numFmtId="0" xfId="0" applyFont="1"/>
    <xf borderId="3" fillId="4" fontId="1" numFmtId="10" xfId="0" applyAlignment="1" applyBorder="1" applyFont="1" applyNumberFormat="1">
      <alignment readingOrder="0"/>
    </xf>
    <xf borderId="1" fillId="4" fontId="1" numFmtId="10" xfId="0" applyAlignment="1" applyBorder="1" applyFont="1" applyNumberFormat="1">
      <alignment readingOrder="0"/>
    </xf>
    <xf borderId="7" fillId="0" fontId="1" numFmtId="3" xfId="0" applyBorder="1" applyFont="1" applyNumberFormat="1"/>
    <xf borderId="6" fillId="0" fontId="1" numFmtId="3" xfId="0" applyBorder="1" applyFont="1" applyNumberFormat="1"/>
    <xf borderId="10" fillId="0" fontId="1" numFmtId="3" xfId="0" applyBorder="1" applyFont="1" applyNumberFormat="1"/>
    <xf borderId="9" fillId="0" fontId="1" numFmtId="3" xfId="0" applyBorder="1" applyFont="1" applyNumberFormat="1"/>
    <xf borderId="13" fillId="0" fontId="1" numFmtId="3" xfId="0" applyBorder="1" applyFont="1" applyNumberFormat="1"/>
    <xf borderId="12" fillId="0" fontId="1" numFmtId="3" xfId="0" applyBorder="1" applyFont="1" applyNumberFormat="1"/>
    <xf borderId="0" fillId="0" fontId="1" numFmtId="3" xfId="0" applyFont="1" applyNumberFormat="1"/>
    <xf borderId="0" fillId="0" fontId="5" numFmtId="0" xfId="0" applyAlignment="1" applyFont="1">
      <alignment readingOrder="0"/>
    </xf>
    <xf borderId="15" fillId="7" fontId="6" numFmtId="0" xfId="0" applyAlignment="1" applyBorder="1" applyFill="1" applyFont="1">
      <alignment readingOrder="0" vertical="top"/>
    </xf>
    <xf borderId="15" fillId="7" fontId="6" numFmtId="3" xfId="0" applyAlignment="1" applyBorder="1" applyFont="1" applyNumberFormat="1">
      <alignment readingOrder="0" vertical="top"/>
    </xf>
    <xf borderId="15" fillId="8" fontId="6" numFmtId="0" xfId="0" applyAlignment="1" applyBorder="1" applyFill="1" applyFont="1">
      <alignment readingOrder="0" vertical="top"/>
    </xf>
    <xf borderId="15" fillId="0" fontId="7" numFmtId="0" xfId="0" applyAlignment="1" applyBorder="1" applyFont="1">
      <alignment readingOrder="0" vertical="top"/>
    </xf>
    <xf borderId="15" fillId="0" fontId="7" numFmtId="3" xfId="0" applyAlignment="1" applyBorder="1" applyFont="1" applyNumberFormat="1">
      <alignment readingOrder="0" vertical="top"/>
    </xf>
    <xf borderId="0" fillId="0" fontId="8" numFmtId="0" xfId="0" applyFont="1"/>
    <xf borderId="0" fillId="0" fontId="8" numFmtId="0" xfId="0" applyAlignment="1" applyFont="1">
      <alignment readingOrder="0"/>
    </xf>
    <xf borderId="15" fillId="0" fontId="7" numFmtId="0" xfId="0" applyAlignment="1" applyBorder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81" sheet="raws_conversion"/>
  </cacheSource>
  <cacheFields>
    <cacheField name="test_seg" numFmtId="0">
      <sharedItems>
        <s v="a"/>
        <s v="b"/>
      </sharedItems>
    </cacheField>
    <cacheField name="event_type" numFmtId="0">
      <sharedItems>
        <s v="01_tax_return_addinfo_pv"/>
        <s v="02_additional_info_landing"/>
        <s v="03_additional_info_list_pv"/>
        <s v="04_additional_info_list_add_button"/>
        <s v="05_additional_info_list_save_button"/>
      </sharedItems>
    </cacheField>
    <cacheField name="gender" numFmtId="0">
      <sharedItems>
        <s v="F"/>
        <s v="M"/>
      </sharedItems>
    </cacheField>
    <cacheField name="ages" numFmtId="0">
      <sharedItems containsSemiMixedTypes="0" containsString="0" containsNumber="1" containsInteger="1">
        <n v="20.0"/>
        <n v="30.0"/>
        <n v="40.0"/>
        <n v="50.0"/>
      </sharedItems>
    </cacheField>
    <cacheField name="user" numFmtId="3">
      <sharedItems containsSemiMixedTypes="0" containsString="0" containsNumber="1" containsInteger="1">
        <n v="4462.0"/>
        <n v="2437.0"/>
        <n v="1629.0"/>
        <n v="994.0"/>
        <n v="2831.0"/>
        <n v="2134.0"/>
        <n v="1268.0"/>
        <n v="632.0"/>
        <n v="1646.0"/>
        <n v="1625.0"/>
        <n v="925.0"/>
        <n v="566.0"/>
        <n v="930.0"/>
        <n v="1588.0"/>
        <n v="936.0"/>
        <n v="405.0"/>
        <n v="1047.0"/>
        <n v="1032.0"/>
        <n v="636.0"/>
        <n v="388.0"/>
        <n v="600.0"/>
        <n v="1110.0"/>
        <n v="781.0"/>
        <n v="322.0"/>
        <n v="365.0"/>
        <n v="327.0"/>
        <n v="232.0"/>
        <n v="141.0"/>
        <n v="178.0"/>
        <n v="334.0"/>
        <n v="223.0"/>
        <n v="113.0"/>
        <n v="941.0"/>
        <n v="585.0"/>
        <n v="359.0"/>
        <n v="535.0"/>
        <n v="1000.0"/>
        <n v="744.0"/>
        <n v="298.0"/>
        <n v="4594.0"/>
        <n v="2545.0"/>
        <n v="1641.0"/>
        <n v="1144.0"/>
        <n v="2949.0"/>
        <n v="2044.0"/>
        <n v="1332.0"/>
        <n v="640.0"/>
        <n v="1635.0"/>
        <n v="1722.0"/>
        <n v="955.0"/>
        <n v="664.0"/>
        <n v="979.0"/>
        <n v="1475.0"/>
        <n v="996.0"/>
        <n v="411.0"/>
        <n v="1014.0"/>
        <n v="1073.0"/>
        <n v="679.0"/>
        <n v="449.0"/>
        <n v="590.0"/>
        <n v="1010.0"/>
        <n v="807.0"/>
        <n v="313.0"/>
        <n v="387.0"/>
        <n v="468.0"/>
        <n v="287.0"/>
        <n v="212.0"/>
        <n v="215.0"/>
        <n v="386.0"/>
        <n v="292.0"/>
        <n v="127.0"/>
        <n v="934.0"/>
        <n v="976.0"/>
        <n v="398.0"/>
        <n v="550.0"/>
        <n v="942.0"/>
        <n v="767.0"/>
        <n v="28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aws_conversion" cacheId="0" dataCaption="" compact="0" compactData="0">
  <location ref="I11:N65" firstHeaderRow="0" firstDataRow="3" firstDataCol="1"/>
  <pivotFields>
    <pivotField name="test_seg" axis="axisCol" compact="0" outline="0" multipleItemSelectionAllowed="1" showAll="0" sortType="ascending">
      <items>
        <item x="0"/>
        <item x="1"/>
        <item t="default"/>
      </items>
    </pivotField>
    <pivotField name="event_type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ages" axis="axisRow" compact="0" outline="0" multipleItemSelectionAllowed="1" showAll="0" sortType="ascending">
      <items>
        <item x="0"/>
        <item x="1"/>
        <item x="2"/>
        <item x="3"/>
        <item t="default"/>
      </items>
    </pivotField>
    <pivotField name="user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t="default"/>
      </items>
    </pivotField>
  </pivotFields>
  <rowFields>
    <field x="2"/>
    <field x="1"/>
    <field x="3"/>
  </rowFields>
  <colFields>
    <field x="0"/>
  </colFields>
  <dataFields>
    <dataField name="SUM of user" fld="4" showDataAs="percentOfTota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4" width="3.88"/>
    <col customWidth="1" min="5" max="11" width="15.5"/>
    <col customWidth="1" min="13" max="14" width="3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>
      <c r="A4" s="1"/>
      <c r="B4" s="3" t="s">
        <v>1</v>
      </c>
      <c r="C4" s="4" t="s">
        <v>2</v>
      </c>
      <c r="D4" s="5"/>
      <c r="E4" s="5"/>
      <c r="F4" s="5"/>
      <c r="G4" s="5"/>
      <c r="H4" s="5"/>
      <c r="I4" s="5"/>
      <c r="J4" s="5"/>
      <c r="K4" s="5"/>
      <c r="L4" s="5"/>
      <c r="M4" s="5"/>
      <c r="N4" s="1"/>
    </row>
    <row r="5">
      <c r="A5" s="1"/>
      <c r="B5" s="1"/>
      <c r="C5" s="6"/>
      <c r="D5" s="7"/>
      <c r="E5" s="1"/>
      <c r="F5" s="1"/>
      <c r="G5" s="1"/>
      <c r="H5" s="1"/>
      <c r="I5" s="1"/>
      <c r="J5" s="1"/>
      <c r="K5" s="1"/>
      <c r="L5" s="1"/>
      <c r="M5" s="1"/>
      <c r="N5" s="1"/>
    </row>
    <row r="6">
      <c r="A6" s="1"/>
      <c r="B6" s="1"/>
      <c r="C6" s="6" t="s">
        <v>3</v>
      </c>
      <c r="D6" s="7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>
      <c r="A7" s="1"/>
      <c r="B7" s="1"/>
      <c r="C7" s="1"/>
      <c r="D7" s="1"/>
      <c r="E7" s="7" t="s">
        <v>5</v>
      </c>
      <c r="F7" s="1"/>
      <c r="G7" s="1"/>
      <c r="H7" s="1"/>
      <c r="I7" s="1"/>
      <c r="J7" s="1"/>
      <c r="K7" s="1"/>
      <c r="L7" s="1"/>
      <c r="M7" s="1"/>
      <c r="N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>
      <c r="A9" s="1"/>
      <c r="B9" s="1"/>
      <c r="C9" s="6" t="s">
        <v>3</v>
      </c>
      <c r="D9" s="7" t="s">
        <v>6</v>
      </c>
      <c r="E9" s="1"/>
      <c r="F9" s="1"/>
      <c r="G9" s="1"/>
      <c r="H9" s="7" t="s">
        <v>7</v>
      </c>
      <c r="I9" s="1"/>
      <c r="J9" s="1"/>
      <c r="K9" s="1"/>
      <c r="L9" s="1"/>
      <c r="M9" s="1"/>
      <c r="N9" s="1"/>
    </row>
    <row r="10">
      <c r="A10" s="1"/>
      <c r="B10" s="1"/>
      <c r="C10" s="1"/>
      <c r="D10" s="1"/>
      <c r="E10" s="8" t="s">
        <v>8</v>
      </c>
      <c r="F10" s="8" t="s">
        <v>9</v>
      </c>
      <c r="G10" s="9" t="s">
        <v>10</v>
      </c>
      <c r="H10" s="10" t="s">
        <v>11</v>
      </c>
      <c r="I10" s="8" t="s">
        <v>12</v>
      </c>
      <c r="J10" s="9" t="s">
        <v>13</v>
      </c>
      <c r="K10" s="1"/>
      <c r="L10" s="1"/>
      <c r="M10" s="1"/>
      <c r="N10" s="1"/>
    </row>
    <row r="11">
      <c r="A11" s="1"/>
      <c r="B11" s="1"/>
      <c r="C11" s="1"/>
      <c r="D11" s="1"/>
      <c r="E11" s="11">
        <v>44252.0</v>
      </c>
      <c r="F11" s="11">
        <v>44256.0</v>
      </c>
      <c r="G11" s="12">
        <f>F11-E11+1</f>
        <v>5</v>
      </c>
      <c r="H11" s="13">
        <f>sum(raws_conversion!I2:I9)</f>
        <v>0</v>
      </c>
      <c r="I11" s="1">
        <f>sum(raws_conversion!J2:J9)</f>
        <v>0</v>
      </c>
      <c r="J11" s="14">
        <f>sum(H11:I11)</f>
        <v>0</v>
      </c>
      <c r="K11" s="1"/>
      <c r="L11" s="1"/>
      <c r="M11" s="1"/>
      <c r="N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A13" s="1"/>
      <c r="B13" s="1"/>
      <c r="C13" s="6" t="s">
        <v>3</v>
      </c>
      <c r="D13" s="7" t="s">
        <v>14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1"/>
      <c r="B14" s="1"/>
      <c r="C14" s="1"/>
      <c r="D14" s="1"/>
      <c r="E14" s="8" t="s">
        <v>15</v>
      </c>
      <c r="F14" s="10" t="s">
        <v>16</v>
      </c>
      <c r="G14" s="8"/>
      <c r="H14" s="10" t="s">
        <v>17</v>
      </c>
      <c r="I14" s="8"/>
      <c r="J14" s="8"/>
      <c r="K14" s="8"/>
      <c r="L14" s="8"/>
      <c r="M14" s="1"/>
      <c r="N14" s="1"/>
    </row>
    <row r="15">
      <c r="A15" s="1"/>
      <c r="B15" s="1"/>
      <c r="C15" s="1"/>
      <c r="D15" s="1"/>
      <c r="E15" s="7" t="s">
        <v>18</v>
      </c>
      <c r="F15" s="15" t="s">
        <v>19</v>
      </c>
      <c r="G15" s="1"/>
      <c r="H15" s="16" t="s">
        <v>20</v>
      </c>
      <c r="I15" s="1"/>
      <c r="J15" s="1"/>
      <c r="K15" s="1"/>
      <c r="L15" s="1"/>
      <c r="M15" s="1"/>
      <c r="N15" s="1"/>
    </row>
    <row r="16">
      <c r="A16" s="1"/>
      <c r="B16" s="1"/>
      <c r="C16" s="1"/>
      <c r="D16" s="1"/>
      <c r="E16" s="7" t="s">
        <v>21</v>
      </c>
      <c r="F16" s="15" t="s">
        <v>22</v>
      </c>
      <c r="G16" s="1"/>
      <c r="H16" s="16" t="s">
        <v>23</v>
      </c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>
      <c r="A18" s="1"/>
      <c r="B18" s="3" t="s">
        <v>1</v>
      </c>
      <c r="C18" s="4" t="s">
        <v>24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1"/>
    </row>
    <row r="19">
      <c r="A19" s="1"/>
      <c r="B19" s="1"/>
      <c r="C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>
      <c r="A20" s="1"/>
      <c r="B20" s="1"/>
      <c r="C20" s="6" t="s">
        <v>3</v>
      </c>
      <c r="D20" s="7" t="s">
        <v>18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>
      <c r="A21" s="1"/>
      <c r="B21" s="1"/>
      <c r="C21" s="1"/>
      <c r="D21" s="1"/>
      <c r="E21" s="8" t="s">
        <v>15</v>
      </c>
      <c r="F21" s="10" t="s">
        <v>11</v>
      </c>
      <c r="G21" s="8" t="s">
        <v>12</v>
      </c>
      <c r="H21" s="9" t="s">
        <v>25</v>
      </c>
      <c r="I21" s="1"/>
      <c r="J21" s="7"/>
      <c r="K21" s="1"/>
      <c r="L21" s="1"/>
      <c r="M21" s="1"/>
      <c r="N21" s="1"/>
    </row>
    <row r="22">
      <c r="A22" s="1"/>
      <c r="B22" s="1"/>
      <c r="C22" s="1"/>
      <c r="D22" s="1"/>
      <c r="E22" s="7" t="s">
        <v>26</v>
      </c>
      <c r="F22" s="17" t="str">
        <f t="shared" ref="F22:H22" si="1">G54</f>
        <v>#DIV/0!</v>
      </c>
      <c r="G22" s="18" t="str">
        <f t="shared" si="1"/>
        <v>#DIV/0!</v>
      </c>
      <c r="H22" s="19" t="str">
        <f t="shared" si="1"/>
        <v>#DIV/0!</v>
      </c>
      <c r="I22" s="1"/>
      <c r="J22" s="7"/>
      <c r="K22" s="1"/>
      <c r="L22" s="1"/>
      <c r="M22" s="1"/>
      <c r="N22" s="1"/>
    </row>
    <row r="23">
      <c r="A23" s="1"/>
      <c r="B23" s="1"/>
      <c r="C23" s="1"/>
      <c r="D23" s="1"/>
      <c r="E23" s="7" t="s">
        <v>27</v>
      </c>
      <c r="F23" s="20" t="str">
        <f t="shared" ref="F23:H23" si="2">J54</f>
        <v>#DIV/0!</v>
      </c>
      <c r="G23" s="21" t="str">
        <f t="shared" si="2"/>
        <v>#DIV/0!</v>
      </c>
      <c r="H23" s="22" t="str">
        <f t="shared" si="2"/>
        <v>#DIV/0!</v>
      </c>
      <c r="I23" s="1"/>
      <c r="J23" s="7"/>
      <c r="K23" s="1"/>
      <c r="L23" s="1"/>
      <c r="M23" s="1"/>
      <c r="N23" s="1"/>
    </row>
    <row r="24">
      <c r="A24" s="1"/>
      <c r="B24" s="1"/>
      <c r="C24" s="1"/>
      <c r="D24" s="1"/>
      <c r="E24" s="7"/>
      <c r="F24" s="1"/>
      <c r="G24" s="7"/>
      <c r="H24" s="1"/>
      <c r="I24" s="1"/>
      <c r="J24" s="7"/>
      <c r="K24" s="1"/>
      <c r="L24" s="1"/>
      <c r="M24" s="1"/>
      <c r="N24" s="1"/>
    </row>
    <row r="25">
      <c r="A25" s="1"/>
      <c r="B25" s="1"/>
      <c r="C25" s="6" t="s">
        <v>3</v>
      </c>
      <c r="D25" s="7" t="s">
        <v>28</v>
      </c>
      <c r="E25" s="7"/>
      <c r="F25" s="1"/>
      <c r="G25" s="7"/>
      <c r="H25" s="1"/>
      <c r="I25" s="1"/>
      <c r="J25" s="7"/>
      <c r="K25" s="1"/>
      <c r="L25" s="1"/>
      <c r="M25" s="1"/>
      <c r="N25" s="1"/>
    </row>
    <row r="26">
      <c r="A26" s="1"/>
      <c r="B26" s="1"/>
      <c r="C26" s="1"/>
      <c r="D26" s="1"/>
      <c r="E26" s="8" t="s">
        <v>15</v>
      </c>
      <c r="F26" s="10" t="s">
        <v>11</v>
      </c>
      <c r="G26" s="8" t="s">
        <v>12</v>
      </c>
      <c r="H26" s="9" t="s">
        <v>25</v>
      </c>
      <c r="I26" s="1"/>
      <c r="J26" s="7"/>
      <c r="K26" s="1"/>
      <c r="L26" s="1"/>
      <c r="M26" s="1"/>
      <c r="N26" s="1"/>
    </row>
    <row r="27">
      <c r="A27" s="1"/>
      <c r="B27" s="1"/>
      <c r="C27" s="1"/>
      <c r="D27" s="1"/>
      <c r="E27" s="7" t="s">
        <v>29</v>
      </c>
      <c r="F27" s="17">
        <f t="shared" ref="F27:H27" si="3">G74</f>
        <v>0.8052137453</v>
      </c>
      <c r="G27" s="18">
        <f t="shared" si="3"/>
        <v>0.8072640509</v>
      </c>
      <c r="H27" s="19">
        <f t="shared" si="3"/>
        <v>0.002050305573</v>
      </c>
      <c r="I27" s="1"/>
      <c r="J27" s="7"/>
      <c r="K27" s="1"/>
      <c r="L27" s="1"/>
      <c r="M27" s="1"/>
      <c r="N27" s="1"/>
    </row>
    <row r="28">
      <c r="A28" s="1"/>
      <c r="B28" s="1"/>
      <c r="C28" s="1"/>
      <c r="D28" s="1"/>
      <c r="E28" s="7"/>
      <c r="F28" s="1"/>
      <c r="G28" s="7"/>
      <c r="H28" s="1"/>
      <c r="I28" s="1"/>
      <c r="J28" s="7"/>
      <c r="K28" s="1"/>
      <c r="L28" s="1"/>
      <c r="M28" s="1"/>
      <c r="N28" s="1"/>
    </row>
    <row r="29">
      <c r="A29" s="1"/>
      <c r="B29" s="6"/>
      <c r="C29" s="23" t="s">
        <v>3</v>
      </c>
      <c r="D29" s="2" t="s">
        <v>30</v>
      </c>
      <c r="E29" s="7"/>
      <c r="F29" s="1"/>
      <c r="G29" s="7"/>
      <c r="H29" s="1"/>
      <c r="I29" s="1"/>
      <c r="J29" s="7"/>
      <c r="K29" s="1"/>
      <c r="L29" s="1"/>
      <c r="M29" s="1"/>
      <c r="N29" s="1"/>
    </row>
    <row r="30">
      <c r="A30" s="1"/>
      <c r="B30" s="6"/>
      <c r="C30" s="7"/>
      <c r="D30" s="1"/>
      <c r="E30" s="7" t="s">
        <v>31</v>
      </c>
      <c r="F30" s="1"/>
      <c r="G30" s="7"/>
      <c r="H30" s="1"/>
      <c r="I30" s="1"/>
      <c r="J30" s="7"/>
      <c r="K30" s="1"/>
      <c r="L30" s="1"/>
      <c r="M30" s="1"/>
      <c r="N30" s="1"/>
    </row>
    <row r="31">
      <c r="A31" s="1"/>
      <c r="B31" s="6"/>
      <c r="C31" s="7"/>
      <c r="D31" s="1"/>
      <c r="E31" s="7" t="s">
        <v>32</v>
      </c>
      <c r="F31" s="1"/>
      <c r="G31" s="7"/>
      <c r="H31" s="1"/>
      <c r="I31" s="1"/>
      <c r="J31" s="7"/>
      <c r="K31" s="1"/>
      <c r="L31" s="1"/>
      <c r="M31" s="1"/>
      <c r="N31" s="1"/>
    </row>
    <row r="32">
      <c r="A32" s="1"/>
      <c r="B32" s="6"/>
      <c r="C32" s="7"/>
      <c r="D32" s="23" t="s">
        <v>33</v>
      </c>
      <c r="E32" s="2" t="s">
        <v>34</v>
      </c>
      <c r="F32" s="1"/>
      <c r="G32" s="7"/>
      <c r="H32" s="1"/>
      <c r="I32" s="1"/>
      <c r="J32" s="7"/>
      <c r="K32" s="1"/>
      <c r="L32" s="1"/>
      <c r="M32" s="1"/>
      <c r="N32" s="1"/>
    </row>
    <row r="33">
      <c r="A33" s="1"/>
      <c r="B33" s="6"/>
      <c r="C33" s="7"/>
      <c r="D33" s="1"/>
      <c r="E33" s="7"/>
      <c r="F33" s="1"/>
      <c r="G33" s="7"/>
      <c r="H33" s="1"/>
      <c r="I33" s="1"/>
      <c r="J33" s="7"/>
      <c r="K33" s="1"/>
      <c r="L33" s="1"/>
      <c r="M33" s="1"/>
      <c r="N33" s="1"/>
    </row>
    <row r="34">
      <c r="A34" s="1"/>
      <c r="B34" s="6"/>
      <c r="C34" s="7"/>
      <c r="D34" s="1"/>
      <c r="E34" s="7"/>
      <c r="F34" s="1"/>
      <c r="G34" s="7"/>
      <c r="H34" s="1"/>
      <c r="I34" s="1"/>
      <c r="J34" s="7"/>
      <c r="K34" s="1"/>
      <c r="L34" s="1"/>
      <c r="M34" s="1"/>
      <c r="N34" s="1"/>
    </row>
    <row r="35">
      <c r="A35" s="1"/>
      <c r="B35" s="3" t="s">
        <v>1</v>
      </c>
      <c r="C35" s="4" t="s">
        <v>35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1"/>
    </row>
    <row r="36">
      <c r="A36" s="1"/>
      <c r="B36" s="1"/>
      <c r="C36" s="6"/>
      <c r="D36" s="7"/>
      <c r="E36" s="7"/>
      <c r="F36" s="1"/>
      <c r="G36" s="7"/>
      <c r="H36" s="1"/>
      <c r="I36" s="1"/>
      <c r="J36" s="7"/>
      <c r="K36" s="1"/>
      <c r="L36" s="1"/>
      <c r="M36" s="1"/>
      <c r="N36" s="1"/>
    </row>
    <row r="37">
      <c r="A37" s="1"/>
      <c r="B37" s="1"/>
      <c r="C37" s="6" t="s">
        <v>3</v>
      </c>
      <c r="D37" s="7" t="s">
        <v>36</v>
      </c>
      <c r="E37" s="7"/>
      <c r="F37" s="1"/>
      <c r="G37" s="7"/>
      <c r="H37" s="1"/>
      <c r="I37" s="1"/>
      <c r="J37" s="7"/>
      <c r="K37" s="1"/>
      <c r="L37" s="1"/>
      <c r="M37" s="1"/>
      <c r="N37" s="1"/>
    </row>
    <row r="38">
      <c r="A38" s="1"/>
      <c r="B38" s="1"/>
      <c r="C38" s="1"/>
      <c r="D38" s="1"/>
      <c r="E38" s="2" t="s">
        <v>37</v>
      </c>
      <c r="F38" s="24"/>
      <c r="G38" s="25" t="s">
        <v>26</v>
      </c>
      <c r="H38" s="26"/>
      <c r="I38" s="26"/>
      <c r="J38" s="27" t="s">
        <v>27</v>
      </c>
      <c r="K38" s="28"/>
      <c r="L38" s="28"/>
      <c r="M38" s="1"/>
      <c r="N38" s="1"/>
    </row>
    <row r="39">
      <c r="A39" s="1"/>
      <c r="B39" s="1"/>
      <c r="C39" s="1"/>
      <c r="D39" s="1"/>
      <c r="E39" s="29" t="s">
        <v>38</v>
      </c>
      <c r="F39" s="30" t="s">
        <v>39</v>
      </c>
      <c r="G39" s="31" t="s">
        <v>11</v>
      </c>
      <c r="H39" s="32" t="s">
        <v>12</v>
      </c>
      <c r="I39" s="33" t="s">
        <v>40</v>
      </c>
      <c r="J39" s="34" t="s">
        <v>11</v>
      </c>
      <c r="K39" s="35" t="s">
        <v>12</v>
      </c>
      <c r="L39" s="36" t="s">
        <v>40</v>
      </c>
      <c r="M39" s="1"/>
      <c r="N39" s="1"/>
    </row>
    <row r="40">
      <c r="A40" s="1"/>
      <c r="B40" s="1"/>
      <c r="C40" s="1"/>
      <c r="D40" s="1"/>
      <c r="E40" s="37" t="str">
        <f>raws_conversion!O26</f>
        <v/>
      </c>
      <c r="F40" s="38" t="str">
        <f>raws_conversion!P26</f>
        <v/>
      </c>
      <c r="G40" s="39" t="str">
        <f>raws_conversion!S26</f>
        <v/>
      </c>
      <c r="H40" s="37" t="str">
        <f>raws_conversion!T26</f>
        <v/>
      </c>
      <c r="I40" s="40">
        <f t="shared" ref="I40:I54" si="4">H40-G40</f>
        <v>0</v>
      </c>
      <c r="J40" s="39" t="str">
        <f>raws_conversion!V26</f>
        <v/>
      </c>
      <c r="K40" s="37" t="str">
        <f>raws_conversion!W26</f>
        <v/>
      </c>
      <c r="L40" s="40">
        <f t="shared" ref="L40:L54" si="5">K40-J40</f>
        <v>0</v>
      </c>
      <c r="M40" s="1"/>
      <c r="N40" s="1"/>
    </row>
    <row r="41">
      <c r="A41" s="1"/>
      <c r="B41" s="1"/>
      <c r="C41" s="1"/>
      <c r="D41" s="1"/>
      <c r="E41" s="41" t="str">
        <f>raws_conversion!O27</f>
        <v/>
      </c>
      <c r="F41" s="42" t="str">
        <f>raws_conversion!P27</f>
        <v/>
      </c>
      <c r="G41" s="43" t="str">
        <f>raws_conversion!S27</f>
        <v/>
      </c>
      <c r="H41" s="41" t="str">
        <f>raws_conversion!T27</f>
        <v/>
      </c>
      <c r="I41" s="44">
        <f t="shared" si="4"/>
        <v>0</v>
      </c>
      <c r="J41" s="43" t="str">
        <f>raws_conversion!V27</f>
        <v/>
      </c>
      <c r="K41" s="41" t="str">
        <f>raws_conversion!W27</f>
        <v/>
      </c>
      <c r="L41" s="44">
        <f t="shared" si="5"/>
        <v>0</v>
      </c>
      <c r="M41" s="1"/>
      <c r="N41" s="1"/>
    </row>
    <row r="42">
      <c r="A42" s="1"/>
      <c r="B42" s="1"/>
      <c r="C42" s="1"/>
      <c r="D42" s="1"/>
      <c r="E42" s="41" t="str">
        <f>raws_conversion!O28</f>
        <v/>
      </c>
      <c r="F42" s="42" t="str">
        <f>raws_conversion!P28</f>
        <v/>
      </c>
      <c r="G42" s="43" t="str">
        <f>raws_conversion!S28</f>
        <v/>
      </c>
      <c r="H42" s="41" t="str">
        <f>raws_conversion!T28</f>
        <v/>
      </c>
      <c r="I42" s="44">
        <f t="shared" si="4"/>
        <v>0</v>
      </c>
      <c r="J42" s="43" t="str">
        <f>raws_conversion!V28</f>
        <v/>
      </c>
      <c r="K42" s="41" t="str">
        <f>raws_conversion!W28</f>
        <v/>
      </c>
      <c r="L42" s="44">
        <f t="shared" si="5"/>
        <v>0</v>
      </c>
      <c r="M42" s="1"/>
      <c r="N42" s="1"/>
    </row>
    <row r="43">
      <c r="A43" s="1"/>
      <c r="B43" s="1"/>
      <c r="C43" s="1"/>
      <c r="D43" s="1"/>
      <c r="E43" s="45" t="str">
        <f>raws_conversion!O29</f>
        <v/>
      </c>
      <c r="F43" s="46" t="str">
        <f>raws_conversion!P29</f>
        <v/>
      </c>
      <c r="G43" s="47" t="str">
        <f>raws_conversion!S29</f>
        <v/>
      </c>
      <c r="H43" s="48" t="str">
        <f>raws_conversion!T29</f>
        <v/>
      </c>
      <c r="I43" s="49">
        <f t="shared" si="4"/>
        <v>0</v>
      </c>
      <c r="J43" s="47" t="str">
        <f>raws_conversion!V29</f>
        <v/>
      </c>
      <c r="K43" s="48" t="str">
        <f>raws_conversion!W29</f>
        <v/>
      </c>
      <c r="L43" s="49">
        <f t="shared" si="5"/>
        <v>0</v>
      </c>
      <c r="M43" s="1"/>
      <c r="N43" s="1"/>
    </row>
    <row r="44">
      <c r="A44" s="1"/>
      <c r="B44" s="1"/>
      <c r="C44" s="1"/>
      <c r="D44" s="1"/>
      <c r="E44" s="37" t="str">
        <f>raws_conversion!O30</f>
        <v/>
      </c>
      <c r="F44" s="38" t="str">
        <f>raws_conversion!P30</f>
        <v/>
      </c>
      <c r="G44" s="50" t="str">
        <f>raws_conversion!S30</f>
        <v/>
      </c>
      <c r="H44" s="51" t="str">
        <f>raws_conversion!T30</f>
        <v/>
      </c>
      <c r="I44" s="52">
        <f t="shared" si="4"/>
        <v>0</v>
      </c>
      <c r="J44" s="50" t="str">
        <f>raws_conversion!V30</f>
        <v/>
      </c>
      <c r="K44" s="51" t="str">
        <f>raws_conversion!W30</f>
        <v/>
      </c>
      <c r="L44" s="52">
        <f t="shared" si="5"/>
        <v>0</v>
      </c>
      <c r="M44" s="1"/>
      <c r="N44" s="1"/>
    </row>
    <row r="45">
      <c r="A45" s="1"/>
      <c r="B45" s="1"/>
      <c r="C45" s="1"/>
      <c r="D45" s="1"/>
      <c r="E45" s="41" t="str">
        <f>raws_conversion!O31</f>
        <v/>
      </c>
      <c r="F45" s="42" t="str">
        <f>raws_conversion!P31</f>
        <v/>
      </c>
      <c r="G45" s="53" t="str">
        <f>raws_conversion!S31</f>
        <v/>
      </c>
      <c r="H45" s="54" t="str">
        <f>raws_conversion!T31</f>
        <v/>
      </c>
      <c r="I45" s="55">
        <f t="shared" si="4"/>
        <v>0</v>
      </c>
      <c r="J45" s="53" t="str">
        <f>raws_conversion!V31</f>
        <v/>
      </c>
      <c r="K45" s="54" t="str">
        <f>raws_conversion!W31</f>
        <v/>
      </c>
      <c r="L45" s="55">
        <f t="shared" si="5"/>
        <v>0</v>
      </c>
      <c r="M45" s="1"/>
      <c r="N45" s="1"/>
    </row>
    <row r="46">
      <c r="A46" s="1"/>
      <c r="B46" s="1"/>
      <c r="C46" s="1"/>
      <c r="D46" s="1"/>
      <c r="E46" s="41" t="str">
        <f>raws_conversion!O32</f>
        <v/>
      </c>
      <c r="F46" s="42" t="str">
        <f>raws_conversion!P32</f>
        <v/>
      </c>
      <c r="G46" s="53" t="str">
        <f>raws_conversion!S32</f>
        <v/>
      </c>
      <c r="H46" s="54" t="str">
        <f>raws_conversion!T32</f>
        <v/>
      </c>
      <c r="I46" s="55">
        <f t="shared" si="4"/>
        <v>0</v>
      </c>
      <c r="J46" s="53" t="str">
        <f>raws_conversion!V32</f>
        <v/>
      </c>
      <c r="K46" s="54" t="str">
        <f>raws_conversion!W32</f>
        <v/>
      </c>
      <c r="L46" s="55">
        <f t="shared" si="5"/>
        <v>0</v>
      </c>
      <c r="M46" s="1"/>
      <c r="N46" s="1"/>
    </row>
    <row r="47">
      <c r="A47" s="1"/>
      <c r="B47" s="1"/>
      <c r="C47" s="1"/>
      <c r="D47" s="1"/>
      <c r="E47" s="45" t="str">
        <f>raws_conversion!O33</f>
        <v/>
      </c>
      <c r="F47" s="46" t="str">
        <f>raws_conversion!P33</f>
        <v/>
      </c>
      <c r="G47" s="47" t="str">
        <f>raws_conversion!S33</f>
        <v/>
      </c>
      <c r="H47" s="48" t="str">
        <f>raws_conversion!T33</f>
        <v/>
      </c>
      <c r="I47" s="49">
        <f t="shared" si="4"/>
        <v>0</v>
      </c>
      <c r="J47" s="47" t="str">
        <f>raws_conversion!V33</f>
        <v/>
      </c>
      <c r="K47" s="48" t="str">
        <f>raws_conversion!W33</f>
        <v/>
      </c>
      <c r="L47" s="49">
        <f t="shared" si="5"/>
        <v>0</v>
      </c>
      <c r="M47" s="1"/>
      <c r="N47" s="1"/>
    </row>
    <row r="48">
      <c r="A48" s="1"/>
      <c r="B48" s="1"/>
      <c r="C48" s="1"/>
      <c r="D48" s="1"/>
      <c r="E48" s="56" t="s">
        <v>41</v>
      </c>
      <c r="F48" s="57" t="s">
        <v>42</v>
      </c>
      <c r="G48" s="50" t="str">
        <f>sumifs(raws_conversion!Q$26:Q$33,raws_conversion!$O$26:$O$33,$F48)/sumifs(raws_conversion!Q$18:Q$25,raws_conversion!$O$18:$O$25,$F48)</f>
        <v>#DIV/0!</v>
      </c>
      <c r="H48" s="51" t="str">
        <f>sumifs(raws_conversion!R$26:R$33,raws_conversion!$O$26:$O$33,$F48)/sumifs(raws_conversion!R$18:R$25,raws_conversion!$O$18:$O$25,$F48)</f>
        <v>#DIV/0!</v>
      </c>
      <c r="I48" s="52" t="str">
        <f t="shared" si="4"/>
        <v>#DIV/0!</v>
      </c>
      <c r="J48" s="50" t="str">
        <f>sumifs(raws_conversion!Q$26:Q$33,raws_conversion!$O$26:$O$33,$F48)/sumifs(raws_conversion!Q$2:Q$9,raws_conversion!$O$2:$O$9,$F48)</f>
        <v>#DIV/0!</v>
      </c>
      <c r="K48" s="51" t="str">
        <f>sumifs(raws_conversion!R$26:R$33,raws_conversion!$O$26:$O$33,$F48)/sumifs(raws_conversion!R$2:R$9,raws_conversion!$O$2:$O$9,$F48)</f>
        <v>#DIV/0!</v>
      </c>
      <c r="L48" s="52" t="str">
        <f t="shared" si="5"/>
        <v>#DIV/0!</v>
      </c>
      <c r="M48" s="1"/>
      <c r="N48" s="1"/>
    </row>
    <row r="49">
      <c r="A49" s="1"/>
      <c r="B49" s="1"/>
      <c r="C49" s="1"/>
      <c r="D49" s="1"/>
      <c r="E49" s="58"/>
      <c r="F49" s="59" t="s">
        <v>43</v>
      </c>
      <c r="G49" s="47" t="str">
        <f>sumifs(raws_conversion!Q$26:Q$33,raws_conversion!$O$26:$O$33,$F49)/sumifs(raws_conversion!Q$18:Q$25,raws_conversion!$O$18:$O$25,$F49)</f>
        <v>#DIV/0!</v>
      </c>
      <c r="H49" s="48" t="str">
        <f>sumifs(raws_conversion!R$26:R$33,raws_conversion!$O$26:$O$33,$F49)/sumifs(raws_conversion!R$18:R$25,raws_conversion!$O$18:$O$25,$F49)</f>
        <v>#DIV/0!</v>
      </c>
      <c r="I49" s="49" t="str">
        <f t="shared" si="4"/>
        <v>#DIV/0!</v>
      </c>
      <c r="J49" s="47" t="str">
        <f>sumifs(raws_conversion!Q$26:Q$33,raws_conversion!$O$26:$O$33,$F49)/sumifs(raws_conversion!Q$2:Q$9,raws_conversion!$O$2:$O$9,$F49)</f>
        <v>#DIV/0!</v>
      </c>
      <c r="K49" s="48" t="str">
        <f>sumifs(raws_conversion!R$26:R$33,raws_conversion!$O$26:$O$33,$F49)/sumifs(raws_conversion!R$2:R$9,raws_conversion!$O$2:$O$9,$F49)</f>
        <v>#DIV/0!</v>
      </c>
      <c r="L49" s="49" t="str">
        <f t="shared" si="5"/>
        <v>#DIV/0!</v>
      </c>
      <c r="M49" s="1"/>
      <c r="N49" s="1"/>
    </row>
    <row r="50">
      <c r="A50" s="1"/>
      <c r="B50" s="1"/>
      <c r="C50" s="1"/>
      <c r="D50" s="1"/>
      <c r="E50" s="56" t="s">
        <v>44</v>
      </c>
      <c r="F50" s="38">
        <v>20.0</v>
      </c>
      <c r="G50" s="50" t="str">
        <f>sumifs(raws_conversion!Q$26:Q$33,raws_conversion!$P$26:$P$33,$F50)/sumifs(raws_conversion!Q$18:Q$25,raws_conversion!$P$18:$P$25,$F50)</f>
        <v>#DIV/0!</v>
      </c>
      <c r="H50" s="51" t="str">
        <f>sumifs(raws_conversion!R$26:R$33,raws_conversion!$P$26:$P$33,$F50)/sumifs(raws_conversion!R$18:R$25,raws_conversion!$P$18:$P$25,$F50)</f>
        <v>#DIV/0!</v>
      </c>
      <c r="I50" s="52" t="str">
        <f t="shared" si="4"/>
        <v>#DIV/0!</v>
      </c>
      <c r="J50" s="50" t="str">
        <f>sumifs(raws_conversion!Q$26:Q$33,raws_conversion!$P$26:$P$33,$F50)/sumifs(raws_conversion!Q$2:Q$9,raws_conversion!$P$2:$P$9,$F50)</f>
        <v>#DIV/0!</v>
      </c>
      <c r="K50" s="51" t="str">
        <f>sumifs(raws_conversion!R$26:R$33,raws_conversion!$P$26:$P$33,$F50)/sumifs(raws_conversion!R$2:R$9,raws_conversion!$P$2:$P$9,$F50)</f>
        <v>#DIV/0!</v>
      </c>
      <c r="L50" s="52" t="str">
        <f t="shared" si="5"/>
        <v>#DIV/0!</v>
      </c>
      <c r="M50" s="1"/>
      <c r="N50" s="1"/>
    </row>
    <row r="51">
      <c r="A51" s="1"/>
      <c r="B51" s="1"/>
      <c r="C51" s="1"/>
      <c r="D51" s="1"/>
      <c r="E51" s="60"/>
      <c r="F51" s="42">
        <v>30.0</v>
      </c>
      <c r="G51" s="53" t="str">
        <f>sumifs(raws_conversion!Q$26:Q$33,raws_conversion!$P$26:$P$33,$F51)/sumifs(raws_conversion!Q$18:Q$25,raws_conversion!$P$18:$P$25,$F51)</f>
        <v>#DIV/0!</v>
      </c>
      <c r="H51" s="54" t="str">
        <f>sumifs(raws_conversion!R$26:R$33,raws_conversion!$P$26:$P$33,$F51)/sumifs(raws_conversion!R$18:R$25,raws_conversion!$P$18:$P$25,$F51)</f>
        <v>#DIV/0!</v>
      </c>
      <c r="I51" s="55" t="str">
        <f t="shared" si="4"/>
        <v>#DIV/0!</v>
      </c>
      <c r="J51" s="53" t="str">
        <f>sumifs(raws_conversion!Q$26:Q$33,raws_conversion!$P$26:$P$33,$F51)/sumifs(raws_conversion!Q$2:Q$9,raws_conversion!$P$2:$P$9,$F51)</f>
        <v>#DIV/0!</v>
      </c>
      <c r="K51" s="54" t="str">
        <f>sumifs(raws_conversion!R$26:R$33,raws_conversion!$P$26:$P$33,$F51)/sumifs(raws_conversion!R$2:R$9,raws_conversion!$P$2:$P$9,$F51)</f>
        <v>#DIV/0!</v>
      </c>
      <c r="L51" s="55" t="str">
        <f t="shared" si="5"/>
        <v>#DIV/0!</v>
      </c>
      <c r="M51" s="1"/>
      <c r="N51" s="1"/>
    </row>
    <row r="52">
      <c r="A52" s="1"/>
      <c r="B52" s="1"/>
      <c r="C52" s="1"/>
      <c r="D52" s="1"/>
      <c r="E52" s="60"/>
      <c r="F52" s="42">
        <v>40.0</v>
      </c>
      <c r="G52" s="53" t="str">
        <f>sumifs(raws_conversion!Q$26:Q$33,raws_conversion!$P$26:$P$33,$F52)/sumifs(raws_conversion!Q$18:Q$25,raws_conversion!$P$18:$P$25,$F52)</f>
        <v>#DIV/0!</v>
      </c>
      <c r="H52" s="54" t="str">
        <f>sumifs(raws_conversion!R$26:R$33,raws_conversion!$P$26:$P$33,$F52)/sumifs(raws_conversion!R$18:R$25,raws_conversion!$P$18:$P$25,$F52)</f>
        <v>#DIV/0!</v>
      </c>
      <c r="I52" s="55" t="str">
        <f t="shared" si="4"/>
        <v>#DIV/0!</v>
      </c>
      <c r="J52" s="53" t="str">
        <f>sumifs(raws_conversion!Q$26:Q$33,raws_conversion!$P$26:$P$33,$F52)/sumifs(raws_conversion!Q$2:Q$9,raws_conversion!$P$2:$P$9,$F52)</f>
        <v>#DIV/0!</v>
      </c>
      <c r="K52" s="54" t="str">
        <f>sumifs(raws_conversion!R$26:R$33,raws_conversion!$P$26:$P$33,$F52)/sumifs(raws_conversion!R$2:R$9,raws_conversion!$P$2:$P$9,$F52)</f>
        <v>#DIV/0!</v>
      </c>
      <c r="L52" s="55" t="str">
        <f t="shared" si="5"/>
        <v>#DIV/0!</v>
      </c>
      <c r="M52" s="1"/>
      <c r="N52" s="1"/>
    </row>
    <row r="53">
      <c r="A53" s="1"/>
      <c r="B53" s="1"/>
      <c r="C53" s="1"/>
      <c r="D53" s="1"/>
      <c r="E53" s="58"/>
      <c r="F53" s="46">
        <v>50.0</v>
      </c>
      <c r="G53" s="47" t="str">
        <f>sumifs(raws_conversion!Q$26:Q$33,raws_conversion!$P$26:$P$33,$F53)/sumifs(raws_conversion!Q$18:Q$25,raws_conversion!$P$18:$P$25,$F53)</f>
        <v>#DIV/0!</v>
      </c>
      <c r="H53" s="48" t="str">
        <f>sumifs(raws_conversion!R$26:R$33,raws_conversion!$P$26:$P$33,$F53)/sumifs(raws_conversion!R$18:R$25,raws_conversion!$P$18:$P$25,$F53)</f>
        <v>#DIV/0!</v>
      </c>
      <c r="I53" s="49" t="str">
        <f t="shared" si="4"/>
        <v>#DIV/0!</v>
      </c>
      <c r="J53" s="47" t="str">
        <f>sumifs(raws_conversion!Q$26:Q$33,raws_conversion!$P$26:$P$33,$F53)/sumifs(raws_conversion!Q$2:Q$9,raws_conversion!$P$2:$P$9,$F53)</f>
        <v>#DIV/0!</v>
      </c>
      <c r="K53" s="48" t="str">
        <f>sumifs(raws_conversion!R$26:R$33,raws_conversion!$P$26:$P$33,$F53)/sumifs(raws_conversion!R$2:R$9,raws_conversion!$P$2:$P$9,$F53)</f>
        <v>#DIV/0!</v>
      </c>
      <c r="L53" s="49" t="str">
        <f t="shared" si="5"/>
        <v>#DIV/0!</v>
      </c>
      <c r="M53" s="1"/>
      <c r="N53" s="1"/>
    </row>
    <row r="54">
      <c r="A54" s="1"/>
      <c r="B54" s="1"/>
      <c r="C54" s="1"/>
      <c r="D54" s="1"/>
      <c r="E54" s="61" t="s">
        <v>45</v>
      </c>
      <c r="F54" s="1"/>
      <c r="G54" s="17" t="str">
        <f>sum(raws_conversion!Q26:Q33)/sum(raws_conversion!Q18:Q25)</f>
        <v>#DIV/0!</v>
      </c>
      <c r="H54" s="18" t="str">
        <f>sum(raws_conversion!R26:R33)/sum(raws_conversion!R18:R25)</f>
        <v>#DIV/0!</v>
      </c>
      <c r="I54" s="19" t="str">
        <f t="shared" si="4"/>
        <v>#DIV/0!</v>
      </c>
      <c r="J54" s="17" t="str">
        <f>sum(raws_conversion!Q26:Q33)/sum(raws_conversion!Q2:Q9)</f>
        <v>#DIV/0!</v>
      </c>
      <c r="K54" s="18" t="str">
        <f>sum(raws_conversion!R26:R33)/sum(raws_conversion!R2:R9)</f>
        <v>#DIV/0!</v>
      </c>
      <c r="L54" s="19" t="str">
        <f t="shared" si="5"/>
        <v>#DIV/0!</v>
      </c>
      <c r="M54" s="1"/>
      <c r="N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>
      <c r="A57" s="1"/>
      <c r="B57" s="1"/>
      <c r="C57" s="6" t="s">
        <v>3</v>
      </c>
      <c r="D57" s="7" t="s">
        <v>28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>
      <c r="A58" s="1"/>
      <c r="B58" s="1"/>
      <c r="C58" s="1"/>
      <c r="D58" s="1"/>
      <c r="E58" s="7"/>
      <c r="F58" s="1"/>
      <c r="G58" s="62" t="s">
        <v>46</v>
      </c>
      <c r="H58" s="62" t="s">
        <v>47</v>
      </c>
      <c r="I58" s="1"/>
      <c r="J58" s="1" t="s">
        <v>48</v>
      </c>
      <c r="K58" s="1"/>
      <c r="L58" s="1"/>
      <c r="M58" s="1"/>
      <c r="N58" s="1"/>
    </row>
    <row r="59">
      <c r="A59" s="1"/>
      <c r="B59" s="1"/>
      <c r="C59" s="1"/>
      <c r="D59" s="1"/>
      <c r="E59" s="29" t="s">
        <v>38</v>
      </c>
      <c r="F59" s="30" t="s">
        <v>39</v>
      </c>
      <c r="G59" s="31" t="s">
        <v>11</v>
      </c>
      <c r="H59" s="32" t="s">
        <v>12</v>
      </c>
      <c r="I59" s="33" t="s">
        <v>40</v>
      </c>
      <c r="J59" s="31" t="s">
        <v>49</v>
      </c>
      <c r="K59" s="32" t="s">
        <v>50</v>
      </c>
      <c r="L59" s="1"/>
      <c r="M59" s="1"/>
      <c r="N59" s="1"/>
    </row>
    <row r="60">
      <c r="A60" s="1"/>
      <c r="B60" s="1"/>
      <c r="C60" s="1"/>
      <c r="D60" s="1"/>
      <c r="E60" s="37" t="s">
        <v>42</v>
      </c>
      <c r="F60" s="38">
        <v>20.0</v>
      </c>
      <c r="G60" s="50">
        <f>sumifs(raws_add_info!$G$2:$G$17,raws_add_info!$B$2:$B$17,$E60,raws_add_info!$C$2:$C$17,$F60,raws_add_info!$A$2:$A$17,G$58)</f>
        <v>0.8829247675</v>
      </c>
      <c r="H60" s="51">
        <f>sumifs(raws_add_info!$G$2:$G$17,raws_add_info!$B$2:$B$17,$E60,raws_add_info!$C$2:$C$17,$F60,raws_add_info!$A$2:$A$17,H$58)</f>
        <v>0.8952745849</v>
      </c>
      <c r="I60" s="52">
        <f t="shared" ref="I60:I74" si="6">H60-G60</f>
        <v>0.01234981739</v>
      </c>
      <c r="J60" s="50">
        <f t="shared" ref="J60:J74" si="7">L40</f>
        <v>0</v>
      </c>
      <c r="K60" s="51">
        <f t="shared" ref="K60:K74" si="8">I40</f>
        <v>0</v>
      </c>
      <c r="L60" s="1"/>
      <c r="M60" s="1"/>
      <c r="N60" s="1"/>
    </row>
    <row r="61">
      <c r="A61" s="1"/>
      <c r="B61" s="1"/>
      <c r="C61" s="1"/>
      <c r="D61" s="1"/>
      <c r="E61" s="41" t="s">
        <v>42</v>
      </c>
      <c r="F61" s="42">
        <v>30.0</v>
      </c>
      <c r="G61" s="53">
        <f>sumifs(raws_add_info!$G$2:$G$17,raws_add_info!$B$2:$B$17,$E61,raws_add_info!$C$2:$C$17,$F61,raws_add_info!$A$2:$A$17,G$58)</f>
        <v>0.8001035733</v>
      </c>
      <c r="H61" s="54">
        <f>sumifs(raws_add_info!$G$2:$G$17,raws_add_info!$B$2:$B$17,$E61,raws_add_info!$C$2:$C$17,$F61,raws_add_info!$A$2:$A$17,H$58)</f>
        <v>0.7786333013</v>
      </c>
      <c r="I61" s="55">
        <f t="shared" si="6"/>
        <v>-0.02147027203</v>
      </c>
      <c r="J61" s="53">
        <f t="shared" si="7"/>
        <v>0</v>
      </c>
      <c r="K61" s="54">
        <f t="shared" si="8"/>
        <v>0</v>
      </c>
      <c r="L61" s="1"/>
      <c r="M61" s="1"/>
      <c r="N61" s="1"/>
    </row>
    <row r="62">
      <c r="A62" s="1"/>
      <c r="B62" s="1"/>
      <c r="C62" s="1"/>
      <c r="D62" s="1"/>
      <c r="E62" s="41" t="s">
        <v>42</v>
      </c>
      <c r="F62" s="42">
        <v>40.0</v>
      </c>
      <c r="G62" s="53">
        <f>sumifs(raws_add_info!$G$2:$G$17,raws_add_info!$B$2:$B$17,$E62,raws_add_info!$C$2:$C$17,$F62,raws_add_info!$A$2:$A$17,G$58)</f>
        <v>0.7284053156</v>
      </c>
      <c r="H62" s="54">
        <f>sumifs(raws_add_info!$G$2:$G$17,raws_add_info!$B$2:$B$17,$E62,raws_add_info!$C$2:$C$17,$F62,raws_add_info!$A$2:$A$17,H$58)</f>
        <v>0.7448728466</v>
      </c>
      <c r="I62" s="55">
        <f t="shared" si="6"/>
        <v>0.01646753098</v>
      </c>
      <c r="J62" s="53">
        <f t="shared" si="7"/>
        <v>0</v>
      </c>
      <c r="K62" s="54">
        <f t="shared" si="8"/>
        <v>0</v>
      </c>
      <c r="L62" s="1"/>
      <c r="M62" s="1"/>
      <c r="N62" s="1"/>
    </row>
    <row r="63">
      <c r="A63" s="1"/>
      <c r="B63" s="1"/>
      <c r="C63" s="1"/>
      <c r="D63" s="1"/>
      <c r="E63" s="45" t="s">
        <v>42</v>
      </c>
      <c r="F63" s="46">
        <v>50.0</v>
      </c>
      <c r="G63" s="47">
        <f>sumifs(raws_add_info!$G$2:$G$17,raws_add_info!$B$2:$B$17,$E63,raws_add_info!$C$2:$C$17,$F63,raws_add_info!$A$2:$A$17,G$58)</f>
        <v>0.7326057299</v>
      </c>
      <c r="H63" s="48">
        <f>sumifs(raws_add_info!$G$2:$G$17,raws_add_info!$B$2:$B$17,$E63,raws_add_info!$C$2:$C$17,$F63,raws_add_info!$A$2:$A$17,H$58)</f>
        <v>0.7366548043</v>
      </c>
      <c r="I63" s="49">
        <f t="shared" si="6"/>
        <v>0.004049074393</v>
      </c>
      <c r="J63" s="47">
        <f t="shared" si="7"/>
        <v>0</v>
      </c>
      <c r="K63" s="48">
        <f t="shared" si="8"/>
        <v>0</v>
      </c>
      <c r="L63" s="1"/>
      <c r="M63" s="1"/>
      <c r="N63" s="1"/>
    </row>
    <row r="64">
      <c r="A64" s="1"/>
      <c r="B64" s="1"/>
      <c r="C64" s="1"/>
      <c r="D64" s="1"/>
      <c r="E64" s="37" t="s">
        <v>43</v>
      </c>
      <c r="F64" s="38">
        <v>20.0</v>
      </c>
      <c r="G64" s="50">
        <f>sumifs(raws_add_info!$G$2:$G$17,raws_add_info!$B$2:$B$17,$E64,raws_add_info!$C$2:$C$17,$F64,raws_add_info!$A$2:$A$17,G$58)</f>
        <v>0.8974169742</v>
      </c>
      <c r="H64" s="51">
        <f>sumifs(raws_add_info!$G$2:$G$17,raws_add_info!$B$2:$B$17,$E64,raws_add_info!$C$2:$C$17,$F64,raws_add_info!$A$2:$A$17,H$58)</f>
        <v>0.9012675117</v>
      </c>
      <c r="I64" s="52">
        <f t="shared" si="6"/>
        <v>0.003850537505</v>
      </c>
      <c r="J64" s="50">
        <f t="shared" si="7"/>
        <v>0</v>
      </c>
      <c r="K64" s="51">
        <f t="shared" si="8"/>
        <v>0</v>
      </c>
      <c r="L64" s="1"/>
      <c r="M64" s="1"/>
      <c r="N64" s="1"/>
    </row>
    <row r="65">
      <c r="A65" s="1"/>
      <c r="B65" s="1"/>
      <c r="C65" s="1"/>
      <c r="D65" s="1"/>
      <c r="E65" s="41" t="s">
        <v>43</v>
      </c>
      <c r="F65" s="42">
        <v>30.0</v>
      </c>
      <c r="G65" s="53">
        <f>sumifs(raws_add_info!$G$2:$G$17,raws_add_info!$B$2:$B$17,$E65,raws_add_info!$C$2:$C$17,$F65,raws_add_info!$A$2:$A$17,G$58)</f>
        <v>0.7926494789</v>
      </c>
      <c r="H65" s="54">
        <f>sumifs(raws_add_info!$G$2:$G$17,raws_add_info!$B$2:$B$17,$E65,raws_add_info!$C$2:$C$17,$F65,raws_add_info!$A$2:$A$17,H$58)</f>
        <v>0.7994134897</v>
      </c>
      <c r="I65" s="55">
        <f t="shared" si="6"/>
        <v>0.006764010855</v>
      </c>
      <c r="J65" s="53">
        <f t="shared" si="7"/>
        <v>0</v>
      </c>
      <c r="K65" s="54">
        <f t="shared" si="8"/>
        <v>0</v>
      </c>
      <c r="L65" s="1"/>
      <c r="M65" s="1"/>
      <c r="N65" s="1"/>
    </row>
    <row r="66">
      <c r="A66" s="1"/>
      <c r="B66" s="1"/>
      <c r="C66" s="1"/>
      <c r="D66" s="1"/>
      <c r="E66" s="41" t="s">
        <v>43</v>
      </c>
      <c r="F66" s="42">
        <v>40.0</v>
      </c>
      <c r="G66" s="53">
        <f>sumifs(raws_add_info!$G$2:$G$17,raws_add_info!$B$2:$B$17,$E66,raws_add_info!$C$2:$C$17,$F66,raws_add_info!$A$2:$A$17,G$58)</f>
        <v>0.7327746741</v>
      </c>
      <c r="H66" s="54">
        <f>sumifs(raws_add_info!$G$2:$G$17,raws_add_info!$B$2:$B$17,$E66,raws_add_info!$C$2:$C$17,$F66,raws_add_info!$A$2:$A$17,H$58)</f>
        <v>0.7379248658</v>
      </c>
      <c r="I66" s="55">
        <f t="shared" si="6"/>
        <v>0.005150191716</v>
      </c>
      <c r="J66" s="53">
        <f t="shared" si="7"/>
        <v>0</v>
      </c>
      <c r="K66" s="54">
        <f t="shared" si="8"/>
        <v>0</v>
      </c>
      <c r="L66" s="1"/>
      <c r="M66" s="1"/>
      <c r="N66" s="1"/>
    </row>
    <row r="67">
      <c r="A67" s="1"/>
      <c r="B67" s="1"/>
      <c r="C67" s="1"/>
      <c r="D67" s="1"/>
      <c r="E67" s="45" t="s">
        <v>43</v>
      </c>
      <c r="F67" s="46">
        <v>50.0</v>
      </c>
      <c r="G67" s="47">
        <f>sumifs(raws_add_info!$G$2:$G$17,raws_add_info!$B$2:$B$17,$E67,raws_add_info!$C$2:$C$17,$F67,raws_add_info!$A$2:$A$17,G$58)</f>
        <v>0.6969072165</v>
      </c>
      <c r="H67" s="48">
        <f>sumifs(raws_add_info!$G$2:$G$17,raws_add_info!$B$2:$B$17,$E67,raws_add_info!$C$2:$C$17,$F67,raws_add_info!$A$2:$A$17,H$58)</f>
        <v>0.6851485149</v>
      </c>
      <c r="I67" s="49">
        <f t="shared" si="6"/>
        <v>-0.01175870164</v>
      </c>
      <c r="J67" s="47">
        <f t="shared" si="7"/>
        <v>0</v>
      </c>
      <c r="K67" s="48">
        <f t="shared" si="8"/>
        <v>0</v>
      </c>
      <c r="L67" s="1"/>
      <c r="M67" s="1"/>
      <c r="N67" s="1"/>
    </row>
    <row r="68">
      <c r="A68" s="1"/>
      <c r="B68" s="1"/>
      <c r="C68" s="1"/>
      <c r="D68" s="1"/>
      <c r="E68" s="56" t="s">
        <v>41</v>
      </c>
      <c r="F68" s="57" t="s">
        <v>42</v>
      </c>
      <c r="G68" s="50">
        <f>sumifs(raws_add_info!$D$2:$D$17,raws_add_info!$B$2:$B$17,$F68,raws_add_info!$A$2:$A$17,G$58)/(sumifs(raws_add_info!$E$2:$E$17,raws_add_info!$B$2:$B$17,$F68,raws_add_info!$A$2:$A$17,G$58)+sumifs(raws_add_info!$F$2:$F$17,raws_add_info!$B$2:$B$17,$F68,raws_add_info!$A$2:$A$17,G$58))</f>
        <v>0.8097529676</v>
      </c>
      <c r="H68" s="51">
        <f>sumifs(raws_add_info!$D$2:$D$17,raws_add_info!$B$2:$B$17,$F68,raws_add_info!$A$2:$A$17,H$58)/(sumifs(raws_add_info!$E$2:$E$17,raws_add_info!$B$2:$B$17,$F68,raws_add_info!$A$2:$A$17,H$58)+sumifs(raws_add_info!$F$2:$F$17,raws_add_info!$B$2:$B$17,$F68,raws_add_info!$A$2:$A$17,H$58))</f>
        <v>0.8090614887</v>
      </c>
      <c r="I68" s="52">
        <f t="shared" si="6"/>
        <v>-0.0006914789239</v>
      </c>
      <c r="J68" s="50" t="str">
        <f t="shared" si="7"/>
        <v>#DIV/0!</v>
      </c>
      <c r="K68" s="51" t="str">
        <f t="shared" si="8"/>
        <v>#DIV/0!</v>
      </c>
      <c r="L68" s="1"/>
      <c r="M68" s="1"/>
      <c r="N68" s="1"/>
    </row>
    <row r="69">
      <c r="A69" s="1"/>
      <c r="B69" s="1"/>
      <c r="C69" s="1"/>
      <c r="D69" s="1"/>
      <c r="E69" s="58"/>
      <c r="F69" s="59" t="s">
        <v>43</v>
      </c>
      <c r="G69" s="47">
        <f>sumifs(raws_add_info!$D$2:$D$17,raws_add_info!$B$2:$B$17,$F69,raws_add_info!$A$2:$A$17,G$58)/(sumifs(raws_add_info!$E$2:$E$17,raws_add_info!$B$2:$B$17,$F69,raws_add_info!$A$2:$A$17,G$58)+sumifs(raws_add_info!$F$2:$F$17,raws_add_info!$B$2:$B$17,$F69,raws_add_info!$A$2:$A$17,G$58))</f>
        <v>0.7992400253</v>
      </c>
      <c r="H69" s="48">
        <f>sumifs(raws_add_info!$D$2:$D$17,raws_add_info!$B$2:$B$17,$F69,raws_add_info!$A$2:$A$17,H$58)/(sumifs(raws_add_info!$E$2:$E$17,raws_add_info!$B$2:$B$17,$F69,raws_add_info!$A$2:$A$17,H$58)+sumifs(raws_add_info!$F$2:$F$17,raws_add_info!$B$2:$B$17,$F69,raws_add_info!$A$2:$A$17,H$58))</f>
        <v>0.8048477315</v>
      </c>
      <c r="I69" s="49">
        <f t="shared" si="6"/>
        <v>0.005607706178</v>
      </c>
      <c r="J69" s="47" t="str">
        <f t="shared" si="7"/>
        <v>#DIV/0!</v>
      </c>
      <c r="K69" s="48" t="str">
        <f t="shared" si="8"/>
        <v>#DIV/0!</v>
      </c>
      <c r="L69" s="1"/>
      <c r="M69" s="1"/>
      <c r="N69" s="1"/>
    </row>
    <row r="70">
      <c r="A70" s="1"/>
      <c r="B70" s="1"/>
      <c r="C70" s="1"/>
      <c r="D70" s="1"/>
      <c r="E70" s="56" t="s">
        <v>44</v>
      </c>
      <c r="F70" s="38">
        <v>20.0</v>
      </c>
      <c r="G70" s="50">
        <f>sumifs(raws_add_info!$D$2:$D$17,raws_add_info!$C$2:$C$17,$F70,raws_add_info!$A$2:$A$17,G$58)/(sumifs(raws_add_info!$E$2:$E$17,raws_add_info!$C$2:$C$17,$F70,raws_add_info!$A$2:$A$17,G$58)+sumifs(raws_add_info!$F$2:$F$17,raws_add_info!$C$2:$C$17,$F70,raws_add_info!$A$2:$A$17,G$58))</f>
        <v>0.8882020962</v>
      </c>
      <c r="H70" s="51">
        <f>sumifs(raws_add_info!$D$2:$D$17,raws_add_info!$C$2:$C$17,$F70,raws_add_info!$A$2:$A$17,H$58)/(sumifs(raws_add_info!$E$2:$E$17,raws_add_info!$C$2:$C$17,$F70,raws_add_info!$A$2:$A$17,H$58)+sumifs(raws_add_info!$F$2:$F$17,raws_add_info!$C$2:$C$17,$F70,raws_add_info!$A$2:$A$17,H$58))</f>
        <v>0.8976091476</v>
      </c>
      <c r="I70" s="52">
        <f t="shared" si="6"/>
        <v>0.009407051398</v>
      </c>
      <c r="J70" s="50" t="str">
        <f t="shared" si="7"/>
        <v>#DIV/0!</v>
      </c>
      <c r="K70" s="51" t="str">
        <f t="shared" si="8"/>
        <v>#DIV/0!</v>
      </c>
      <c r="L70" s="1"/>
      <c r="M70" s="1"/>
      <c r="N70" s="1"/>
    </row>
    <row r="71">
      <c r="A71" s="1"/>
      <c r="B71" s="1"/>
      <c r="C71" s="1"/>
      <c r="D71" s="1"/>
      <c r="E71" s="60"/>
      <c r="F71" s="42">
        <v>30.0</v>
      </c>
      <c r="G71" s="53">
        <f>sumifs(raws_add_info!$D$2:$D$17,raws_add_info!$C$2:$C$17,$F71,raws_add_info!$A$2:$A$17,G$58)/(sumifs(raws_add_info!$E$2:$E$17,raws_add_info!$C$2:$C$17,$F71,raws_add_info!$A$2:$A$17,G$58)+sumifs(raws_add_info!$F$2:$F$17,raws_add_info!$C$2:$C$17,$F71,raws_add_info!$A$2:$A$17,G$58))</f>
        <v>0.7964837507</v>
      </c>
      <c r="H71" s="54">
        <f>sumifs(raws_add_info!$D$2:$D$17,raws_add_info!$C$2:$C$17,$F71,raws_add_info!$A$2:$A$17,H$58)/(sumifs(raws_add_info!$E$2:$E$17,raws_add_info!$C$2:$C$17,$F71,raws_add_info!$A$2:$A$17,H$58)+sumifs(raws_add_info!$F$2:$F$17,raws_add_info!$C$2:$C$17,$F71,raws_add_info!$A$2:$A$17,H$58))</f>
        <v>0.7879989426</v>
      </c>
      <c r="I71" s="55">
        <f t="shared" si="6"/>
        <v>-0.008484808028</v>
      </c>
      <c r="J71" s="53" t="str">
        <f t="shared" si="7"/>
        <v>#DIV/0!</v>
      </c>
      <c r="K71" s="54" t="str">
        <f t="shared" si="8"/>
        <v>#DIV/0!</v>
      </c>
      <c r="L71" s="1"/>
      <c r="M71" s="1"/>
      <c r="N71" s="1"/>
    </row>
    <row r="72">
      <c r="A72" s="1"/>
      <c r="B72" s="1"/>
      <c r="C72" s="1"/>
      <c r="D72" s="1"/>
      <c r="E72" s="60"/>
      <c r="F72" s="42">
        <v>40.0</v>
      </c>
      <c r="G72" s="53">
        <f>sumifs(raws_add_info!$D$2:$D$17,raws_add_info!$C$2:$C$17,$F72,raws_add_info!$A$2:$A$17,G$58)/(sumifs(raws_add_info!$E$2:$E$17,raws_add_info!$C$2:$C$17,$F72,raws_add_info!$A$2:$A$17,G$58)+sumifs(raws_add_info!$F$2:$F$17,raws_add_info!$C$2:$C$17,$F72,raws_add_info!$A$2:$A$17,G$58))</f>
        <v>0.7304653205</v>
      </c>
      <c r="H72" s="54">
        <f>sumifs(raws_add_info!$D$2:$D$17,raws_add_info!$C$2:$C$17,$F72,raws_add_info!$A$2:$A$17,H$58)/(sumifs(raws_add_info!$E$2:$E$17,raws_add_info!$C$2:$C$17,$F72,raws_add_info!$A$2:$A$17,H$58)+sumifs(raws_add_info!$F$2:$F$17,raws_add_info!$C$2:$C$17,$F72,raws_add_info!$A$2:$A$17,H$58))</f>
        <v>0.7415489944</v>
      </c>
      <c r="I72" s="55">
        <f t="shared" si="6"/>
        <v>0.01108367398</v>
      </c>
      <c r="J72" s="53" t="str">
        <f t="shared" si="7"/>
        <v>#DIV/0!</v>
      </c>
      <c r="K72" s="54" t="str">
        <f t="shared" si="8"/>
        <v>#DIV/0!</v>
      </c>
      <c r="L72" s="1"/>
      <c r="M72" s="1"/>
      <c r="N72" s="1"/>
    </row>
    <row r="73">
      <c r="A73" s="1"/>
      <c r="B73" s="1"/>
      <c r="C73" s="1"/>
      <c r="D73" s="1"/>
      <c r="E73" s="58"/>
      <c r="F73" s="46">
        <v>50.0</v>
      </c>
      <c r="G73" s="47">
        <f>sumifs(raws_add_info!$D$2:$D$17,raws_add_info!$C$2:$C$17,$F73,raws_add_info!$A$2:$A$17,G$58)/(sumifs(raws_add_info!$E$2:$E$17,raws_add_info!$C$2:$C$17,$F73,raws_add_info!$A$2:$A$17,G$58)+sumifs(raws_add_info!$F$2:$F$17,raws_add_info!$C$2:$C$17,$F73,raws_add_info!$A$2:$A$17,G$58))</f>
        <v>0.7183908046</v>
      </c>
      <c r="H73" s="48">
        <f>sumifs(raws_add_info!$D$2:$D$17,raws_add_info!$C$2:$C$17,$F73,raws_add_info!$A$2:$A$17,H$58)/(sumifs(raws_add_info!$E$2:$E$17,raws_add_info!$C$2:$C$17,$F73,raws_add_info!$A$2:$A$17,H$58)+sumifs(raws_add_info!$F$2:$F$17,raws_add_info!$C$2:$C$17,$F73,raws_add_info!$A$2:$A$17,H$58))</f>
        <v>0.7173590504</v>
      </c>
      <c r="I73" s="49">
        <f t="shared" si="6"/>
        <v>-0.001031754153</v>
      </c>
      <c r="J73" s="47" t="str">
        <f t="shared" si="7"/>
        <v>#DIV/0!</v>
      </c>
      <c r="K73" s="48" t="str">
        <f t="shared" si="8"/>
        <v>#DIV/0!</v>
      </c>
      <c r="L73" s="1"/>
      <c r="M73" s="1"/>
      <c r="N73" s="1"/>
    </row>
    <row r="74">
      <c r="A74" s="1"/>
      <c r="B74" s="1"/>
      <c r="C74" s="1"/>
      <c r="D74" s="1"/>
      <c r="E74" s="61" t="s">
        <v>45</v>
      </c>
      <c r="F74" s="1"/>
      <c r="G74" s="17">
        <f>sumifs(raws_add_info!$D$2:$D$17,raws_add_info!$A$2:$A$17,G$58)/(sumifs(raws_add_info!$E$2:$E$17,raws_add_info!$A$2:$A$17,G$58)+sumifs(raws_add_info!$F$2:$F$17,raws_add_info!$A$2:$A$17,G$58))</f>
        <v>0.8052137453</v>
      </c>
      <c r="H74" s="18">
        <f>sumifs(raws_add_info!$D$2:$D$17,raws_add_info!$A$2:$A$17,H$58)/(sumifs(raws_add_info!$E$2:$E$17,raws_add_info!$A$2:$A$17,H$58)+sumifs(raws_add_info!$F$2:$F$17,raws_add_info!$A$2:$A$17,H$58))</f>
        <v>0.8072640509</v>
      </c>
      <c r="I74" s="19">
        <f t="shared" si="6"/>
        <v>0.002050305573</v>
      </c>
      <c r="J74" s="17" t="str">
        <f t="shared" si="7"/>
        <v>#DIV/0!</v>
      </c>
      <c r="K74" s="18" t="str">
        <f t="shared" si="8"/>
        <v>#DIV/0!</v>
      </c>
      <c r="L74" s="1"/>
      <c r="M74" s="1"/>
      <c r="N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>
      <c r="A77" s="1"/>
      <c r="B77" s="1"/>
      <c r="C77" s="6" t="s">
        <v>3</v>
      </c>
      <c r="D77" s="7" t="s">
        <v>51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>
      <c r="A78" s="1"/>
      <c r="B78" s="1"/>
      <c r="C78" s="1"/>
      <c r="D78" s="1"/>
      <c r="E78" s="29" t="s">
        <v>38</v>
      </c>
      <c r="F78" s="30" t="s">
        <v>39</v>
      </c>
      <c r="G78" s="31" t="s">
        <v>11</v>
      </c>
      <c r="H78" s="32" t="s">
        <v>12</v>
      </c>
      <c r="I78" s="63" t="s">
        <v>52</v>
      </c>
      <c r="J78" s="64" t="s">
        <v>53</v>
      </c>
      <c r="K78" s="33" t="s">
        <v>40</v>
      </c>
      <c r="L78" s="1"/>
      <c r="M78" s="1"/>
      <c r="N78" s="1"/>
    </row>
    <row r="79">
      <c r="A79" s="1"/>
      <c r="B79" s="1"/>
      <c r="C79" s="1"/>
      <c r="D79" s="1"/>
      <c r="E79" s="37" t="s">
        <v>42</v>
      </c>
      <c r="F79" s="38">
        <v>20.0</v>
      </c>
      <c r="G79" s="65" t="str">
        <f>raws_conversion!I2</f>
        <v/>
      </c>
      <c r="H79" s="66" t="str">
        <f>raws_conversion!J2</f>
        <v/>
      </c>
      <c r="I79" s="50" t="str">
        <f t="shared" ref="I79:J79" si="9">G79/sum($G79:$H79)</f>
        <v>#DIV/0!</v>
      </c>
      <c r="J79" s="51" t="str">
        <f t="shared" si="9"/>
        <v>#DIV/0!</v>
      </c>
      <c r="K79" s="52" t="str">
        <f t="shared" ref="K79:K93" si="11">J79-I79</f>
        <v>#DIV/0!</v>
      </c>
      <c r="L79" s="1"/>
      <c r="M79" s="1"/>
      <c r="N79" s="1"/>
    </row>
    <row r="80">
      <c r="A80" s="1"/>
      <c r="B80" s="1"/>
      <c r="C80" s="1"/>
      <c r="D80" s="1"/>
      <c r="E80" s="41" t="s">
        <v>42</v>
      </c>
      <c r="F80" s="42">
        <v>30.0</v>
      </c>
      <c r="G80" s="67" t="str">
        <f>raws_conversion!I3</f>
        <v/>
      </c>
      <c r="H80" s="68" t="str">
        <f>raws_conversion!J3</f>
        <v/>
      </c>
      <c r="I80" s="53" t="str">
        <f t="shared" ref="I80:J80" si="10">G80/sum($G80:$H80)</f>
        <v>#DIV/0!</v>
      </c>
      <c r="J80" s="54" t="str">
        <f t="shared" si="10"/>
        <v>#DIV/0!</v>
      </c>
      <c r="K80" s="55" t="str">
        <f t="shared" si="11"/>
        <v>#DIV/0!</v>
      </c>
      <c r="L80" s="1"/>
      <c r="M80" s="1"/>
      <c r="N80" s="1"/>
    </row>
    <row r="81">
      <c r="A81" s="1"/>
      <c r="B81" s="1"/>
      <c r="C81" s="1"/>
      <c r="D81" s="1"/>
      <c r="E81" s="41" t="s">
        <v>42</v>
      </c>
      <c r="F81" s="42">
        <v>40.0</v>
      </c>
      <c r="G81" s="67" t="str">
        <f>raws_conversion!I4</f>
        <v/>
      </c>
      <c r="H81" s="68" t="str">
        <f>raws_conversion!J4</f>
        <v/>
      </c>
      <c r="I81" s="53" t="str">
        <f t="shared" ref="I81:J81" si="12">G81/sum($G81:$H81)</f>
        <v>#DIV/0!</v>
      </c>
      <c r="J81" s="54" t="str">
        <f t="shared" si="12"/>
        <v>#DIV/0!</v>
      </c>
      <c r="K81" s="55" t="str">
        <f t="shared" si="11"/>
        <v>#DIV/0!</v>
      </c>
      <c r="L81" s="1"/>
      <c r="M81" s="1"/>
      <c r="N81" s="1"/>
    </row>
    <row r="82">
      <c r="A82" s="1"/>
      <c r="B82" s="1"/>
      <c r="C82" s="1"/>
      <c r="D82" s="1"/>
      <c r="E82" s="45" t="s">
        <v>42</v>
      </c>
      <c r="F82" s="46">
        <v>50.0</v>
      </c>
      <c r="G82" s="69" t="str">
        <f>raws_conversion!I5</f>
        <v/>
      </c>
      <c r="H82" s="70" t="str">
        <f>raws_conversion!J5</f>
        <v/>
      </c>
      <c r="I82" s="47" t="str">
        <f t="shared" ref="I82:J82" si="13">G82/sum($G82:$H82)</f>
        <v>#DIV/0!</v>
      </c>
      <c r="J82" s="48" t="str">
        <f t="shared" si="13"/>
        <v>#DIV/0!</v>
      </c>
      <c r="K82" s="49" t="str">
        <f t="shared" si="11"/>
        <v>#DIV/0!</v>
      </c>
      <c r="L82" s="1"/>
      <c r="M82" s="1"/>
      <c r="N82" s="1"/>
    </row>
    <row r="83">
      <c r="A83" s="1"/>
      <c r="B83" s="1"/>
      <c r="C83" s="1"/>
      <c r="D83" s="1"/>
      <c r="E83" s="37" t="s">
        <v>43</v>
      </c>
      <c r="F83" s="38">
        <v>20.0</v>
      </c>
      <c r="G83" s="65" t="str">
        <f>raws_conversion!I6</f>
        <v/>
      </c>
      <c r="H83" s="66" t="str">
        <f>raws_conversion!J6</f>
        <v/>
      </c>
      <c r="I83" s="50" t="str">
        <f t="shared" ref="I83:J83" si="14">G83/sum($G83:$H83)</f>
        <v>#DIV/0!</v>
      </c>
      <c r="J83" s="51" t="str">
        <f t="shared" si="14"/>
        <v>#DIV/0!</v>
      </c>
      <c r="K83" s="52" t="str">
        <f t="shared" si="11"/>
        <v>#DIV/0!</v>
      </c>
      <c r="L83" s="1"/>
      <c r="M83" s="1"/>
      <c r="N83" s="1"/>
    </row>
    <row r="84">
      <c r="A84" s="1"/>
      <c r="B84" s="1"/>
      <c r="C84" s="1"/>
      <c r="D84" s="1"/>
      <c r="E84" s="41" t="s">
        <v>43</v>
      </c>
      <c r="F84" s="42">
        <v>30.0</v>
      </c>
      <c r="G84" s="67" t="str">
        <f>raws_conversion!I7</f>
        <v/>
      </c>
      <c r="H84" s="68" t="str">
        <f>raws_conversion!J7</f>
        <v/>
      </c>
      <c r="I84" s="53" t="str">
        <f t="shared" ref="I84:J84" si="15">G84/sum($G84:$H84)</f>
        <v>#DIV/0!</v>
      </c>
      <c r="J84" s="54" t="str">
        <f t="shared" si="15"/>
        <v>#DIV/0!</v>
      </c>
      <c r="K84" s="55" t="str">
        <f t="shared" si="11"/>
        <v>#DIV/0!</v>
      </c>
      <c r="L84" s="1"/>
      <c r="M84" s="1"/>
      <c r="N84" s="1"/>
    </row>
    <row r="85">
      <c r="A85" s="1"/>
      <c r="B85" s="1"/>
      <c r="C85" s="1"/>
      <c r="D85" s="1"/>
      <c r="E85" s="41" t="s">
        <v>43</v>
      </c>
      <c r="F85" s="42">
        <v>40.0</v>
      </c>
      <c r="G85" s="67" t="str">
        <f>raws_conversion!I8</f>
        <v/>
      </c>
      <c r="H85" s="68" t="str">
        <f>raws_conversion!J8</f>
        <v/>
      </c>
      <c r="I85" s="53" t="str">
        <f t="shared" ref="I85:J85" si="16">G85/sum($G85:$H85)</f>
        <v>#DIV/0!</v>
      </c>
      <c r="J85" s="54" t="str">
        <f t="shared" si="16"/>
        <v>#DIV/0!</v>
      </c>
      <c r="K85" s="55" t="str">
        <f t="shared" si="11"/>
        <v>#DIV/0!</v>
      </c>
      <c r="L85" s="1"/>
      <c r="M85" s="1"/>
      <c r="N85" s="1"/>
    </row>
    <row r="86">
      <c r="A86" s="1"/>
      <c r="B86" s="1"/>
      <c r="C86" s="1"/>
      <c r="D86" s="1"/>
      <c r="E86" s="45" t="s">
        <v>43</v>
      </c>
      <c r="F86" s="46">
        <v>50.0</v>
      </c>
      <c r="G86" s="69" t="str">
        <f>raws_conversion!I9</f>
        <v/>
      </c>
      <c r="H86" s="70" t="str">
        <f>raws_conversion!J9</f>
        <v/>
      </c>
      <c r="I86" s="47" t="str">
        <f t="shared" ref="I86:J86" si="17">G86/sum($G86:$H86)</f>
        <v>#DIV/0!</v>
      </c>
      <c r="J86" s="48" t="str">
        <f t="shared" si="17"/>
        <v>#DIV/0!</v>
      </c>
      <c r="K86" s="49" t="str">
        <f t="shared" si="11"/>
        <v>#DIV/0!</v>
      </c>
      <c r="L86" s="1"/>
      <c r="M86" s="1"/>
      <c r="N86" s="1"/>
    </row>
    <row r="87">
      <c r="A87" s="1"/>
      <c r="B87" s="1"/>
      <c r="C87" s="1"/>
      <c r="D87" s="1"/>
      <c r="E87" s="56" t="s">
        <v>41</v>
      </c>
      <c r="F87" s="57" t="s">
        <v>42</v>
      </c>
      <c r="G87" s="65">
        <f t="shared" ref="G87:H87" si="18">sumifs(G$79:G$86,$E$79:$E$86,$F87)</f>
        <v>0</v>
      </c>
      <c r="H87" s="66">
        <f t="shared" si="18"/>
        <v>0</v>
      </c>
      <c r="I87" s="50" t="str">
        <f t="shared" ref="I87:J87" si="19">G87/sum($G87:$H87)</f>
        <v>#DIV/0!</v>
      </c>
      <c r="J87" s="51" t="str">
        <f t="shared" si="19"/>
        <v>#DIV/0!</v>
      </c>
      <c r="K87" s="52" t="str">
        <f t="shared" si="11"/>
        <v>#DIV/0!</v>
      </c>
      <c r="L87" s="1"/>
      <c r="M87" s="1"/>
      <c r="N87" s="1"/>
    </row>
    <row r="88">
      <c r="A88" s="1"/>
      <c r="B88" s="1"/>
      <c r="C88" s="1"/>
      <c r="D88" s="1"/>
      <c r="E88" s="58"/>
      <c r="F88" s="59" t="s">
        <v>43</v>
      </c>
      <c r="G88" s="69">
        <f t="shared" ref="G88:H88" si="20">sumifs(G$79:G$86,$E$79:$E$86,$F88)</f>
        <v>0</v>
      </c>
      <c r="H88" s="70">
        <f t="shared" si="20"/>
        <v>0</v>
      </c>
      <c r="I88" s="47" t="str">
        <f t="shared" ref="I88:J88" si="21">G88/sum($G88:$H88)</f>
        <v>#DIV/0!</v>
      </c>
      <c r="J88" s="48" t="str">
        <f t="shared" si="21"/>
        <v>#DIV/0!</v>
      </c>
      <c r="K88" s="49" t="str">
        <f t="shared" si="11"/>
        <v>#DIV/0!</v>
      </c>
      <c r="L88" s="1"/>
      <c r="M88" s="1"/>
      <c r="N88" s="1"/>
    </row>
    <row r="89">
      <c r="A89" s="1"/>
      <c r="B89" s="1"/>
      <c r="C89" s="1"/>
      <c r="D89" s="1"/>
      <c r="E89" s="56" t="s">
        <v>44</v>
      </c>
      <c r="F89" s="38">
        <v>20.0</v>
      </c>
      <c r="G89" s="65">
        <f t="shared" ref="G89:H89" si="22">sumifs(G$79:G$86,$F$79:$F$86,$F89)</f>
        <v>0</v>
      </c>
      <c r="H89" s="66">
        <f t="shared" si="22"/>
        <v>0</v>
      </c>
      <c r="I89" s="50" t="str">
        <f t="shared" ref="I89:J89" si="23">G89/sum($G89:$H89)</f>
        <v>#DIV/0!</v>
      </c>
      <c r="J89" s="51" t="str">
        <f t="shared" si="23"/>
        <v>#DIV/0!</v>
      </c>
      <c r="K89" s="52" t="str">
        <f t="shared" si="11"/>
        <v>#DIV/0!</v>
      </c>
      <c r="L89" s="1"/>
      <c r="M89" s="1"/>
      <c r="N89" s="1"/>
    </row>
    <row r="90">
      <c r="A90" s="1"/>
      <c r="B90" s="1"/>
      <c r="C90" s="1"/>
      <c r="D90" s="1"/>
      <c r="E90" s="60"/>
      <c r="F90" s="42">
        <v>30.0</v>
      </c>
      <c r="G90" s="67">
        <f t="shared" ref="G90:H90" si="24">sumifs(G$79:G$86,$F$79:$F$86,$F90)</f>
        <v>0</v>
      </c>
      <c r="H90" s="68">
        <f t="shared" si="24"/>
        <v>0</v>
      </c>
      <c r="I90" s="53" t="str">
        <f t="shared" ref="I90:J90" si="25">G90/sum($G90:$H90)</f>
        <v>#DIV/0!</v>
      </c>
      <c r="J90" s="54" t="str">
        <f t="shared" si="25"/>
        <v>#DIV/0!</v>
      </c>
      <c r="K90" s="55" t="str">
        <f t="shared" si="11"/>
        <v>#DIV/0!</v>
      </c>
      <c r="L90" s="1"/>
      <c r="M90" s="1"/>
      <c r="N90" s="1"/>
    </row>
    <row r="91">
      <c r="A91" s="1"/>
      <c r="B91" s="1"/>
      <c r="C91" s="1"/>
      <c r="D91" s="1"/>
      <c r="E91" s="60"/>
      <c r="F91" s="42">
        <v>40.0</v>
      </c>
      <c r="G91" s="67">
        <f t="shared" ref="G91:H91" si="26">sumifs(G$79:G$86,$F$79:$F$86,$F91)</f>
        <v>0</v>
      </c>
      <c r="H91" s="68">
        <f t="shared" si="26"/>
        <v>0</v>
      </c>
      <c r="I91" s="53" t="str">
        <f t="shared" ref="I91:J91" si="27">G91/sum($G91:$H91)</f>
        <v>#DIV/0!</v>
      </c>
      <c r="J91" s="54" t="str">
        <f t="shared" si="27"/>
        <v>#DIV/0!</v>
      </c>
      <c r="K91" s="55" t="str">
        <f t="shared" si="11"/>
        <v>#DIV/0!</v>
      </c>
      <c r="L91" s="1"/>
      <c r="M91" s="1"/>
      <c r="N91" s="1"/>
    </row>
    <row r="92">
      <c r="A92" s="1"/>
      <c r="B92" s="1"/>
      <c r="C92" s="1"/>
      <c r="D92" s="1"/>
      <c r="E92" s="58"/>
      <c r="F92" s="46">
        <v>50.0</v>
      </c>
      <c r="G92" s="69">
        <f t="shared" ref="G92:H92" si="28">sumifs(G$79:G$86,$F$79:$F$86,$F92)</f>
        <v>0</v>
      </c>
      <c r="H92" s="70">
        <f t="shared" si="28"/>
        <v>0</v>
      </c>
      <c r="I92" s="47" t="str">
        <f t="shared" ref="I92:J92" si="29">G92/sum($G92:$H92)</f>
        <v>#DIV/0!</v>
      </c>
      <c r="J92" s="48" t="str">
        <f t="shared" si="29"/>
        <v>#DIV/0!</v>
      </c>
      <c r="K92" s="49" t="str">
        <f t="shared" si="11"/>
        <v>#DIV/0!</v>
      </c>
      <c r="L92" s="1"/>
      <c r="M92" s="1"/>
      <c r="N92" s="1"/>
    </row>
    <row r="93">
      <c r="A93" s="1"/>
      <c r="B93" s="1"/>
      <c r="C93" s="1"/>
      <c r="D93" s="1"/>
      <c r="E93" s="61" t="s">
        <v>45</v>
      </c>
      <c r="F93" s="1"/>
      <c r="G93" s="15">
        <f t="shared" ref="G93:H93" si="30">sum(G79:G86)</f>
        <v>0</v>
      </c>
      <c r="H93" s="71">
        <f t="shared" si="30"/>
        <v>0</v>
      </c>
      <c r="I93" s="17" t="str">
        <f t="shared" ref="I93:J93" si="31">G93/sum($G93:$H93)</f>
        <v>#DIV/0!</v>
      </c>
      <c r="J93" s="18" t="str">
        <f t="shared" si="31"/>
        <v>#DIV/0!</v>
      </c>
      <c r="K93" s="19" t="str">
        <f t="shared" si="11"/>
        <v>#DIV/0!</v>
      </c>
      <c r="L93" s="1"/>
      <c r="M93" s="1"/>
      <c r="N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</sheetData>
  <conditionalFormatting sqref="I60:I74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I40:I54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L40:L54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K79:K93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0"/>
  </cols>
  <sheetData>
    <row r="1">
      <c r="A1" s="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B2" s="7" t="s">
        <v>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2"/>
      <c r="C3" s="11"/>
      <c r="E3" s="1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2" t="s">
        <v>55</v>
      </c>
      <c r="C4" s="11"/>
      <c r="E4" s="11"/>
      <c r="F4" s="11"/>
      <c r="G4" s="1"/>
      <c r="H4" s="7" t="s">
        <v>56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2" t="s">
        <v>57</v>
      </c>
      <c r="C5" s="11">
        <v>44252.0</v>
      </c>
      <c r="E5" s="7" t="s">
        <v>58</v>
      </c>
      <c r="F5" s="11"/>
      <c r="G5" s="1"/>
      <c r="H5" s="7" t="s">
        <v>59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 t="s">
        <v>60</v>
      </c>
      <c r="C6" s="11">
        <v>44256.0</v>
      </c>
      <c r="D6" s="1"/>
      <c r="E6" s="7">
        <f>C6-C5+1</f>
        <v>5</v>
      </c>
      <c r="F6" s="11"/>
      <c r="G6" s="1"/>
      <c r="H6" s="7" t="s">
        <v>61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"/>
      <c r="C7" s="1"/>
      <c r="D7" s="1"/>
      <c r="E7" s="11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 t="s">
        <v>62</v>
      </c>
      <c r="C8" s="1"/>
      <c r="D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 t="s">
        <v>63</v>
      </c>
      <c r="C9" s="1"/>
      <c r="D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 t="s">
        <v>64</v>
      </c>
      <c r="C10" s="7" t="s">
        <v>65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7" t="s">
        <v>66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 t="s">
        <v>6</v>
      </c>
      <c r="C14" s="7"/>
      <c r="D14" s="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7" t="s">
        <v>67</v>
      </c>
      <c r="C15" s="7" t="s">
        <v>68</v>
      </c>
      <c r="D15" s="7" t="s">
        <v>69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7" t="s">
        <v>70</v>
      </c>
      <c r="D16" s="7" t="s">
        <v>71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7" t="s">
        <v>72</v>
      </c>
      <c r="D17" s="7" t="s">
        <v>73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7" t="s">
        <v>74</v>
      </c>
      <c r="D18" s="7" t="s">
        <v>75</v>
      </c>
      <c r="E18" s="1"/>
      <c r="F18" s="1"/>
      <c r="G18" s="7" t="s">
        <v>76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7" t="s">
        <v>77</v>
      </c>
      <c r="D19" s="7" t="s">
        <v>78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7" t="s">
        <v>79</v>
      </c>
      <c r="C21" s="7" t="s">
        <v>80</v>
      </c>
      <c r="D21" s="7" t="s">
        <v>81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C22" s="7" t="s">
        <v>82</v>
      </c>
      <c r="D22" s="7" t="s">
        <v>83</v>
      </c>
      <c r="E22" s="7" t="s">
        <v>84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7" t="s">
        <v>85</v>
      </c>
      <c r="C26" s="7" t="s">
        <v>86</v>
      </c>
      <c r="D26" s="7" t="s">
        <v>87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7" t="s">
        <v>88</v>
      </c>
      <c r="D27" s="7" t="s">
        <v>89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7" t="s">
        <v>90</v>
      </c>
      <c r="D28" s="7" t="s">
        <v>91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11" width="12.63"/>
    <col customWidth="1" min="14" max="14" width="27.5"/>
  </cols>
  <sheetData>
    <row r="1">
      <c r="A1" s="73" t="s">
        <v>92</v>
      </c>
      <c r="B1" s="73" t="s">
        <v>93</v>
      </c>
      <c r="C1" s="73" t="s">
        <v>94</v>
      </c>
      <c r="D1" s="73" t="s">
        <v>95</v>
      </c>
      <c r="E1" s="74" t="s">
        <v>96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75" t="s">
        <v>46</v>
      </c>
      <c r="B2" s="76" t="s">
        <v>97</v>
      </c>
      <c r="C2" s="76" t="s">
        <v>42</v>
      </c>
      <c r="D2" s="76">
        <v>20.0</v>
      </c>
      <c r="E2" s="77">
        <v>4462.0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75" t="s">
        <v>46</v>
      </c>
      <c r="B3" s="76" t="s">
        <v>97</v>
      </c>
      <c r="C3" s="76" t="s">
        <v>42</v>
      </c>
      <c r="D3" s="76">
        <v>30.0</v>
      </c>
      <c r="E3" s="77">
        <v>2437.0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75" t="s">
        <v>46</v>
      </c>
      <c r="B4" s="76" t="s">
        <v>97</v>
      </c>
      <c r="C4" s="76" t="s">
        <v>42</v>
      </c>
      <c r="D4" s="76">
        <v>40.0</v>
      </c>
      <c r="E4" s="77">
        <v>1629.0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75" t="s">
        <v>46</v>
      </c>
      <c r="B5" s="76" t="s">
        <v>97</v>
      </c>
      <c r="C5" s="76" t="s">
        <v>42</v>
      </c>
      <c r="D5" s="76">
        <v>50.0</v>
      </c>
      <c r="E5" s="77">
        <v>994.0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75" t="s">
        <v>46</v>
      </c>
      <c r="B6" s="76" t="s">
        <v>97</v>
      </c>
      <c r="C6" s="76" t="s">
        <v>43</v>
      </c>
      <c r="D6" s="76">
        <v>20.0</v>
      </c>
      <c r="E6" s="77">
        <v>2831.0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75" t="s">
        <v>46</v>
      </c>
      <c r="B7" s="76" t="s">
        <v>97</v>
      </c>
      <c r="C7" s="76" t="s">
        <v>43</v>
      </c>
      <c r="D7" s="76">
        <v>30.0</v>
      </c>
      <c r="E7" s="77">
        <v>2134.0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75" t="s">
        <v>46</v>
      </c>
      <c r="B8" s="76" t="s">
        <v>97</v>
      </c>
      <c r="C8" s="76" t="s">
        <v>43</v>
      </c>
      <c r="D8" s="76">
        <v>40.0</v>
      </c>
      <c r="E8" s="77">
        <v>1268.0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75" t="s">
        <v>46</v>
      </c>
      <c r="B9" s="76" t="s">
        <v>97</v>
      </c>
      <c r="C9" s="76" t="s">
        <v>43</v>
      </c>
      <c r="D9" s="76">
        <v>50.0</v>
      </c>
      <c r="E9" s="77">
        <v>632.0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75" t="s">
        <v>46</v>
      </c>
      <c r="B10" s="76" t="s">
        <v>98</v>
      </c>
      <c r="C10" s="76" t="s">
        <v>42</v>
      </c>
      <c r="D10" s="76">
        <v>20.0</v>
      </c>
      <c r="E10" s="77">
        <v>1646.0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75" t="s">
        <v>46</v>
      </c>
      <c r="B11" s="76" t="s">
        <v>98</v>
      </c>
      <c r="C11" s="76" t="s">
        <v>42</v>
      </c>
      <c r="D11" s="76">
        <v>30.0</v>
      </c>
      <c r="E11" s="77">
        <v>1625.0</v>
      </c>
      <c r="F11" s="1"/>
      <c r="G11" s="1"/>
      <c r="H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75" t="s">
        <v>46</v>
      </c>
      <c r="B12" s="76" t="s">
        <v>98</v>
      </c>
      <c r="C12" s="76" t="s">
        <v>42</v>
      </c>
      <c r="D12" s="76">
        <v>40.0</v>
      </c>
      <c r="E12" s="77">
        <v>925.0</v>
      </c>
      <c r="F12" s="1"/>
      <c r="G12" s="1"/>
      <c r="H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75" t="s">
        <v>46</v>
      </c>
      <c r="B13" s="76" t="s">
        <v>98</v>
      </c>
      <c r="C13" s="76" t="s">
        <v>42</v>
      </c>
      <c r="D13" s="76">
        <v>50.0</v>
      </c>
      <c r="E13" s="77">
        <v>566.0</v>
      </c>
      <c r="F13" s="1"/>
      <c r="G13" s="1"/>
      <c r="H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75" t="s">
        <v>46</v>
      </c>
      <c r="B14" s="76" t="s">
        <v>98</v>
      </c>
      <c r="C14" s="76" t="s">
        <v>43</v>
      </c>
      <c r="D14" s="76">
        <v>20.0</v>
      </c>
      <c r="E14" s="77">
        <v>930.0</v>
      </c>
      <c r="F14" s="1"/>
      <c r="G14" s="1"/>
      <c r="H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75" t="s">
        <v>46</v>
      </c>
      <c r="B15" s="76" t="s">
        <v>98</v>
      </c>
      <c r="C15" s="76" t="s">
        <v>43</v>
      </c>
      <c r="D15" s="76">
        <v>30.0</v>
      </c>
      <c r="E15" s="77">
        <v>1588.0</v>
      </c>
      <c r="F15" s="1"/>
      <c r="G15" s="1"/>
      <c r="H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75" t="s">
        <v>46</v>
      </c>
      <c r="B16" s="76" t="s">
        <v>98</v>
      </c>
      <c r="C16" s="76" t="s">
        <v>43</v>
      </c>
      <c r="D16" s="76">
        <v>40.0</v>
      </c>
      <c r="E16" s="77">
        <v>936.0</v>
      </c>
      <c r="F16" s="1"/>
      <c r="G16" s="1"/>
      <c r="H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75" t="s">
        <v>46</v>
      </c>
      <c r="B17" s="76" t="s">
        <v>98</v>
      </c>
      <c r="C17" s="76" t="s">
        <v>43</v>
      </c>
      <c r="D17" s="76">
        <v>50.0</v>
      </c>
      <c r="E17" s="77">
        <v>405.0</v>
      </c>
      <c r="F17" s="1"/>
      <c r="G17" s="1"/>
      <c r="H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75" t="s">
        <v>46</v>
      </c>
      <c r="B18" s="76" t="s">
        <v>101</v>
      </c>
      <c r="C18" s="76" t="s">
        <v>42</v>
      </c>
      <c r="D18" s="76">
        <v>20.0</v>
      </c>
      <c r="E18" s="77">
        <v>1047.0</v>
      </c>
      <c r="F18" s="1"/>
      <c r="G18" s="1"/>
      <c r="H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75" t="s">
        <v>46</v>
      </c>
      <c r="B19" s="76" t="s">
        <v>101</v>
      </c>
      <c r="C19" s="76" t="s">
        <v>42</v>
      </c>
      <c r="D19" s="76">
        <v>30.0</v>
      </c>
      <c r="E19" s="77">
        <v>1032.0</v>
      </c>
      <c r="F19" s="1"/>
      <c r="G19" s="1"/>
      <c r="H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75" t="s">
        <v>46</v>
      </c>
      <c r="B20" s="76" t="s">
        <v>101</v>
      </c>
      <c r="C20" s="76" t="s">
        <v>42</v>
      </c>
      <c r="D20" s="76">
        <v>40.0</v>
      </c>
      <c r="E20" s="77">
        <v>636.0</v>
      </c>
      <c r="F20" s="1"/>
      <c r="G20" s="1"/>
      <c r="H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75" t="s">
        <v>46</v>
      </c>
      <c r="B21" s="76" t="s">
        <v>101</v>
      </c>
      <c r="C21" s="76" t="s">
        <v>42</v>
      </c>
      <c r="D21" s="76">
        <v>50.0</v>
      </c>
      <c r="E21" s="77">
        <v>388.0</v>
      </c>
      <c r="F21" s="1"/>
      <c r="G21" s="1"/>
      <c r="H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75" t="s">
        <v>46</v>
      </c>
      <c r="B22" s="76" t="s">
        <v>101</v>
      </c>
      <c r="C22" s="76" t="s">
        <v>43</v>
      </c>
      <c r="D22" s="76">
        <v>20.0</v>
      </c>
      <c r="E22" s="77">
        <v>600.0</v>
      </c>
      <c r="F22" s="1"/>
      <c r="G22" s="1"/>
      <c r="H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75" t="s">
        <v>46</v>
      </c>
      <c r="B23" s="76" t="s">
        <v>101</v>
      </c>
      <c r="C23" s="76" t="s">
        <v>43</v>
      </c>
      <c r="D23" s="76">
        <v>30.0</v>
      </c>
      <c r="E23" s="77">
        <v>1110.0</v>
      </c>
      <c r="F23" s="1"/>
      <c r="G23" s="1"/>
      <c r="H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75" t="s">
        <v>46</v>
      </c>
      <c r="B24" s="76" t="s">
        <v>101</v>
      </c>
      <c r="C24" s="76" t="s">
        <v>43</v>
      </c>
      <c r="D24" s="76">
        <v>40.0</v>
      </c>
      <c r="E24" s="77">
        <v>781.0</v>
      </c>
      <c r="F24" s="1"/>
      <c r="G24" s="1"/>
      <c r="H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75" t="s">
        <v>46</v>
      </c>
      <c r="B25" s="76" t="s">
        <v>101</v>
      </c>
      <c r="C25" s="76" t="s">
        <v>43</v>
      </c>
      <c r="D25" s="76">
        <v>50.0</v>
      </c>
      <c r="E25" s="77">
        <v>322.0</v>
      </c>
      <c r="F25" s="1"/>
      <c r="G25" s="1"/>
      <c r="H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75" t="s">
        <v>46</v>
      </c>
      <c r="B26" s="76" t="s">
        <v>103</v>
      </c>
      <c r="C26" s="76" t="s">
        <v>42</v>
      </c>
      <c r="D26" s="76">
        <v>20.0</v>
      </c>
      <c r="E26" s="77">
        <v>365.0</v>
      </c>
      <c r="F26" s="1"/>
      <c r="G26" s="1"/>
      <c r="H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75" t="s">
        <v>46</v>
      </c>
      <c r="B27" s="76" t="s">
        <v>103</v>
      </c>
      <c r="C27" s="76" t="s">
        <v>42</v>
      </c>
      <c r="D27" s="76">
        <v>30.0</v>
      </c>
      <c r="E27" s="77">
        <v>327.0</v>
      </c>
      <c r="F27" s="1"/>
      <c r="G27" s="1"/>
      <c r="H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75" t="s">
        <v>46</v>
      </c>
      <c r="B28" s="76" t="s">
        <v>103</v>
      </c>
      <c r="C28" s="76" t="s">
        <v>42</v>
      </c>
      <c r="D28" s="76">
        <v>40.0</v>
      </c>
      <c r="E28" s="77">
        <v>232.0</v>
      </c>
      <c r="F28" s="1"/>
      <c r="G28" s="1"/>
      <c r="H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75" t="s">
        <v>46</v>
      </c>
      <c r="B29" s="76" t="s">
        <v>103</v>
      </c>
      <c r="C29" s="76" t="s">
        <v>42</v>
      </c>
      <c r="D29" s="76">
        <v>50.0</v>
      </c>
      <c r="E29" s="77">
        <v>141.0</v>
      </c>
      <c r="F29" s="1"/>
      <c r="G29" s="1"/>
      <c r="H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75" t="s">
        <v>46</v>
      </c>
      <c r="B30" s="76" t="s">
        <v>103</v>
      </c>
      <c r="C30" s="76" t="s">
        <v>43</v>
      </c>
      <c r="D30" s="76">
        <v>20.0</v>
      </c>
      <c r="E30" s="77">
        <v>178.0</v>
      </c>
      <c r="F30" s="1"/>
      <c r="G30" s="1"/>
      <c r="H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75" t="s">
        <v>46</v>
      </c>
      <c r="B31" s="76" t="s">
        <v>103</v>
      </c>
      <c r="C31" s="76" t="s">
        <v>43</v>
      </c>
      <c r="D31" s="76">
        <v>30.0</v>
      </c>
      <c r="E31" s="77">
        <v>334.0</v>
      </c>
      <c r="F31" s="1"/>
      <c r="G31" s="1"/>
      <c r="H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75" t="s">
        <v>46</v>
      </c>
      <c r="B32" s="76" t="s">
        <v>103</v>
      </c>
      <c r="C32" s="76" t="s">
        <v>43</v>
      </c>
      <c r="D32" s="76">
        <v>40.0</v>
      </c>
      <c r="E32" s="77">
        <v>223.0</v>
      </c>
      <c r="F32" s="1"/>
      <c r="G32" s="1"/>
      <c r="H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75" t="s">
        <v>46</v>
      </c>
      <c r="B33" s="76" t="s">
        <v>103</v>
      </c>
      <c r="C33" s="76" t="s">
        <v>43</v>
      </c>
      <c r="D33" s="76">
        <v>50.0</v>
      </c>
      <c r="E33" s="77">
        <v>113.0</v>
      </c>
      <c r="F33" s="1"/>
      <c r="G33" s="1"/>
      <c r="H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75" t="s">
        <v>46</v>
      </c>
      <c r="B34" s="76" t="s">
        <v>106</v>
      </c>
      <c r="C34" s="76" t="s">
        <v>42</v>
      </c>
      <c r="D34" s="76">
        <v>20.0</v>
      </c>
      <c r="E34" s="77">
        <v>925.0</v>
      </c>
      <c r="F34" s="1"/>
      <c r="G34" s="1"/>
      <c r="H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75" t="s">
        <v>46</v>
      </c>
      <c r="B35" s="76" t="s">
        <v>106</v>
      </c>
      <c r="C35" s="76" t="s">
        <v>42</v>
      </c>
      <c r="D35" s="76">
        <v>30.0</v>
      </c>
      <c r="E35" s="77">
        <v>941.0</v>
      </c>
      <c r="F35" s="1"/>
      <c r="G35" s="1"/>
      <c r="H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75" t="s">
        <v>46</v>
      </c>
      <c r="B36" s="76" t="s">
        <v>106</v>
      </c>
      <c r="C36" s="76" t="s">
        <v>42</v>
      </c>
      <c r="D36" s="76">
        <v>40.0</v>
      </c>
      <c r="E36" s="77">
        <v>585.0</v>
      </c>
      <c r="F36" s="1"/>
      <c r="G36" s="1"/>
      <c r="H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75" t="s">
        <v>46</v>
      </c>
      <c r="B37" s="76" t="s">
        <v>106</v>
      </c>
      <c r="C37" s="76" t="s">
        <v>42</v>
      </c>
      <c r="D37" s="76">
        <v>50.0</v>
      </c>
      <c r="E37" s="77">
        <v>359.0</v>
      </c>
      <c r="F37" s="1"/>
      <c r="G37" s="1"/>
      <c r="H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75" t="s">
        <v>46</v>
      </c>
      <c r="B38" s="76" t="s">
        <v>106</v>
      </c>
      <c r="C38" s="76" t="s">
        <v>43</v>
      </c>
      <c r="D38" s="76">
        <v>20.0</v>
      </c>
      <c r="E38" s="77">
        <v>535.0</v>
      </c>
      <c r="F38" s="1"/>
      <c r="G38" s="1"/>
      <c r="H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75" t="s">
        <v>46</v>
      </c>
      <c r="B39" s="76" t="s">
        <v>106</v>
      </c>
      <c r="C39" s="76" t="s">
        <v>43</v>
      </c>
      <c r="D39" s="76">
        <v>30.0</v>
      </c>
      <c r="E39" s="77">
        <v>1000.0</v>
      </c>
      <c r="F39" s="1"/>
      <c r="G39" s="1"/>
      <c r="H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75" t="s">
        <v>46</v>
      </c>
      <c r="B40" s="76" t="s">
        <v>106</v>
      </c>
      <c r="C40" s="76" t="s">
        <v>43</v>
      </c>
      <c r="D40" s="76">
        <v>40.0</v>
      </c>
      <c r="E40" s="77">
        <v>744.0</v>
      </c>
      <c r="F40" s="1"/>
      <c r="G40" s="1"/>
      <c r="H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75" t="s">
        <v>46</v>
      </c>
      <c r="B41" s="76" t="s">
        <v>106</v>
      </c>
      <c r="C41" s="76" t="s">
        <v>43</v>
      </c>
      <c r="D41" s="76">
        <v>50.0</v>
      </c>
      <c r="E41" s="77">
        <v>298.0</v>
      </c>
      <c r="F41" s="1"/>
      <c r="G41" s="1"/>
      <c r="H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75" t="s">
        <v>47</v>
      </c>
      <c r="B42" s="76" t="s">
        <v>97</v>
      </c>
      <c r="C42" s="76" t="s">
        <v>42</v>
      </c>
      <c r="D42" s="76">
        <v>20.0</v>
      </c>
      <c r="E42" s="77">
        <v>4594.0</v>
      </c>
      <c r="F42" s="1"/>
      <c r="G42" s="1"/>
      <c r="H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75" t="s">
        <v>47</v>
      </c>
      <c r="B43" s="76" t="s">
        <v>97</v>
      </c>
      <c r="C43" s="76" t="s">
        <v>42</v>
      </c>
      <c r="D43" s="76">
        <v>30.0</v>
      </c>
      <c r="E43" s="77">
        <v>2545.0</v>
      </c>
      <c r="F43" s="1"/>
      <c r="G43" s="1"/>
      <c r="H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75" t="s">
        <v>47</v>
      </c>
      <c r="B44" s="76" t="s">
        <v>97</v>
      </c>
      <c r="C44" s="76" t="s">
        <v>42</v>
      </c>
      <c r="D44" s="76">
        <v>40.0</v>
      </c>
      <c r="E44" s="77">
        <v>1641.0</v>
      </c>
      <c r="F44" s="1"/>
      <c r="G44" s="1"/>
      <c r="H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75" t="s">
        <v>47</v>
      </c>
      <c r="B45" s="76" t="s">
        <v>97</v>
      </c>
      <c r="C45" s="76" t="s">
        <v>42</v>
      </c>
      <c r="D45" s="76">
        <v>50.0</v>
      </c>
      <c r="E45" s="77">
        <v>1144.0</v>
      </c>
      <c r="F45" s="1"/>
      <c r="G45" s="1"/>
      <c r="H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75" t="s">
        <v>47</v>
      </c>
      <c r="B46" s="76" t="s">
        <v>97</v>
      </c>
      <c r="C46" s="76" t="s">
        <v>43</v>
      </c>
      <c r="D46" s="76">
        <v>20.0</v>
      </c>
      <c r="E46" s="77">
        <v>2949.0</v>
      </c>
      <c r="F46" s="1"/>
      <c r="G46" s="1"/>
      <c r="H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75" t="s">
        <v>47</v>
      </c>
      <c r="B47" s="76" t="s">
        <v>97</v>
      </c>
      <c r="C47" s="76" t="s">
        <v>43</v>
      </c>
      <c r="D47" s="76">
        <v>30.0</v>
      </c>
      <c r="E47" s="77">
        <v>2044.0</v>
      </c>
      <c r="F47" s="1"/>
      <c r="G47" s="1"/>
      <c r="H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75" t="s">
        <v>47</v>
      </c>
      <c r="B48" s="76" t="s">
        <v>97</v>
      </c>
      <c r="C48" s="76" t="s">
        <v>43</v>
      </c>
      <c r="D48" s="76">
        <v>40.0</v>
      </c>
      <c r="E48" s="77">
        <v>1332.0</v>
      </c>
      <c r="F48" s="1"/>
      <c r="G48" s="1"/>
      <c r="H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75" t="s">
        <v>47</v>
      </c>
      <c r="B49" s="76" t="s">
        <v>97</v>
      </c>
      <c r="C49" s="76" t="s">
        <v>43</v>
      </c>
      <c r="D49" s="76">
        <v>50.0</v>
      </c>
      <c r="E49" s="77">
        <v>640.0</v>
      </c>
      <c r="F49" s="1"/>
      <c r="G49" s="1"/>
      <c r="H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75" t="s">
        <v>47</v>
      </c>
      <c r="B50" s="76" t="s">
        <v>98</v>
      </c>
      <c r="C50" s="76" t="s">
        <v>42</v>
      </c>
      <c r="D50" s="76">
        <v>20.0</v>
      </c>
      <c r="E50" s="77">
        <v>1635.0</v>
      </c>
      <c r="F50" s="1"/>
      <c r="G50" s="1"/>
      <c r="H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75" t="s">
        <v>47</v>
      </c>
      <c r="B51" s="76" t="s">
        <v>98</v>
      </c>
      <c r="C51" s="76" t="s">
        <v>42</v>
      </c>
      <c r="D51" s="76">
        <v>30.0</v>
      </c>
      <c r="E51" s="77">
        <v>1722.0</v>
      </c>
      <c r="F51" s="1"/>
      <c r="G51" s="1"/>
      <c r="H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75" t="s">
        <v>47</v>
      </c>
      <c r="B52" s="76" t="s">
        <v>98</v>
      </c>
      <c r="C52" s="76" t="s">
        <v>42</v>
      </c>
      <c r="D52" s="76">
        <v>40.0</v>
      </c>
      <c r="E52" s="77">
        <v>955.0</v>
      </c>
      <c r="F52" s="1"/>
      <c r="G52" s="1"/>
      <c r="H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75" t="s">
        <v>47</v>
      </c>
      <c r="B53" s="76" t="s">
        <v>98</v>
      </c>
      <c r="C53" s="76" t="s">
        <v>42</v>
      </c>
      <c r="D53" s="76">
        <v>50.0</v>
      </c>
      <c r="E53" s="77">
        <v>664.0</v>
      </c>
      <c r="F53" s="1"/>
      <c r="G53" s="1"/>
      <c r="H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75" t="s">
        <v>47</v>
      </c>
      <c r="B54" s="76" t="s">
        <v>98</v>
      </c>
      <c r="C54" s="76" t="s">
        <v>43</v>
      </c>
      <c r="D54" s="76">
        <v>20.0</v>
      </c>
      <c r="E54" s="77">
        <v>979.0</v>
      </c>
      <c r="F54" s="1"/>
      <c r="G54" s="1"/>
      <c r="H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75" t="s">
        <v>47</v>
      </c>
      <c r="B55" s="76" t="s">
        <v>98</v>
      </c>
      <c r="C55" s="76" t="s">
        <v>43</v>
      </c>
      <c r="D55" s="76">
        <v>30.0</v>
      </c>
      <c r="E55" s="77">
        <v>1475.0</v>
      </c>
      <c r="F55" s="1"/>
      <c r="G55" s="1"/>
      <c r="H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75" t="s">
        <v>47</v>
      </c>
      <c r="B56" s="76" t="s">
        <v>98</v>
      </c>
      <c r="C56" s="76" t="s">
        <v>43</v>
      </c>
      <c r="D56" s="76">
        <v>40.0</v>
      </c>
      <c r="E56" s="77">
        <v>996.0</v>
      </c>
      <c r="F56" s="1"/>
      <c r="G56" s="1"/>
      <c r="H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75" t="s">
        <v>47</v>
      </c>
      <c r="B57" s="76" t="s">
        <v>98</v>
      </c>
      <c r="C57" s="76" t="s">
        <v>43</v>
      </c>
      <c r="D57" s="76">
        <v>50.0</v>
      </c>
      <c r="E57" s="77">
        <v>411.0</v>
      </c>
      <c r="F57" s="1"/>
      <c r="G57" s="1"/>
      <c r="H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75" t="s">
        <v>47</v>
      </c>
      <c r="B58" s="76" t="s">
        <v>101</v>
      </c>
      <c r="C58" s="76" t="s">
        <v>42</v>
      </c>
      <c r="D58" s="76">
        <v>20.0</v>
      </c>
      <c r="E58" s="77">
        <v>1014.0</v>
      </c>
      <c r="F58" s="1"/>
      <c r="G58" s="1"/>
      <c r="H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75" t="s">
        <v>47</v>
      </c>
      <c r="B59" s="76" t="s">
        <v>101</v>
      </c>
      <c r="C59" s="76" t="s">
        <v>42</v>
      </c>
      <c r="D59" s="76">
        <v>30.0</v>
      </c>
      <c r="E59" s="77">
        <v>1073.0</v>
      </c>
      <c r="F59" s="1"/>
      <c r="G59" s="1"/>
      <c r="H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75" t="s">
        <v>47</v>
      </c>
      <c r="B60" s="76" t="s">
        <v>101</v>
      </c>
      <c r="C60" s="76" t="s">
        <v>42</v>
      </c>
      <c r="D60" s="76">
        <v>40.0</v>
      </c>
      <c r="E60" s="77">
        <v>679.0</v>
      </c>
      <c r="F60" s="1"/>
      <c r="G60" s="1"/>
      <c r="H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75" t="s">
        <v>47</v>
      </c>
      <c r="B61" s="76" t="s">
        <v>101</v>
      </c>
      <c r="C61" s="76" t="s">
        <v>42</v>
      </c>
      <c r="D61" s="76">
        <v>50.0</v>
      </c>
      <c r="E61" s="77">
        <v>449.0</v>
      </c>
      <c r="F61" s="1"/>
      <c r="G61" s="1"/>
      <c r="H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75" t="s">
        <v>47</v>
      </c>
      <c r="B62" s="76" t="s">
        <v>101</v>
      </c>
      <c r="C62" s="76" t="s">
        <v>43</v>
      </c>
      <c r="D62" s="76">
        <v>20.0</v>
      </c>
      <c r="E62" s="77">
        <v>590.0</v>
      </c>
      <c r="F62" s="1"/>
      <c r="G62" s="1"/>
      <c r="H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75" t="s">
        <v>47</v>
      </c>
      <c r="B63" s="76" t="s">
        <v>101</v>
      </c>
      <c r="C63" s="76" t="s">
        <v>43</v>
      </c>
      <c r="D63" s="76">
        <v>30.0</v>
      </c>
      <c r="E63" s="77">
        <v>1010.0</v>
      </c>
      <c r="F63" s="1"/>
      <c r="G63" s="1"/>
      <c r="H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75" t="s">
        <v>47</v>
      </c>
      <c r="B64" s="76" t="s">
        <v>101</v>
      </c>
      <c r="C64" s="76" t="s">
        <v>43</v>
      </c>
      <c r="D64" s="76">
        <v>40.0</v>
      </c>
      <c r="E64" s="77">
        <v>807.0</v>
      </c>
      <c r="F64" s="1"/>
      <c r="G64" s="1"/>
      <c r="H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75" t="s">
        <v>47</v>
      </c>
      <c r="B65" s="76" t="s">
        <v>101</v>
      </c>
      <c r="C65" s="76" t="s">
        <v>43</v>
      </c>
      <c r="D65" s="76">
        <v>50.0</v>
      </c>
      <c r="E65" s="77">
        <v>313.0</v>
      </c>
      <c r="F65" s="1"/>
      <c r="G65" s="1"/>
      <c r="H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75" t="s">
        <v>47</v>
      </c>
      <c r="B66" s="76" t="s">
        <v>103</v>
      </c>
      <c r="C66" s="76" t="s">
        <v>42</v>
      </c>
      <c r="D66" s="76">
        <v>20.0</v>
      </c>
      <c r="E66" s="77">
        <v>387.0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75" t="s">
        <v>47</v>
      </c>
      <c r="B67" s="76" t="s">
        <v>103</v>
      </c>
      <c r="C67" s="76" t="s">
        <v>42</v>
      </c>
      <c r="D67" s="76">
        <v>30.0</v>
      </c>
      <c r="E67" s="77">
        <v>468.0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75" t="s">
        <v>47</v>
      </c>
      <c r="B68" s="76" t="s">
        <v>103</v>
      </c>
      <c r="C68" s="76" t="s">
        <v>42</v>
      </c>
      <c r="D68" s="76">
        <v>40.0</v>
      </c>
      <c r="E68" s="77">
        <v>287.0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75" t="s">
        <v>47</v>
      </c>
      <c r="B69" s="76" t="s">
        <v>103</v>
      </c>
      <c r="C69" s="76" t="s">
        <v>42</v>
      </c>
      <c r="D69" s="76">
        <v>50.0</v>
      </c>
      <c r="E69" s="77">
        <v>212.0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75" t="s">
        <v>47</v>
      </c>
      <c r="B70" s="76" t="s">
        <v>103</v>
      </c>
      <c r="C70" s="76" t="s">
        <v>43</v>
      </c>
      <c r="D70" s="76">
        <v>20.0</v>
      </c>
      <c r="E70" s="77">
        <v>215.0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75" t="s">
        <v>47</v>
      </c>
      <c r="B71" s="76" t="s">
        <v>103</v>
      </c>
      <c r="C71" s="76" t="s">
        <v>43</v>
      </c>
      <c r="D71" s="76">
        <v>30.0</v>
      </c>
      <c r="E71" s="77">
        <v>386.0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75" t="s">
        <v>47</v>
      </c>
      <c r="B72" s="76" t="s">
        <v>103</v>
      </c>
      <c r="C72" s="76" t="s">
        <v>43</v>
      </c>
      <c r="D72" s="76">
        <v>40.0</v>
      </c>
      <c r="E72" s="77">
        <v>292.0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75" t="s">
        <v>47</v>
      </c>
      <c r="B73" s="76" t="s">
        <v>103</v>
      </c>
      <c r="C73" s="76" t="s">
        <v>43</v>
      </c>
      <c r="D73" s="76">
        <v>50.0</v>
      </c>
      <c r="E73" s="77">
        <v>127.0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75" t="s">
        <v>47</v>
      </c>
      <c r="B74" s="76" t="s">
        <v>106</v>
      </c>
      <c r="C74" s="76" t="s">
        <v>42</v>
      </c>
      <c r="D74" s="76">
        <v>20.0</v>
      </c>
      <c r="E74" s="77">
        <v>934.0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75" t="s">
        <v>47</v>
      </c>
      <c r="B75" s="76" t="s">
        <v>106</v>
      </c>
      <c r="C75" s="76" t="s">
        <v>42</v>
      </c>
      <c r="D75" s="76">
        <v>30.0</v>
      </c>
      <c r="E75" s="77">
        <v>976.0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75" t="s">
        <v>47</v>
      </c>
      <c r="B76" s="76" t="s">
        <v>106</v>
      </c>
      <c r="C76" s="76" t="s">
        <v>42</v>
      </c>
      <c r="D76" s="76">
        <v>40.0</v>
      </c>
      <c r="E76" s="77">
        <v>632.0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75" t="s">
        <v>47</v>
      </c>
      <c r="B77" s="76" t="s">
        <v>106</v>
      </c>
      <c r="C77" s="76" t="s">
        <v>42</v>
      </c>
      <c r="D77" s="76">
        <v>50.0</v>
      </c>
      <c r="E77" s="77">
        <v>398.0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75" t="s">
        <v>47</v>
      </c>
      <c r="B78" s="76" t="s">
        <v>106</v>
      </c>
      <c r="C78" s="76" t="s">
        <v>43</v>
      </c>
      <c r="D78" s="76">
        <v>20.0</v>
      </c>
      <c r="E78" s="77">
        <v>550.0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75" t="s">
        <v>47</v>
      </c>
      <c r="B79" s="76" t="s">
        <v>106</v>
      </c>
      <c r="C79" s="76" t="s">
        <v>43</v>
      </c>
      <c r="D79" s="76">
        <v>30.0</v>
      </c>
      <c r="E79" s="77">
        <v>942.0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75" t="s">
        <v>47</v>
      </c>
      <c r="B80" s="76" t="s">
        <v>106</v>
      </c>
      <c r="C80" s="76" t="s">
        <v>43</v>
      </c>
      <c r="D80" s="76">
        <v>40.0</v>
      </c>
      <c r="E80" s="77">
        <v>767.0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75" t="s">
        <v>47</v>
      </c>
      <c r="B81" s="76" t="s">
        <v>106</v>
      </c>
      <c r="C81" s="76" t="s">
        <v>43</v>
      </c>
      <c r="D81" s="76">
        <v>50.0</v>
      </c>
      <c r="E81" s="77">
        <v>288.0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78"/>
      <c r="B82" s="78"/>
      <c r="C82" s="78"/>
      <c r="D82" s="78"/>
      <c r="E82" s="7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78"/>
      <c r="B83" s="78"/>
      <c r="C83" s="78"/>
      <c r="D83" s="78"/>
      <c r="E83" s="7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78"/>
      <c r="B84" s="78"/>
      <c r="C84" s="78"/>
      <c r="D84" s="78"/>
      <c r="E84" s="7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78"/>
      <c r="B85" s="78"/>
      <c r="C85" s="78"/>
      <c r="D85" s="78"/>
      <c r="E85" s="7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78"/>
      <c r="B86" s="78"/>
      <c r="C86" s="78"/>
      <c r="D86" s="78"/>
      <c r="E86" s="7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78"/>
      <c r="B87" s="78"/>
      <c r="C87" s="78"/>
      <c r="D87" s="78"/>
      <c r="E87" s="7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78"/>
      <c r="B88" s="78"/>
      <c r="C88" s="78"/>
      <c r="D88" s="78"/>
      <c r="E88" s="7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78"/>
      <c r="B89" s="78"/>
      <c r="C89" s="78"/>
      <c r="D89" s="78"/>
      <c r="E89" s="7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78"/>
      <c r="B90" s="78"/>
      <c r="C90" s="78"/>
      <c r="D90" s="78"/>
      <c r="E90" s="7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78"/>
      <c r="B91" s="78"/>
      <c r="C91" s="78"/>
      <c r="D91" s="78"/>
      <c r="E91" s="7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78"/>
      <c r="B92" s="78"/>
      <c r="C92" s="78"/>
      <c r="D92" s="78"/>
      <c r="E92" s="7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78"/>
      <c r="B93" s="78"/>
      <c r="C93" s="78"/>
      <c r="D93" s="78"/>
      <c r="E93" s="7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78"/>
      <c r="B94" s="78"/>
      <c r="C94" s="78"/>
      <c r="D94" s="78"/>
      <c r="E94" s="7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78"/>
      <c r="B95" s="78"/>
      <c r="C95" s="78"/>
      <c r="D95" s="78"/>
      <c r="E95" s="7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78"/>
      <c r="B96" s="78"/>
      <c r="C96" s="78"/>
      <c r="D96" s="78"/>
      <c r="E96" s="7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78"/>
      <c r="B97" s="78"/>
      <c r="C97" s="78"/>
      <c r="D97" s="78"/>
      <c r="E97" s="7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78"/>
      <c r="B98" s="78"/>
      <c r="C98" s="78"/>
      <c r="D98" s="78"/>
      <c r="E98" s="7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78"/>
      <c r="B99" s="78"/>
      <c r="C99" s="78"/>
      <c r="D99" s="78"/>
      <c r="E99" s="7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78"/>
      <c r="B100" s="78"/>
      <c r="C100" s="78"/>
      <c r="D100" s="78"/>
      <c r="E100" s="7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78"/>
      <c r="B101" s="78"/>
      <c r="C101" s="78"/>
      <c r="D101" s="78"/>
      <c r="E101" s="7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78"/>
      <c r="B102" s="78"/>
      <c r="C102" s="78"/>
      <c r="D102" s="78"/>
      <c r="E102" s="7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78"/>
      <c r="B103" s="78"/>
      <c r="C103" s="78"/>
      <c r="D103" s="78"/>
      <c r="E103" s="7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78"/>
      <c r="B104" s="78"/>
      <c r="C104" s="78"/>
      <c r="D104" s="78"/>
      <c r="E104" s="7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78"/>
      <c r="B105" s="78"/>
      <c r="C105" s="78"/>
      <c r="D105" s="78"/>
      <c r="E105" s="7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78"/>
      <c r="B106" s="78"/>
      <c r="C106" s="78"/>
      <c r="D106" s="78"/>
      <c r="E106" s="7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78"/>
      <c r="B107" s="78"/>
      <c r="C107" s="78"/>
      <c r="D107" s="78"/>
      <c r="E107" s="7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78"/>
      <c r="B108" s="78"/>
      <c r="C108" s="78"/>
      <c r="D108" s="78"/>
      <c r="E108" s="7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78"/>
      <c r="B109" s="78"/>
      <c r="C109" s="78"/>
      <c r="D109" s="78"/>
      <c r="E109" s="7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78"/>
      <c r="B110" s="78"/>
      <c r="C110" s="78"/>
      <c r="D110" s="78"/>
      <c r="E110" s="7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78"/>
      <c r="B111" s="78"/>
      <c r="C111" s="78"/>
      <c r="D111" s="78"/>
      <c r="E111" s="7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78"/>
      <c r="B112" s="78"/>
      <c r="C112" s="78"/>
      <c r="D112" s="78"/>
      <c r="E112" s="7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78"/>
      <c r="B113" s="78"/>
      <c r="C113" s="78"/>
      <c r="D113" s="78"/>
      <c r="E113" s="7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78"/>
      <c r="B114" s="78"/>
      <c r="C114" s="78"/>
      <c r="D114" s="78"/>
      <c r="E114" s="7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78"/>
      <c r="B115" s="78"/>
      <c r="C115" s="78"/>
      <c r="D115" s="78"/>
      <c r="E115" s="7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78"/>
      <c r="B116" s="78"/>
      <c r="C116" s="78"/>
      <c r="D116" s="78"/>
      <c r="E116" s="7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78"/>
      <c r="B117" s="78"/>
      <c r="C117" s="78"/>
      <c r="D117" s="78"/>
      <c r="E117" s="7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78"/>
      <c r="B118" s="78"/>
      <c r="C118" s="78"/>
      <c r="D118" s="78"/>
      <c r="E118" s="7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78"/>
      <c r="B119" s="78"/>
      <c r="C119" s="78"/>
      <c r="D119" s="78"/>
      <c r="E119" s="7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78"/>
      <c r="B120" s="78"/>
      <c r="C120" s="78"/>
      <c r="D120" s="78"/>
      <c r="E120" s="7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78"/>
      <c r="B121" s="78"/>
      <c r="C121" s="78"/>
      <c r="D121" s="78"/>
      <c r="E121" s="7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78"/>
      <c r="B122" s="78"/>
      <c r="C122" s="78"/>
      <c r="D122" s="78"/>
      <c r="E122" s="7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78"/>
      <c r="B123" s="78"/>
      <c r="C123" s="78"/>
      <c r="D123" s="78"/>
      <c r="E123" s="7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78"/>
      <c r="B124" s="78"/>
      <c r="C124" s="78"/>
      <c r="D124" s="78"/>
      <c r="E124" s="7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78"/>
      <c r="B125" s="78"/>
      <c r="C125" s="78"/>
      <c r="D125" s="78"/>
      <c r="E125" s="7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78"/>
      <c r="B126" s="78"/>
      <c r="C126" s="78"/>
      <c r="D126" s="78"/>
      <c r="E126" s="7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78"/>
      <c r="B127" s="78"/>
      <c r="C127" s="78"/>
      <c r="D127" s="78"/>
      <c r="E127" s="7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78"/>
      <c r="B128" s="78"/>
      <c r="C128" s="78"/>
      <c r="D128" s="78"/>
      <c r="E128" s="7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78"/>
      <c r="B129" s="78"/>
      <c r="C129" s="78"/>
      <c r="D129" s="78"/>
      <c r="E129" s="7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78"/>
      <c r="B130" s="78"/>
      <c r="C130" s="78"/>
      <c r="D130" s="78"/>
      <c r="E130" s="7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78"/>
      <c r="B131" s="78"/>
      <c r="C131" s="78"/>
      <c r="D131" s="78"/>
      <c r="E131" s="7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78"/>
      <c r="B132" s="78"/>
      <c r="C132" s="78"/>
      <c r="D132" s="78"/>
      <c r="E132" s="7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78"/>
      <c r="B133" s="78"/>
      <c r="C133" s="78"/>
      <c r="D133" s="78"/>
      <c r="E133" s="7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78"/>
      <c r="B134" s="78"/>
      <c r="C134" s="78"/>
      <c r="D134" s="78"/>
      <c r="E134" s="7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78"/>
      <c r="B135" s="78"/>
      <c r="C135" s="78"/>
      <c r="D135" s="78"/>
      <c r="E135" s="7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78"/>
      <c r="B136" s="78"/>
      <c r="C136" s="78"/>
      <c r="D136" s="78"/>
      <c r="E136" s="7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78"/>
      <c r="B137" s="78"/>
      <c r="C137" s="78"/>
      <c r="D137" s="78"/>
      <c r="E137" s="7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78"/>
      <c r="B138" s="78"/>
      <c r="C138" s="78"/>
      <c r="D138" s="78"/>
      <c r="E138" s="7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78"/>
      <c r="B139" s="78"/>
      <c r="C139" s="78"/>
      <c r="D139" s="78"/>
      <c r="E139" s="7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78"/>
      <c r="B140" s="78"/>
      <c r="C140" s="78"/>
      <c r="D140" s="78"/>
      <c r="E140" s="7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78"/>
      <c r="B141" s="78"/>
      <c r="C141" s="78"/>
      <c r="D141" s="78"/>
      <c r="E141" s="7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78"/>
      <c r="B142" s="78"/>
      <c r="C142" s="78"/>
      <c r="D142" s="78"/>
      <c r="E142" s="7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78"/>
      <c r="B143" s="78"/>
      <c r="C143" s="78"/>
      <c r="D143" s="78"/>
      <c r="E143" s="7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78"/>
      <c r="B144" s="78"/>
      <c r="C144" s="78"/>
      <c r="D144" s="78"/>
      <c r="E144" s="7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78"/>
      <c r="B145" s="78"/>
      <c r="C145" s="78"/>
      <c r="D145" s="78"/>
      <c r="E145" s="7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78"/>
      <c r="B146" s="78"/>
      <c r="C146" s="78"/>
      <c r="D146" s="78"/>
      <c r="E146" s="7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78"/>
      <c r="B147" s="78"/>
      <c r="C147" s="78"/>
      <c r="D147" s="78"/>
      <c r="E147" s="7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78"/>
      <c r="B148" s="78"/>
      <c r="C148" s="78"/>
      <c r="D148" s="78"/>
      <c r="E148" s="7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78"/>
      <c r="B149" s="78"/>
      <c r="C149" s="78"/>
      <c r="D149" s="78"/>
      <c r="E149" s="7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78"/>
      <c r="B150" s="78"/>
      <c r="C150" s="78"/>
      <c r="D150" s="78"/>
      <c r="E150" s="7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78"/>
      <c r="B151" s="78"/>
      <c r="C151" s="78"/>
      <c r="D151" s="78"/>
      <c r="E151" s="7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78"/>
      <c r="B152" s="78"/>
      <c r="C152" s="78"/>
      <c r="D152" s="78"/>
      <c r="E152" s="7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78"/>
      <c r="B153" s="78"/>
      <c r="C153" s="78"/>
      <c r="D153" s="78"/>
      <c r="E153" s="7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78"/>
      <c r="B154" s="78"/>
      <c r="C154" s="78"/>
      <c r="D154" s="78"/>
      <c r="E154" s="7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78"/>
      <c r="B155" s="78"/>
      <c r="C155" s="78"/>
      <c r="D155" s="78"/>
      <c r="E155" s="7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78"/>
      <c r="B156" s="78"/>
      <c r="C156" s="78"/>
      <c r="D156" s="78"/>
      <c r="E156" s="7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78"/>
      <c r="B157" s="78"/>
      <c r="C157" s="78"/>
      <c r="D157" s="78"/>
      <c r="E157" s="7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78"/>
      <c r="B158" s="78"/>
      <c r="C158" s="78"/>
      <c r="D158" s="78"/>
      <c r="E158" s="7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78"/>
      <c r="B159" s="78"/>
      <c r="C159" s="78"/>
      <c r="D159" s="78"/>
      <c r="E159" s="7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78"/>
      <c r="B160" s="78"/>
      <c r="C160" s="78"/>
      <c r="D160" s="78"/>
      <c r="E160" s="7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78"/>
      <c r="B161" s="78"/>
      <c r="C161" s="78"/>
      <c r="D161" s="78"/>
      <c r="E161" s="7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78"/>
      <c r="B162" s="78"/>
      <c r="C162" s="78"/>
      <c r="D162" s="78"/>
      <c r="E162" s="7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78"/>
      <c r="B163" s="78"/>
      <c r="C163" s="78"/>
      <c r="D163" s="78"/>
      <c r="E163" s="7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78"/>
      <c r="B164" s="78"/>
      <c r="C164" s="78"/>
      <c r="D164" s="78"/>
      <c r="E164" s="7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78"/>
      <c r="B165" s="78"/>
      <c r="C165" s="78"/>
      <c r="D165" s="78"/>
      <c r="E165" s="7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78"/>
      <c r="B166" s="78"/>
      <c r="C166" s="78"/>
      <c r="D166" s="78"/>
      <c r="E166" s="7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78"/>
      <c r="B167" s="78"/>
      <c r="C167" s="78"/>
      <c r="D167" s="78"/>
      <c r="E167" s="7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78"/>
      <c r="B168" s="78"/>
      <c r="C168" s="78"/>
      <c r="D168" s="78"/>
      <c r="E168" s="7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78"/>
      <c r="B169" s="78"/>
      <c r="C169" s="78"/>
      <c r="D169" s="78"/>
      <c r="E169" s="7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78"/>
      <c r="B170" s="78"/>
      <c r="C170" s="78"/>
      <c r="D170" s="78"/>
      <c r="E170" s="7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78"/>
      <c r="B171" s="78"/>
      <c r="C171" s="78"/>
      <c r="D171" s="78"/>
      <c r="E171" s="7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78"/>
      <c r="B172" s="78"/>
      <c r="C172" s="78"/>
      <c r="D172" s="78"/>
      <c r="E172" s="7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78"/>
      <c r="B173" s="78"/>
      <c r="C173" s="78"/>
      <c r="D173" s="78"/>
      <c r="E173" s="7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78"/>
      <c r="B174" s="78"/>
      <c r="C174" s="78"/>
      <c r="D174" s="78"/>
      <c r="E174" s="7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78"/>
      <c r="B175" s="78"/>
      <c r="C175" s="78"/>
      <c r="D175" s="78"/>
      <c r="E175" s="7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78"/>
      <c r="B176" s="78"/>
      <c r="C176" s="78"/>
      <c r="D176" s="78"/>
      <c r="E176" s="7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78"/>
      <c r="B177" s="78"/>
      <c r="C177" s="78"/>
      <c r="D177" s="78"/>
      <c r="E177" s="7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78"/>
      <c r="B178" s="78"/>
      <c r="C178" s="78"/>
      <c r="D178" s="78"/>
      <c r="E178" s="7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78"/>
      <c r="B179" s="78"/>
      <c r="C179" s="78"/>
      <c r="D179" s="78"/>
      <c r="E179" s="7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78"/>
      <c r="B180" s="78"/>
      <c r="C180" s="78"/>
      <c r="D180" s="78"/>
      <c r="E180" s="7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78"/>
      <c r="B181" s="78"/>
      <c r="C181" s="78"/>
      <c r="D181" s="78"/>
      <c r="E181" s="7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78"/>
      <c r="B182" s="78"/>
      <c r="C182" s="78"/>
      <c r="D182" s="78"/>
      <c r="E182" s="7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78"/>
      <c r="B183" s="78"/>
      <c r="C183" s="78"/>
      <c r="D183" s="78"/>
      <c r="E183" s="7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78"/>
      <c r="B184" s="78"/>
      <c r="C184" s="78"/>
      <c r="D184" s="78"/>
      <c r="E184" s="7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78"/>
      <c r="B185" s="78"/>
      <c r="C185" s="78"/>
      <c r="D185" s="78"/>
      <c r="E185" s="7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78"/>
      <c r="B186" s="78"/>
      <c r="C186" s="78"/>
      <c r="D186" s="78"/>
      <c r="E186" s="7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78"/>
      <c r="B187" s="78"/>
      <c r="C187" s="78"/>
      <c r="D187" s="78"/>
      <c r="E187" s="7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78"/>
      <c r="B188" s="78"/>
      <c r="C188" s="78"/>
      <c r="D188" s="78"/>
      <c r="E188" s="7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78"/>
      <c r="B189" s="78"/>
      <c r="C189" s="78"/>
      <c r="D189" s="78"/>
      <c r="E189" s="7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78"/>
      <c r="B190" s="78"/>
      <c r="C190" s="78"/>
      <c r="D190" s="78"/>
      <c r="E190" s="7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78"/>
      <c r="B191" s="78"/>
      <c r="C191" s="78"/>
      <c r="D191" s="78"/>
      <c r="E191" s="7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78"/>
      <c r="B192" s="78"/>
      <c r="C192" s="78"/>
      <c r="D192" s="78"/>
      <c r="E192" s="7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78"/>
      <c r="B193" s="78"/>
      <c r="C193" s="78"/>
      <c r="D193" s="78"/>
      <c r="E193" s="7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78"/>
      <c r="B194" s="78"/>
      <c r="C194" s="78"/>
      <c r="D194" s="78"/>
      <c r="E194" s="7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78"/>
      <c r="B195" s="78"/>
      <c r="C195" s="78"/>
      <c r="D195" s="78"/>
      <c r="E195" s="7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78"/>
      <c r="B196" s="78"/>
      <c r="C196" s="78"/>
      <c r="D196" s="78"/>
      <c r="E196" s="7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78"/>
      <c r="B197" s="78"/>
      <c r="C197" s="78"/>
      <c r="D197" s="78"/>
      <c r="E197" s="7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78"/>
      <c r="B198" s="78"/>
      <c r="C198" s="78"/>
      <c r="D198" s="78"/>
      <c r="E198" s="7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78"/>
      <c r="B199" s="78"/>
      <c r="C199" s="78"/>
      <c r="D199" s="78"/>
      <c r="E199" s="7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78"/>
      <c r="B200" s="78"/>
      <c r="C200" s="78"/>
      <c r="D200" s="78"/>
      <c r="E200" s="7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78"/>
      <c r="B201" s="78"/>
      <c r="C201" s="78"/>
      <c r="D201" s="78"/>
      <c r="E201" s="7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78"/>
      <c r="B202" s="78"/>
      <c r="C202" s="78"/>
      <c r="D202" s="78"/>
      <c r="E202" s="7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78"/>
      <c r="B203" s="78"/>
      <c r="C203" s="78"/>
      <c r="D203" s="78"/>
      <c r="E203" s="7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78"/>
      <c r="B204" s="78"/>
      <c r="C204" s="78"/>
      <c r="D204" s="78"/>
      <c r="E204" s="7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78"/>
      <c r="B205" s="78"/>
      <c r="C205" s="78"/>
      <c r="D205" s="78"/>
      <c r="E205" s="7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78"/>
      <c r="B206" s="78"/>
      <c r="C206" s="78"/>
      <c r="D206" s="78"/>
      <c r="E206" s="7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78"/>
      <c r="B207" s="78"/>
      <c r="C207" s="78"/>
      <c r="D207" s="78"/>
      <c r="E207" s="7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78"/>
      <c r="B208" s="78"/>
      <c r="C208" s="78"/>
      <c r="D208" s="78"/>
      <c r="E208" s="7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78"/>
      <c r="B209" s="78"/>
      <c r="C209" s="78"/>
      <c r="D209" s="78"/>
      <c r="E209" s="7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78"/>
      <c r="B210" s="78"/>
      <c r="C210" s="78"/>
      <c r="D210" s="78"/>
      <c r="E210" s="7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78"/>
      <c r="B211" s="78"/>
      <c r="C211" s="78"/>
      <c r="D211" s="78"/>
      <c r="E211" s="7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78"/>
      <c r="B212" s="78"/>
      <c r="C212" s="78"/>
      <c r="D212" s="78"/>
      <c r="E212" s="7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78"/>
      <c r="B213" s="78"/>
      <c r="C213" s="78"/>
      <c r="D213" s="78"/>
      <c r="E213" s="7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78"/>
      <c r="B214" s="78"/>
      <c r="C214" s="78"/>
      <c r="D214" s="78"/>
      <c r="E214" s="7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78"/>
      <c r="B215" s="78"/>
      <c r="C215" s="78"/>
      <c r="D215" s="78"/>
      <c r="E215" s="7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78"/>
      <c r="B216" s="78"/>
      <c r="C216" s="78"/>
      <c r="D216" s="78"/>
      <c r="E216" s="7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78"/>
      <c r="B217" s="78"/>
      <c r="C217" s="78"/>
      <c r="D217" s="78"/>
      <c r="E217" s="7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78"/>
      <c r="B218" s="78"/>
      <c r="C218" s="78"/>
      <c r="D218" s="78"/>
      <c r="E218" s="7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78"/>
      <c r="B219" s="78"/>
      <c r="C219" s="78"/>
      <c r="D219" s="78"/>
      <c r="E219" s="7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78"/>
      <c r="B220" s="78"/>
      <c r="C220" s="78"/>
      <c r="D220" s="78"/>
      <c r="E220" s="7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78"/>
      <c r="B221" s="78"/>
      <c r="C221" s="78"/>
      <c r="D221" s="78"/>
      <c r="E221" s="7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78"/>
      <c r="B222" s="78"/>
      <c r="C222" s="78"/>
      <c r="D222" s="78"/>
      <c r="E222" s="7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78"/>
      <c r="B223" s="78"/>
      <c r="C223" s="78"/>
      <c r="D223" s="78"/>
      <c r="E223" s="7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78"/>
      <c r="B224" s="78"/>
      <c r="C224" s="78"/>
      <c r="D224" s="78"/>
      <c r="E224" s="7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78"/>
      <c r="B225" s="78"/>
      <c r="C225" s="78"/>
      <c r="D225" s="78"/>
      <c r="E225" s="7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78"/>
      <c r="B226" s="78"/>
      <c r="C226" s="78"/>
      <c r="D226" s="78"/>
      <c r="E226" s="7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78"/>
      <c r="B227" s="78"/>
      <c r="C227" s="78"/>
      <c r="D227" s="78"/>
      <c r="E227" s="7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78"/>
      <c r="B228" s="78"/>
      <c r="C228" s="78"/>
      <c r="D228" s="78"/>
      <c r="E228" s="7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78"/>
      <c r="B229" s="78"/>
      <c r="C229" s="78"/>
      <c r="D229" s="78"/>
      <c r="E229" s="7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78"/>
      <c r="B230" s="78"/>
      <c r="C230" s="78"/>
      <c r="D230" s="78"/>
      <c r="E230" s="78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78"/>
      <c r="B231" s="78"/>
      <c r="C231" s="78"/>
      <c r="D231" s="78"/>
      <c r="E231" s="78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78"/>
      <c r="B232" s="78"/>
      <c r="C232" s="78"/>
      <c r="D232" s="78"/>
      <c r="E232" s="78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78"/>
      <c r="B233" s="78"/>
      <c r="C233" s="78"/>
      <c r="D233" s="78"/>
      <c r="E233" s="78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78"/>
      <c r="B234" s="78"/>
      <c r="C234" s="78"/>
      <c r="D234" s="78"/>
      <c r="E234" s="78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78"/>
      <c r="B235" s="78"/>
      <c r="C235" s="78"/>
      <c r="D235" s="78"/>
      <c r="E235" s="78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78"/>
      <c r="B236" s="78"/>
      <c r="C236" s="78"/>
      <c r="D236" s="78"/>
      <c r="E236" s="78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78"/>
      <c r="B237" s="78"/>
      <c r="C237" s="78"/>
      <c r="D237" s="78"/>
      <c r="E237" s="78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78"/>
      <c r="B238" s="78"/>
      <c r="C238" s="78"/>
      <c r="D238" s="78"/>
      <c r="E238" s="78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78"/>
      <c r="B239" s="78"/>
      <c r="C239" s="78"/>
      <c r="D239" s="78"/>
      <c r="E239" s="78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78"/>
      <c r="B240" s="78"/>
      <c r="C240" s="78"/>
      <c r="D240" s="78"/>
      <c r="E240" s="78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78"/>
      <c r="B241" s="78"/>
      <c r="C241" s="78"/>
      <c r="D241" s="78"/>
      <c r="E241" s="78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78"/>
      <c r="B242" s="78"/>
      <c r="C242" s="78"/>
      <c r="D242" s="78"/>
      <c r="E242" s="78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78"/>
      <c r="B243" s="78"/>
      <c r="C243" s="78"/>
      <c r="D243" s="78"/>
      <c r="E243" s="78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78"/>
      <c r="B244" s="78"/>
      <c r="C244" s="78"/>
      <c r="D244" s="78"/>
      <c r="E244" s="78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78"/>
      <c r="B245" s="78"/>
      <c r="C245" s="78"/>
      <c r="D245" s="78"/>
      <c r="E245" s="78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78"/>
      <c r="B246" s="78"/>
      <c r="C246" s="78"/>
      <c r="D246" s="78"/>
      <c r="E246" s="78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78"/>
      <c r="B247" s="78"/>
      <c r="C247" s="78"/>
      <c r="D247" s="78"/>
      <c r="E247" s="78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78"/>
      <c r="B248" s="78"/>
      <c r="C248" s="78"/>
      <c r="D248" s="78"/>
      <c r="E248" s="78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78"/>
      <c r="B249" s="78"/>
      <c r="C249" s="78"/>
      <c r="D249" s="78"/>
      <c r="E249" s="78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78"/>
      <c r="B250" s="78"/>
      <c r="C250" s="78"/>
      <c r="D250" s="78"/>
      <c r="E250" s="78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78"/>
      <c r="B251" s="78"/>
      <c r="C251" s="78"/>
      <c r="D251" s="78"/>
      <c r="E251" s="78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78"/>
      <c r="B252" s="78"/>
      <c r="C252" s="78"/>
      <c r="D252" s="78"/>
      <c r="E252" s="78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78"/>
      <c r="B253" s="78"/>
      <c r="C253" s="78"/>
      <c r="D253" s="78"/>
      <c r="E253" s="78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78"/>
      <c r="B254" s="78"/>
      <c r="C254" s="78"/>
      <c r="D254" s="78"/>
      <c r="E254" s="78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78"/>
      <c r="B255" s="78"/>
      <c r="C255" s="78"/>
      <c r="D255" s="78"/>
      <c r="E255" s="78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78"/>
      <c r="B256" s="78"/>
      <c r="C256" s="78"/>
      <c r="D256" s="78"/>
      <c r="E256" s="78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78"/>
      <c r="B257" s="78"/>
      <c r="C257" s="78"/>
      <c r="D257" s="78"/>
      <c r="E257" s="78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78"/>
      <c r="B258" s="78"/>
      <c r="C258" s="78"/>
      <c r="D258" s="78"/>
      <c r="E258" s="78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78"/>
      <c r="B259" s="78"/>
      <c r="C259" s="78"/>
      <c r="D259" s="78"/>
      <c r="E259" s="78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78"/>
      <c r="B260" s="78"/>
      <c r="C260" s="78"/>
      <c r="D260" s="78"/>
      <c r="E260" s="78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78"/>
      <c r="B261" s="78"/>
      <c r="C261" s="78"/>
      <c r="D261" s="78"/>
      <c r="E261" s="78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78"/>
      <c r="B262" s="78"/>
      <c r="C262" s="78"/>
      <c r="D262" s="78"/>
      <c r="E262" s="78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78"/>
      <c r="B263" s="78"/>
      <c r="C263" s="78"/>
      <c r="D263" s="78"/>
      <c r="E263" s="78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78"/>
      <c r="B264" s="78"/>
      <c r="C264" s="78"/>
      <c r="D264" s="78"/>
      <c r="E264" s="78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78"/>
      <c r="B265" s="78"/>
      <c r="C265" s="78"/>
      <c r="D265" s="78"/>
      <c r="E265" s="78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78"/>
      <c r="B266" s="78"/>
      <c r="C266" s="78"/>
      <c r="D266" s="78"/>
      <c r="E266" s="78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78"/>
      <c r="B267" s="78"/>
      <c r="C267" s="78"/>
      <c r="D267" s="78"/>
      <c r="E267" s="78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78"/>
      <c r="B268" s="78"/>
      <c r="C268" s="78"/>
      <c r="D268" s="78"/>
      <c r="E268" s="78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78"/>
      <c r="B269" s="78"/>
      <c r="C269" s="78"/>
      <c r="D269" s="78"/>
      <c r="E269" s="78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78"/>
      <c r="B270" s="78"/>
      <c r="C270" s="78"/>
      <c r="D270" s="78"/>
      <c r="E270" s="78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78"/>
      <c r="B271" s="78"/>
      <c r="C271" s="78"/>
      <c r="D271" s="78"/>
      <c r="E271" s="78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78"/>
      <c r="B272" s="78"/>
      <c r="C272" s="78"/>
      <c r="D272" s="78"/>
      <c r="E272" s="78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78"/>
      <c r="B273" s="78"/>
      <c r="C273" s="78"/>
      <c r="D273" s="78"/>
      <c r="E273" s="78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78"/>
      <c r="B274" s="78"/>
      <c r="C274" s="78"/>
      <c r="D274" s="78"/>
      <c r="E274" s="78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78"/>
      <c r="B275" s="78"/>
      <c r="C275" s="78"/>
      <c r="D275" s="78"/>
      <c r="E275" s="78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78"/>
      <c r="B276" s="78"/>
      <c r="C276" s="78"/>
      <c r="D276" s="78"/>
      <c r="E276" s="78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78"/>
      <c r="B277" s="78"/>
      <c r="C277" s="78"/>
      <c r="D277" s="78"/>
      <c r="E277" s="78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78"/>
      <c r="B278" s="78"/>
      <c r="C278" s="78"/>
      <c r="D278" s="78"/>
      <c r="E278" s="78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78"/>
      <c r="B279" s="78"/>
      <c r="C279" s="78"/>
      <c r="D279" s="78"/>
      <c r="E279" s="78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78"/>
      <c r="B280" s="78"/>
      <c r="C280" s="78"/>
      <c r="D280" s="78"/>
      <c r="E280" s="78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78"/>
      <c r="B281" s="78"/>
      <c r="C281" s="78"/>
      <c r="D281" s="78"/>
      <c r="E281" s="78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78"/>
      <c r="B282" s="78"/>
      <c r="C282" s="78"/>
      <c r="D282" s="78"/>
      <c r="E282" s="78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78"/>
      <c r="B283" s="78"/>
      <c r="C283" s="78"/>
      <c r="D283" s="78"/>
      <c r="E283" s="78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78"/>
      <c r="B284" s="78"/>
      <c r="C284" s="78"/>
      <c r="D284" s="78"/>
      <c r="E284" s="78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78"/>
      <c r="B285" s="78"/>
      <c r="C285" s="78"/>
      <c r="D285" s="78"/>
      <c r="E285" s="78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78"/>
      <c r="B286" s="78"/>
      <c r="C286" s="78"/>
      <c r="D286" s="78"/>
      <c r="E286" s="78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78"/>
      <c r="B287" s="78"/>
      <c r="C287" s="78"/>
      <c r="D287" s="78"/>
      <c r="E287" s="78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78"/>
      <c r="B288" s="78"/>
      <c r="C288" s="78"/>
      <c r="D288" s="78"/>
      <c r="E288" s="78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78"/>
      <c r="B289" s="78"/>
      <c r="C289" s="78"/>
      <c r="D289" s="78"/>
      <c r="E289" s="78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78"/>
      <c r="B290" s="78"/>
      <c r="C290" s="78"/>
      <c r="D290" s="78"/>
      <c r="E290" s="78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78"/>
      <c r="B291" s="78"/>
      <c r="C291" s="78"/>
      <c r="D291" s="78"/>
      <c r="E291" s="78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78"/>
      <c r="B292" s="78"/>
      <c r="C292" s="78"/>
      <c r="D292" s="78"/>
      <c r="E292" s="78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78"/>
      <c r="B293" s="78"/>
      <c r="C293" s="78"/>
      <c r="D293" s="78"/>
      <c r="E293" s="78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78"/>
      <c r="B294" s="78"/>
      <c r="C294" s="78"/>
      <c r="D294" s="78"/>
      <c r="E294" s="78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78"/>
      <c r="B295" s="78"/>
      <c r="C295" s="78"/>
      <c r="D295" s="78"/>
      <c r="E295" s="78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78"/>
      <c r="B296" s="78"/>
      <c r="C296" s="78"/>
      <c r="D296" s="78"/>
      <c r="E296" s="78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78"/>
      <c r="B297" s="78"/>
      <c r="C297" s="78"/>
      <c r="D297" s="78"/>
      <c r="E297" s="78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78"/>
      <c r="B298" s="78"/>
      <c r="C298" s="78"/>
      <c r="D298" s="78"/>
      <c r="E298" s="78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78"/>
      <c r="B299" s="78"/>
      <c r="C299" s="78"/>
      <c r="D299" s="78"/>
      <c r="E299" s="78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78"/>
      <c r="B300" s="78"/>
      <c r="C300" s="78"/>
      <c r="D300" s="78"/>
      <c r="E300" s="78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78"/>
      <c r="B301" s="78"/>
      <c r="C301" s="78"/>
      <c r="D301" s="78"/>
      <c r="E301" s="78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78"/>
      <c r="B302" s="78"/>
      <c r="C302" s="78"/>
      <c r="D302" s="78"/>
      <c r="E302" s="78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78"/>
      <c r="B303" s="78"/>
      <c r="C303" s="78"/>
      <c r="D303" s="78"/>
      <c r="E303" s="78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78"/>
      <c r="B304" s="78"/>
      <c r="C304" s="78"/>
      <c r="D304" s="78"/>
      <c r="E304" s="78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78"/>
      <c r="B305" s="78"/>
      <c r="C305" s="78"/>
      <c r="D305" s="78"/>
      <c r="E305" s="78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78"/>
      <c r="B306" s="78"/>
      <c r="C306" s="78"/>
      <c r="D306" s="78"/>
      <c r="E306" s="78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78"/>
      <c r="B307" s="78"/>
      <c r="C307" s="78"/>
      <c r="D307" s="78"/>
      <c r="E307" s="78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78"/>
      <c r="B308" s="78"/>
      <c r="C308" s="78"/>
      <c r="D308" s="78"/>
      <c r="E308" s="78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78"/>
      <c r="B309" s="78"/>
      <c r="C309" s="78"/>
      <c r="D309" s="78"/>
      <c r="E309" s="78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78"/>
      <c r="B310" s="78"/>
      <c r="C310" s="78"/>
      <c r="D310" s="78"/>
      <c r="E310" s="78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78"/>
      <c r="B311" s="78"/>
      <c r="C311" s="78"/>
      <c r="D311" s="78"/>
      <c r="E311" s="78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78"/>
      <c r="B312" s="78"/>
      <c r="C312" s="78"/>
      <c r="D312" s="78"/>
      <c r="E312" s="78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78"/>
      <c r="B313" s="78"/>
      <c r="C313" s="78"/>
      <c r="D313" s="78"/>
      <c r="E313" s="78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78"/>
      <c r="B314" s="78"/>
      <c r="C314" s="78"/>
      <c r="D314" s="78"/>
      <c r="E314" s="78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78"/>
      <c r="B315" s="78"/>
      <c r="C315" s="78"/>
      <c r="D315" s="78"/>
      <c r="E315" s="78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78"/>
      <c r="B316" s="78"/>
      <c r="C316" s="78"/>
      <c r="D316" s="78"/>
      <c r="E316" s="78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78"/>
      <c r="B317" s="78"/>
      <c r="C317" s="78"/>
      <c r="D317" s="78"/>
      <c r="E317" s="78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78"/>
      <c r="B318" s="78"/>
      <c r="C318" s="78"/>
      <c r="D318" s="78"/>
      <c r="E318" s="78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78"/>
      <c r="B319" s="78"/>
      <c r="C319" s="78"/>
      <c r="D319" s="78"/>
      <c r="E319" s="78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78"/>
      <c r="B320" s="78"/>
      <c r="C320" s="78"/>
      <c r="D320" s="78"/>
      <c r="E320" s="78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78"/>
      <c r="B321" s="78"/>
      <c r="C321" s="78"/>
      <c r="D321" s="78"/>
      <c r="E321" s="78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78"/>
      <c r="B322" s="78"/>
      <c r="C322" s="78"/>
      <c r="D322" s="78"/>
      <c r="E322" s="78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78"/>
      <c r="B323" s="78"/>
      <c r="C323" s="78"/>
      <c r="D323" s="78"/>
      <c r="E323" s="78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78"/>
      <c r="B324" s="78"/>
      <c r="C324" s="78"/>
      <c r="D324" s="78"/>
      <c r="E324" s="78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78"/>
      <c r="B325" s="78"/>
      <c r="C325" s="78"/>
      <c r="D325" s="78"/>
      <c r="E325" s="78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78"/>
      <c r="B326" s="78"/>
      <c r="C326" s="78"/>
      <c r="D326" s="78"/>
      <c r="E326" s="78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78"/>
      <c r="B327" s="78"/>
      <c r="C327" s="78"/>
      <c r="D327" s="78"/>
      <c r="E327" s="78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78"/>
      <c r="B328" s="78"/>
      <c r="C328" s="78"/>
      <c r="D328" s="78"/>
      <c r="E328" s="78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78"/>
      <c r="B329" s="78"/>
      <c r="C329" s="78"/>
      <c r="D329" s="78"/>
      <c r="E329" s="78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78"/>
      <c r="B330" s="78"/>
      <c r="C330" s="78"/>
      <c r="D330" s="78"/>
      <c r="E330" s="78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78"/>
      <c r="B331" s="78"/>
      <c r="C331" s="78"/>
      <c r="D331" s="78"/>
      <c r="E331" s="78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78"/>
      <c r="B332" s="78"/>
      <c r="C332" s="78"/>
      <c r="D332" s="78"/>
      <c r="E332" s="78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78"/>
      <c r="B333" s="78"/>
      <c r="C333" s="78"/>
      <c r="D333" s="78"/>
      <c r="E333" s="78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78"/>
      <c r="B334" s="78"/>
      <c r="C334" s="78"/>
      <c r="D334" s="78"/>
      <c r="E334" s="78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78"/>
      <c r="B335" s="78"/>
      <c r="C335" s="78"/>
      <c r="D335" s="78"/>
      <c r="E335" s="78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78"/>
      <c r="B336" s="78"/>
      <c r="C336" s="78"/>
      <c r="D336" s="78"/>
      <c r="E336" s="78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78"/>
      <c r="B337" s="78"/>
      <c r="C337" s="78"/>
      <c r="D337" s="78"/>
      <c r="E337" s="78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78"/>
      <c r="B338" s="78"/>
      <c r="C338" s="78"/>
      <c r="D338" s="78"/>
      <c r="E338" s="78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78"/>
      <c r="B339" s="78"/>
      <c r="C339" s="78"/>
      <c r="D339" s="78"/>
      <c r="E339" s="78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78"/>
      <c r="B340" s="78"/>
      <c r="C340" s="78"/>
      <c r="D340" s="78"/>
      <c r="E340" s="78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78"/>
      <c r="B341" s="78"/>
      <c r="C341" s="78"/>
      <c r="D341" s="78"/>
      <c r="E341" s="78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78"/>
      <c r="B342" s="78"/>
      <c r="C342" s="78"/>
      <c r="D342" s="78"/>
      <c r="E342" s="78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78"/>
      <c r="B343" s="78"/>
      <c r="C343" s="78"/>
      <c r="D343" s="78"/>
      <c r="E343" s="78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78"/>
      <c r="B344" s="78"/>
      <c r="C344" s="78"/>
      <c r="D344" s="78"/>
      <c r="E344" s="78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78"/>
      <c r="B345" s="78"/>
      <c r="C345" s="78"/>
      <c r="D345" s="78"/>
      <c r="E345" s="78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78"/>
      <c r="B346" s="78"/>
      <c r="C346" s="78"/>
      <c r="D346" s="78"/>
      <c r="E346" s="78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78"/>
      <c r="B347" s="78"/>
      <c r="C347" s="78"/>
      <c r="D347" s="78"/>
      <c r="E347" s="78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78"/>
      <c r="B348" s="78"/>
      <c r="C348" s="78"/>
      <c r="D348" s="78"/>
      <c r="E348" s="78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78"/>
      <c r="B349" s="78"/>
      <c r="C349" s="78"/>
      <c r="D349" s="78"/>
      <c r="E349" s="78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78"/>
      <c r="B350" s="78"/>
      <c r="C350" s="78"/>
      <c r="D350" s="78"/>
      <c r="E350" s="78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78"/>
      <c r="B351" s="78"/>
      <c r="C351" s="78"/>
      <c r="D351" s="78"/>
      <c r="E351" s="78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78"/>
      <c r="B352" s="78"/>
      <c r="C352" s="78"/>
      <c r="D352" s="78"/>
      <c r="E352" s="78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78"/>
      <c r="B353" s="78"/>
      <c r="C353" s="78"/>
      <c r="D353" s="78"/>
      <c r="E353" s="78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78"/>
      <c r="B354" s="78"/>
      <c r="C354" s="78"/>
      <c r="D354" s="78"/>
      <c r="E354" s="78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78"/>
      <c r="B355" s="78"/>
      <c r="C355" s="78"/>
      <c r="D355" s="78"/>
      <c r="E355" s="78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78"/>
      <c r="B356" s="78"/>
      <c r="C356" s="78"/>
      <c r="D356" s="78"/>
      <c r="E356" s="78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78"/>
      <c r="B357" s="78"/>
      <c r="C357" s="78"/>
      <c r="D357" s="78"/>
      <c r="E357" s="78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78"/>
      <c r="B358" s="78"/>
      <c r="C358" s="78"/>
      <c r="D358" s="78"/>
      <c r="E358" s="78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78"/>
      <c r="B359" s="78"/>
      <c r="C359" s="78"/>
      <c r="D359" s="78"/>
      <c r="E359" s="78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78"/>
      <c r="B360" s="78"/>
      <c r="C360" s="78"/>
      <c r="D360" s="78"/>
      <c r="E360" s="78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78"/>
      <c r="B361" s="78"/>
      <c r="C361" s="78"/>
      <c r="D361" s="78"/>
      <c r="E361" s="78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78"/>
      <c r="B362" s="78"/>
      <c r="C362" s="78"/>
      <c r="D362" s="78"/>
      <c r="E362" s="78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78"/>
      <c r="B363" s="78"/>
      <c r="C363" s="78"/>
      <c r="D363" s="78"/>
      <c r="E363" s="78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78"/>
      <c r="B364" s="78"/>
      <c r="C364" s="78"/>
      <c r="D364" s="78"/>
      <c r="E364" s="78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78"/>
      <c r="B365" s="78"/>
      <c r="C365" s="78"/>
      <c r="D365" s="78"/>
      <c r="E365" s="78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78"/>
      <c r="B366" s="78"/>
      <c r="C366" s="78"/>
      <c r="D366" s="78"/>
      <c r="E366" s="78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78"/>
      <c r="B367" s="78"/>
      <c r="C367" s="78"/>
      <c r="D367" s="78"/>
      <c r="E367" s="78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78"/>
      <c r="B368" s="78"/>
      <c r="C368" s="78"/>
      <c r="D368" s="78"/>
      <c r="E368" s="78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78"/>
      <c r="B369" s="78"/>
      <c r="C369" s="78"/>
      <c r="D369" s="78"/>
      <c r="E369" s="78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78"/>
      <c r="B370" s="78"/>
      <c r="C370" s="78"/>
      <c r="D370" s="78"/>
      <c r="E370" s="78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78"/>
      <c r="B371" s="78"/>
      <c r="C371" s="78"/>
      <c r="D371" s="78"/>
      <c r="E371" s="78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78"/>
      <c r="B372" s="78"/>
      <c r="C372" s="78"/>
      <c r="D372" s="78"/>
      <c r="E372" s="78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78"/>
      <c r="B373" s="78"/>
      <c r="C373" s="78"/>
      <c r="D373" s="78"/>
      <c r="E373" s="78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78"/>
      <c r="B374" s="78"/>
      <c r="C374" s="78"/>
      <c r="D374" s="78"/>
      <c r="E374" s="78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78"/>
      <c r="B375" s="78"/>
      <c r="C375" s="78"/>
      <c r="D375" s="78"/>
      <c r="E375" s="78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78"/>
      <c r="B376" s="78"/>
      <c r="C376" s="78"/>
      <c r="D376" s="78"/>
      <c r="E376" s="78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78"/>
      <c r="B377" s="78"/>
      <c r="C377" s="78"/>
      <c r="D377" s="78"/>
      <c r="E377" s="78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78"/>
      <c r="B378" s="78"/>
      <c r="C378" s="78"/>
      <c r="D378" s="78"/>
      <c r="E378" s="78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78"/>
      <c r="B379" s="78"/>
      <c r="C379" s="78"/>
      <c r="D379" s="78"/>
      <c r="E379" s="78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78"/>
      <c r="B380" s="78"/>
      <c r="C380" s="78"/>
      <c r="D380" s="78"/>
      <c r="E380" s="78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78"/>
      <c r="B381" s="78"/>
      <c r="C381" s="78"/>
      <c r="D381" s="78"/>
      <c r="E381" s="78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78"/>
      <c r="B382" s="78"/>
      <c r="C382" s="78"/>
      <c r="D382" s="78"/>
      <c r="E382" s="78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78"/>
      <c r="B383" s="78"/>
      <c r="C383" s="78"/>
      <c r="D383" s="78"/>
      <c r="E383" s="78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78"/>
      <c r="B384" s="78"/>
      <c r="C384" s="78"/>
      <c r="D384" s="78"/>
      <c r="E384" s="78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78"/>
      <c r="B385" s="78"/>
      <c r="C385" s="78"/>
      <c r="D385" s="78"/>
      <c r="E385" s="78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78"/>
      <c r="B386" s="78"/>
      <c r="C386" s="78"/>
      <c r="D386" s="78"/>
      <c r="E386" s="78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78"/>
      <c r="B387" s="78"/>
      <c r="C387" s="78"/>
      <c r="D387" s="78"/>
      <c r="E387" s="78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78"/>
      <c r="B388" s="78"/>
      <c r="C388" s="78"/>
      <c r="D388" s="78"/>
      <c r="E388" s="78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78"/>
      <c r="B389" s="78"/>
      <c r="C389" s="78"/>
      <c r="D389" s="78"/>
      <c r="E389" s="78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78"/>
      <c r="B390" s="78"/>
      <c r="C390" s="78"/>
      <c r="D390" s="78"/>
      <c r="E390" s="78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78"/>
      <c r="B391" s="78"/>
      <c r="C391" s="78"/>
      <c r="D391" s="78"/>
      <c r="E391" s="78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78"/>
      <c r="B392" s="78"/>
      <c r="C392" s="78"/>
      <c r="D392" s="78"/>
      <c r="E392" s="78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78"/>
      <c r="B393" s="78"/>
      <c r="C393" s="78"/>
      <c r="D393" s="78"/>
      <c r="E393" s="78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78"/>
      <c r="B394" s="78"/>
      <c r="C394" s="78"/>
      <c r="D394" s="78"/>
      <c r="E394" s="78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78"/>
      <c r="B395" s="78"/>
      <c r="C395" s="78"/>
      <c r="D395" s="78"/>
      <c r="E395" s="78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78"/>
      <c r="B396" s="78"/>
      <c r="C396" s="78"/>
      <c r="D396" s="78"/>
      <c r="E396" s="78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78"/>
      <c r="B397" s="78"/>
      <c r="C397" s="78"/>
      <c r="D397" s="78"/>
      <c r="E397" s="78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78"/>
      <c r="B398" s="78"/>
      <c r="C398" s="78"/>
      <c r="D398" s="78"/>
      <c r="E398" s="78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78"/>
      <c r="B399" s="78"/>
      <c r="C399" s="78"/>
      <c r="D399" s="78"/>
      <c r="E399" s="78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78"/>
      <c r="B400" s="78"/>
      <c r="C400" s="78"/>
      <c r="D400" s="78"/>
      <c r="E400" s="78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78"/>
      <c r="B401" s="78"/>
      <c r="C401" s="78"/>
      <c r="D401" s="78"/>
      <c r="E401" s="78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78"/>
      <c r="B402" s="78"/>
      <c r="C402" s="78"/>
      <c r="D402" s="78"/>
      <c r="E402" s="78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78"/>
      <c r="B403" s="78"/>
      <c r="C403" s="78"/>
      <c r="D403" s="78"/>
      <c r="E403" s="78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78"/>
      <c r="B404" s="78"/>
      <c r="C404" s="78"/>
      <c r="D404" s="78"/>
      <c r="E404" s="78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78"/>
      <c r="B405" s="78"/>
      <c r="C405" s="78"/>
      <c r="D405" s="78"/>
      <c r="E405" s="78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78"/>
      <c r="B406" s="78"/>
      <c r="C406" s="78"/>
      <c r="D406" s="78"/>
      <c r="E406" s="78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78"/>
      <c r="B407" s="78"/>
      <c r="C407" s="78"/>
      <c r="D407" s="78"/>
      <c r="E407" s="78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78"/>
      <c r="B408" s="78"/>
      <c r="C408" s="78"/>
      <c r="D408" s="78"/>
      <c r="E408" s="78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78"/>
      <c r="B409" s="78"/>
      <c r="C409" s="78"/>
      <c r="D409" s="78"/>
      <c r="E409" s="78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78"/>
      <c r="B410" s="78"/>
      <c r="C410" s="78"/>
      <c r="D410" s="78"/>
      <c r="E410" s="78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78"/>
      <c r="B411" s="78"/>
      <c r="C411" s="78"/>
      <c r="D411" s="78"/>
      <c r="E411" s="78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78"/>
      <c r="B412" s="78"/>
      <c r="C412" s="78"/>
      <c r="D412" s="78"/>
      <c r="E412" s="78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78"/>
      <c r="B413" s="78"/>
      <c r="C413" s="78"/>
      <c r="D413" s="78"/>
      <c r="E413" s="78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78"/>
      <c r="B414" s="78"/>
      <c r="C414" s="78"/>
      <c r="D414" s="78"/>
      <c r="E414" s="78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78"/>
      <c r="B415" s="78"/>
      <c r="C415" s="78"/>
      <c r="D415" s="78"/>
      <c r="E415" s="78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78"/>
      <c r="B416" s="78"/>
      <c r="C416" s="78"/>
      <c r="D416" s="78"/>
      <c r="E416" s="78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78"/>
      <c r="B417" s="78"/>
      <c r="C417" s="78"/>
      <c r="D417" s="78"/>
      <c r="E417" s="78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78"/>
      <c r="B418" s="78"/>
      <c r="C418" s="78"/>
      <c r="D418" s="78"/>
      <c r="E418" s="78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78"/>
      <c r="B419" s="78"/>
      <c r="C419" s="78"/>
      <c r="D419" s="78"/>
      <c r="E419" s="78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78"/>
      <c r="B420" s="78"/>
      <c r="C420" s="78"/>
      <c r="D420" s="78"/>
      <c r="E420" s="78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78"/>
      <c r="B421" s="78"/>
      <c r="C421" s="78"/>
      <c r="D421" s="78"/>
      <c r="E421" s="78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78"/>
      <c r="B422" s="78"/>
      <c r="C422" s="78"/>
      <c r="D422" s="78"/>
      <c r="E422" s="78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78"/>
      <c r="B423" s="78"/>
      <c r="C423" s="78"/>
      <c r="D423" s="78"/>
      <c r="E423" s="78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78"/>
      <c r="B424" s="78"/>
      <c r="C424" s="78"/>
      <c r="D424" s="78"/>
      <c r="E424" s="78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78"/>
      <c r="B425" s="78"/>
      <c r="C425" s="78"/>
      <c r="D425" s="78"/>
      <c r="E425" s="78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78"/>
      <c r="B426" s="78"/>
      <c r="C426" s="78"/>
      <c r="D426" s="78"/>
      <c r="E426" s="78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78"/>
      <c r="B427" s="78"/>
      <c r="C427" s="78"/>
      <c r="D427" s="78"/>
      <c r="E427" s="78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78"/>
      <c r="B428" s="78"/>
      <c r="C428" s="78"/>
      <c r="D428" s="78"/>
      <c r="E428" s="78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78"/>
      <c r="B429" s="78"/>
      <c r="C429" s="78"/>
      <c r="D429" s="78"/>
      <c r="E429" s="78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78"/>
      <c r="B430" s="78"/>
      <c r="C430" s="78"/>
      <c r="D430" s="78"/>
      <c r="E430" s="78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78"/>
      <c r="B431" s="78"/>
      <c r="C431" s="78"/>
      <c r="D431" s="78"/>
      <c r="E431" s="78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78"/>
      <c r="B432" s="78"/>
      <c r="C432" s="78"/>
      <c r="D432" s="78"/>
      <c r="E432" s="78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78"/>
      <c r="B433" s="78"/>
      <c r="C433" s="78"/>
      <c r="D433" s="78"/>
      <c r="E433" s="78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78"/>
      <c r="B434" s="78"/>
      <c r="C434" s="78"/>
      <c r="D434" s="78"/>
      <c r="E434" s="78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78"/>
      <c r="B435" s="78"/>
      <c r="C435" s="78"/>
      <c r="D435" s="78"/>
      <c r="E435" s="78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78"/>
      <c r="B436" s="78"/>
      <c r="C436" s="78"/>
      <c r="D436" s="78"/>
      <c r="E436" s="78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78"/>
      <c r="B437" s="78"/>
      <c r="C437" s="78"/>
      <c r="D437" s="78"/>
      <c r="E437" s="78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78"/>
      <c r="B438" s="78"/>
      <c r="C438" s="78"/>
      <c r="D438" s="78"/>
      <c r="E438" s="78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78"/>
      <c r="B439" s="78"/>
      <c r="C439" s="78"/>
      <c r="D439" s="78"/>
      <c r="E439" s="78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78"/>
      <c r="B440" s="78"/>
      <c r="C440" s="78"/>
      <c r="D440" s="78"/>
      <c r="E440" s="78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78"/>
      <c r="B441" s="78"/>
      <c r="C441" s="78"/>
      <c r="D441" s="78"/>
      <c r="E441" s="78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78"/>
      <c r="B442" s="78"/>
      <c r="C442" s="78"/>
      <c r="D442" s="78"/>
      <c r="E442" s="78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78"/>
      <c r="B443" s="78"/>
      <c r="C443" s="78"/>
      <c r="D443" s="78"/>
      <c r="E443" s="78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78"/>
      <c r="B444" s="78"/>
      <c r="C444" s="78"/>
      <c r="D444" s="78"/>
      <c r="E444" s="78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78"/>
      <c r="B445" s="78"/>
      <c r="C445" s="78"/>
      <c r="D445" s="78"/>
      <c r="E445" s="78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78"/>
      <c r="B446" s="78"/>
      <c r="C446" s="78"/>
      <c r="D446" s="78"/>
      <c r="E446" s="78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78"/>
      <c r="B447" s="78"/>
      <c r="C447" s="78"/>
      <c r="D447" s="78"/>
      <c r="E447" s="78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78"/>
      <c r="B448" s="78"/>
      <c r="C448" s="78"/>
      <c r="D448" s="78"/>
      <c r="E448" s="78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78"/>
      <c r="B449" s="78"/>
      <c r="C449" s="78"/>
      <c r="D449" s="78"/>
      <c r="E449" s="78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78"/>
      <c r="B450" s="78"/>
      <c r="C450" s="78"/>
      <c r="D450" s="78"/>
      <c r="E450" s="78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78"/>
      <c r="B451" s="78"/>
      <c r="C451" s="78"/>
      <c r="D451" s="78"/>
      <c r="E451" s="78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78"/>
      <c r="B452" s="78"/>
      <c r="C452" s="78"/>
      <c r="D452" s="78"/>
      <c r="E452" s="78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78"/>
      <c r="B453" s="78"/>
      <c r="C453" s="78"/>
      <c r="D453" s="78"/>
      <c r="E453" s="78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78"/>
      <c r="B454" s="78"/>
      <c r="C454" s="78"/>
      <c r="D454" s="78"/>
      <c r="E454" s="78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78"/>
      <c r="B455" s="78"/>
      <c r="C455" s="78"/>
      <c r="D455" s="78"/>
      <c r="E455" s="78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78"/>
      <c r="B456" s="78"/>
      <c r="C456" s="78"/>
      <c r="D456" s="78"/>
      <c r="E456" s="78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78"/>
      <c r="B457" s="78"/>
      <c r="C457" s="78"/>
      <c r="D457" s="78"/>
      <c r="E457" s="78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78"/>
      <c r="B458" s="78"/>
      <c r="C458" s="78"/>
      <c r="D458" s="78"/>
      <c r="E458" s="78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78"/>
      <c r="B459" s="78"/>
      <c r="C459" s="78"/>
      <c r="D459" s="78"/>
      <c r="E459" s="78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78"/>
      <c r="B460" s="78"/>
      <c r="C460" s="78"/>
      <c r="D460" s="78"/>
      <c r="E460" s="78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78"/>
      <c r="B461" s="78"/>
      <c r="C461" s="78"/>
      <c r="D461" s="78"/>
      <c r="E461" s="78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78"/>
      <c r="B462" s="78"/>
      <c r="C462" s="78"/>
      <c r="D462" s="78"/>
      <c r="E462" s="78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78"/>
      <c r="B463" s="78"/>
      <c r="C463" s="78"/>
      <c r="D463" s="78"/>
      <c r="E463" s="78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78"/>
      <c r="B464" s="78"/>
      <c r="C464" s="78"/>
      <c r="D464" s="78"/>
      <c r="E464" s="78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78"/>
      <c r="B465" s="78"/>
      <c r="C465" s="78"/>
      <c r="D465" s="78"/>
      <c r="E465" s="78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78"/>
      <c r="B466" s="78"/>
      <c r="C466" s="78"/>
      <c r="D466" s="78"/>
      <c r="E466" s="78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78"/>
      <c r="B467" s="78"/>
      <c r="C467" s="78"/>
      <c r="D467" s="78"/>
      <c r="E467" s="78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78"/>
      <c r="B468" s="78"/>
      <c r="C468" s="78"/>
      <c r="D468" s="78"/>
      <c r="E468" s="78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78"/>
      <c r="B469" s="78"/>
      <c r="C469" s="78"/>
      <c r="D469" s="78"/>
      <c r="E469" s="78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78"/>
      <c r="B470" s="78"/>
      <c r="C470" s="78"/>
      <c r="D470" s="78"/>
      <c r="E470" s="78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78"/>
      <c r="B471" s="78"/>
      <c r="C471" s="78"/>
      <c r="D471" s="78"/>
      <c r="E471" s="78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78"/>
      <c r="B472" s="78"/>
      <c r="C472" s="78"/>
      <c r="D472" s="78"/>
      <c r="E472" s="78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78"/>
      <c r="B473" s="78"/>
      <c r="C473" s="78"/>
      <c r="D473" s="78"/>
      <c r="E473" s="78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78"/>
      <c r="B474" s="78"/>
      <c r="C474" s="78"/>
      <c r="D474" s="78"/>
      <c r="E474" s="78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78"/>
      <c r="B475" s="78"/>
      <c r="C475" s="78"/>
      <c r="D475" s="78"/>
      <c r="E475" s="78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78"/>
      <c r="B476" s="78"/>
      <c r="C476" s="78"/>
      <c r="D476" s="78"/>
      <c r="E476" s="78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78"/>
      <c r="B477" s="78"/>
      <c r="C477" s="78"/>
      <c r="D477" s="78"/>
      <c r="E477" s="78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78"/>
      <c r="B478" s="78"/>
      <c r="C478" s="78"/>
      <c r="D478" s="78"/>
      <c r="E478" s="78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78"/>
      <c r="B479" s="78"/>
      <c r="C479" s="78"/>
      <c r="D479" s="78"/>
      <c r="E479" s="78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78"/>
      <c r="B480" s="78"/>
      <c r="C480" s="78"/>
      <c r="D480" s="78"/>
      <c r="E480" s="78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78"/>
      <c r="B481" s="78"/>
      <c r="C481" s="78"/>
      <c r="D481" s="78"/>
      <c r="E481" s="78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78"/>
      <c r="B482" s="78"/>
      <c r="C482" s="78"/>
      <c r="D482" s="78"/>
      <c r="E482" s="78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78"/>
      <c r="B483" s="78"/>
      <c r="C483" s="78"/>
      <c r="D483" s="78"/>
      <c r="E483" s="78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78"/>
      <c r="B484" s="78"/>
      <c r="C484" s="78"/>
      <c r="D484" s="78"/>
      <c r="E484" s="78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78"/>
      <c r="B485" s="78"/>
      <c r="C485" s="78"/>
      <c r="D485" s="78"/>
      <c r="E485" s="78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78"/>
      <c r="B486" s="78"/>
      <c r="C486" s="78"/>
      <c r="D486" s="78"/>
      <c r="E486" s="78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78"/>
      <c r="B487" s="78"/>
      <c r="C487" s="78"/>
      <c r="D487" s="78"/>
      <c r="E487" s="78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78"/>
      <c r="B488" s="78"/>
      <c r="C488" s="78"/>
      <c r="D488" s="78"/>
      <c r="E488" s="78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78"/>
      <c r="B489" s="78"/>
      <c r="C489" s="78"/>
      <c r="D489" s="78"/>
      <c r="E489" s="78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78"/>
      <c r="B490" s="78"/>
      <c r="C490" s="78"/>
      <c r="D490" s="78"/>
      <c r="E490" s="78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78"/>
      <c r="B491" s="78"/>
      <c r="C491" s="78"/>
      <c r="D491" s="78"/>
      <c r="E491" s="78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78"/>
      <c r="B492" s="78"/>
      <c r="C492" s="78"/>
      <c r="D492" s="78"/>
      <c r="E492" s="78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78"/>
      <c r="B493" s="78"/>
      <c r="C493" s="78"/>
      <c r="D493" s="78"/>
      <c r="E493" s="78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78"/>
      <c r="B494" s="78"/>
      <c r="C494" s="78"/>
      <c r="D494" s="78"/>
      <c r="E494" s="78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78"/>
      <c r="B495" s="78"/>
      <c r="C495" s="78"/>
      <c r="D495" s="78"/>
      <c r="E495" s="78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78"/>
      <c r="B496" s="78"/>
      <c r="C496" s="78"/>
      <c r="D496" s="78"/>
      <c r="E496" s="78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78"/>
      <c r="B497" s="78"/>
      <c r="C497" s="78"/>
      <c r="D497" s="78"/>
      <c r="E497" s="78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78"/>
      <c r="B498" s="78"/>
      <c r="C498" s="78"/>
      <c r="D498" s="78"/>
      <c r="E498" s="78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78"/>
      <c r="B499" s="78"/>
      <c r="C499" s="78"/>
      <c r="D499" s="78"/>
      <c r="E499" s="78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78"/>
      <c r="B500" s="78"/>
      <c r="C500" s="78"/>
      <c r="D500" s="78"/>
      <c r="E500" s="78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78"/>
      <c r="B501" s="78"/>
      <c r="C501" s="78"/>
      <c r="D501" s="78"/>
      <c r="E501" s="78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78"/>
      <c r="B502" s="78"/>
      <c r="C502" s="78"/>
      <c r="D502" s="78"/>
      <c r="E502" s="78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78"/>
      <c r="B503" s="78"/>
      <c r="C503" s="78"/>
      <c r="D503" s="78"/>
      <c r="E503" s="78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78"/>
      <c r="B504" s="78"/>
      <c r="C504" s="78"/>
      <c r="D504" s="78"/>
      <c r="E504" s="78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78"/>
      <c r="B505" s="78"/>
      <c r="C505" s="78"/>
      <c r="D505" s="78"/>
      <c r="E505" s="78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78"/>
      <c r="B506" s="78"/>
      <c r="C506" s="78"/>
      <c r="D506" s="78"/>
      <c r="E506" s="78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78"/>
      <c r="B507" s="78"/>
      <c r="C507" s="78"/>
      <c r="D507" s="78"/>
      <c r="E507" s="78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78"/>
      <c r="B508" s="78"/>
      <c r="C508" s="78"/>
      <c r="D508" s="78"/>
      <c r="E508" s="78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78"/>
      <c r="B509" s="78"/>
      <c r="C509" s="78"/>
      <c r="D509" s="78"/>
      <c r="E509" s="78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78"/>
      <c r="B510" s="78"/>
      <c r="C510" s="78"/>
      <c r="D510" s="78"/>
      <c r="E510" s="78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78"/>
      <c r="B511" s="78"/>
      <c r="C511" s="78"/>
      <c r="D511" s="78"/>
      <c r="E511" s="78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78"/>
      <c r="B512" s="78"/>
      <c r="C512" s="78"/>
      <c r="D512" s="78"/>
      <c r="E512" s="78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78"/>
      <c r="B513" s="78"/>
      <c r="C513" s="78"/>
      <c r="D513" s="78"/>
      <c r="E513" s="78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78"/>
      <c r="B514" s="78"/>
      <c r="C514" s="78"/>
      <c r="D514" s="78"/>
      <c r="E514" s="78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78"/>
      <c r="B515" s="78"/>
      <c r="C515" s="78"/>
      <c r="D515" s="78"/>
      <c r="E515" s="78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78"/>
      <c r="B516" s="78"/>
      <c r="C516" s="78"/>
      <c r="D516" s="78"/>
      <c r="E516" s="78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78"/>
      <c r="B517" s="78"/>
      <c r="C517" s="78"/>
      <c r="D517" s="78"/>
      <c r="E517" s="78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78"/>
      <c r="B518" s="78"/>
      <c r="C518" s="78"/>
      <c r="D518" s="78"/>
      <c r="E518" s="78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78"/>
      <c r="B519" s="78"/>
      <c r="C519" s="78"/>
      <c r="D519" s="78"/>
      <c r="E519" s="78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78"/>
      <c r="B520" s="78"/>
      <c r="C520" s="78"/>
      <c r="D520" s="78"/>
      <c r="E520" s="78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78"/>
      <c r="B521" s="78"/>
      <c r="C521" s="78"/>
      <c r="D521" s="78"/>
      <c r="E521" s="78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78"/>
      <c r="B522" s="78"/>
      <c r="C522" s="78"/>
      <c r="D522" s="78"/>
      <c r="E522" s="78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78"/>
      <c r="B523" s="78"/>
      <c r="C523" s="78"/>
      <c r="D523" s="78"/>
      <c r="E523" s="78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78"/>
      <c r="B524" s="78"/>
      <c r="C524" s="78"/>
      <c r="D524" s="78"/>
      <c r="E524" s="78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78"/>
      <c r="B525" s="78"/>
      <c r="C525" s="78"/>
      <c r="D525" s="78"/>
      <c r="E525" s="78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78"/>
      <c r="B526" s="78"/>
      <c r="C526" s="78"/>
      <c r="D526" s="78"/>
      <c r="E526" s="78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78"/>
      <c r="B527" s="78"/>
      <c r="C527" s="78"/>
      <c r="D527" s="78"/>
      <c r="E527" s="78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78"/>
      <c r="B528" s="78"/>
      <c r="C528" s="78"/>
      <c r="D528" s="78"/>
      <c r="E528" s="78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78"/>
      <c r="B529" s="78"/>
      <c r="C529" s="78"/>
      <c r="D529" s="78"/>
      <c r="E529" s="78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78"/>
      <c r="B530" s="78"/>
      <c r="C530" s="78"/>
      <c r="D530" s="78"/>
      <c r="E530" s="78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78"/>
      <c r="B531" s="78"/>
      <c r="C531" s="78"/>
      <c r="D531" s="78"/>
      <c r="E531" s="78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78"/>
      <c r="B532" s="78"/>
      <c r="C532" s="78"/>
      <c r="D532" s="78"/>
      <c r="E532" s="78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78"/>
      <c r="B533" s="78"/>
      <c r="C533" s="78"/>
      <c r="D533" s="78"/>
      <c r="E533" s="78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78"/>
      <c r="B534" s="78"/>
      <c r="C534" s="78"/>
      <c r="D534" s="78"/>
      <c r="E534" s="78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78"/>
      <c r="B535" s="78"/>
      <c r="C535" s="78"/>
      <c r="D535" s="78"/>
      <c r="E535" s="78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78"/>
      <c r="B536" s="78"/>
      <c r="C536" s="78"/>
      <c r="D536" s="78"/>
      <c r="E536" s="78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78"/>
      <c r="B537" s="78"/>
      <c r="C537" s="78"/>
      <c r="D537" s="78"/>
      <c r="E537" s="78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78"/>
      <c r="B538" s="78"/>
      <c r="C538" s="78"/>
      <c r="D538" s="78"/>
      <c r="E538" s="78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78"/>
      <c r="B539" s="78"/>
      <c r="C539" s="78"/>
      <c r="D539" s="78"/>
      <c r="E539" s="78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78"/>
      <c r="B540" s="78"/>
      <c r="C540" s="78"/>
      <c r="D540" s="78"/>
      <c r="E540" s="78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78"/>
      <c r="B541" s="78"/>
      <c r="C541" s="78"/>
      <c r="D541" s="78"/>
      <c r="E541" s="78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78"/>
      <c r="B542" s="78"/>
      <c r="C542" s="78"/>
      <c r="D542" s="78"/>
      <c r="E542" s="78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78"/>
      <c r="B543" s="78"/>
      <c r="C543" s="78"/>
      <c r="D543" s="78"/>
      <c r="E543" s="78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78"/>
      <c r="B544" s="78"/>
      <c r="C544" s="78"/>
      <c r="D544" s="78"/>
      <c r="E544" s="78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78"/>
      <c r="B545" s="78"/>
      <c r="C545" s="78"/>
      <c r="D545" s="78"/>
      <c r="E545" s="78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78"/>
      <c r="B546" s="78"/>
      <c r="C546" s="78"/>
      <c r="D546" s="78"/>
      <c r="E546" s="78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78"/>
      <c r="B547" s="78"/>
      <c r="C547" s="78"/>
      <c r="D547" s="78"/>
      <c r="E547" s="78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78"/>
      <c r="B548" s="78"/>
      <c r="C548" s="78"/>
      <c r="D548" s="78"/>
      <c r="E548" s="78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78"/>
      <c r="B549" s="78"/>
      <c r="C549" s="78"/>
      <c r="D549" s="78"/>
      <c r="E549" s="78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78"/>
      <c r="B550" s="78"/>
      <c r="C550" s="78"/>
      <c r="D550" s="78"/>
      <c r="E550" s="78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78"/>
      <c r="B551" s="78"/>
      <c r="C551" s="78"/>
      <c r="D551" s="78"/>
      <c r="E551" s="78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78"/>
      <c r="B552" s="78"/>
      <c r="C552" s="78"/>
      <c r="D552" s="78"/>
      <c r="E552" s="78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78"/>
      <c r="B553" s="78"/>
      <c r="C553" s="78"/>
      <c r="D553" s="78"/>
      <c r="E553" s="78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78"/>
      <c r="B554" s="78"/>
      <c r="C554" s="78"/>
      <c r="D554" s="78"/>
      <c r="E554" s="78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78"/>
      <c r="B555" s="78"/>
      <c r="C555" s="78"/>
      <c r="D555" s="78"/>
      <c r="E555" s="78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78"/>
      <c r="B556" s="78"/>
      <c r="C556" s="78"/>
      <c r="D556" s="78"/>
      <c r="E556" s="78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78"/>
      <c r="B557" s="78"/>
      <c r="C557" s="78"/>
      <c r="D557" s="78"/>
      <c r="E557" s="78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78"/>
      <c r="B558" s="78"/>
      <c r="C558" s="78"/>
      <c r="D558" s="78"/>
      <c r="E558" s="78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78"/>
      <c r="B559" s="78"/>
      <c r="C559" s="78"/>
      <c r="D559" s="78"/>
      <c r="E559" s="78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78"/>
      <c r="B560" s="78"/>
      <c r="C560" s="78"/>
      <c r="D560" s="78"/>
      <c r="E560" s="78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78"/>
      <c r="B561" s="78"/>
      <c r="C561" s="78"/>
      <c r="D561" s="78"/>
      <c r="E561" s="78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78"/>
      <c r="B562" s="78"/>
      <c r="C562" s="78"/>
      <c r="D562" s="78"/>
      <c r="E562" s="78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78"/>
      <c r="B563" s="78"/>
      <c r="C563" s="78"/>
      <c r="D563" s="78"/>
      <c r="E563" s="78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78"/>
      <c r="B564" s="78"/>
      <c r="C564" s="78"/>
      <c r="D564" s="78"/>
      <c r="E564" s="78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78"/>
      <c r="B565" s="78"/>
      <c r="C565" s="78"/>
      <c r="D565" s="78"/>
      <c r="E565" s="78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78"/>
      <c r="B566" s="78"/>
      <c r="C566" s="78"/>
      <c r="D566" s="78"/>
      <c r="E566" s="78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78"/>
      <c r="B567" s="78"/>
      <c r="C567" s="78"/>
      <c r="D567" s="78"/>
      <c r="E567" s="78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78"/>
      <c r="B568" s="78"/>
      <c r="C568" s="78"/>
      <c r="D568" s="78"/>
      <c r="E568" s="78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78"/>
      <c r="B569" s="78"/>
      <c r="C569" s="78"/>
      <c r="D569" s="78"/>
      <c r="E569" s="78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78"/>
      <c r="B570" s="78"/>
      <c r="C570" s="78"/>
      <c r="D570" s="78"/>
      <c r="E570" s="78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78"/>
      <c r="B571" s="78"/>
      <c r="C571" s="78"/>
      <c r="D571" s="78"/>
      <c r="E571" s="78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78"/>
      <c r="B572" s="78"/>
      <c r="C572" s="78"/>
      <c r="D572" s="78"/>
      <c r="E572" s="78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78"/>
      <c r="B573" s="78"/>
      <c r="C573" s="78"/>
      <c r="D573" s="78"/>
      <c r="E573" s="78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78"/>
      <c r="B574" s="78"/>
      <c r="C574" s="78"/>
      <c r="D574" s="78"/>
      <c r="E574" s="78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78"/>
      <c r="B575" s="78"/>
      <c r="C575" s="78"/>
      <c r="D575" s="78"/>
      <c r="E575" s="78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78"/>
      <c r="B576" s="78"/>
      <c r="C576" s="78"/>
      <c r="D576" s="78"/>
      <c r="E576" s="78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78"/>
      <c r="B577" s="78"/>
      <c r="C577" s="78"/>
      <c r="D577" s="78"/>
      <c r="E577" s="78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78"/>
      <c r="B578" s="78"/>
      <c r="C578" s="78"/>
      <c r="D578" s="78"/>
      <c r="E578" s="78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78"/>
      <c r="B579" s="78"/>
      <c r="C579" s="78"/>
      <c r="D579" s="78"/>
      <c r="E579" s="78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78"/>
      <c r="B580" s="78"/>
      <c r="C580" s="78"/>
      <c r="D580" s="78"/>
      <c r="E580" s="78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78"/>
      <c r="B581" s="78"/>
      <c r="C581" s="78"/>
      <c r="D581" s="78"/>
      <c r="E581" s="78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78"/>
      <c r="B582" s="78"/>
      <c r="C582" s="78"/>
      <c r="D582" s="78"/>
      <c r="E582" s="78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78"/>
      <c r="B583" s="78"/>
      <c r="C583" s="78"/>
      <c r="D583" s="78"/>
      <c r="E583" s="78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78"/>
      <c r="B584" s="78"/>
      <c r="C584" s="78"/>
      <c r="D584" s="78"/>
      <c r="E584" s="78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78"/>
      <c r="B585" s="78"/>
      <c r="C585" s="78"/>
      <c r="D585" s="78"/>
      <c r="E585" s="78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78"/>
      <c r="B586" s="78"/>
      <c r="C586" s="78"/>
      <c r="D586" s="78"/>
      <c r="E586" s="78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78"/>
      <c r="B587" s="78"/>
      <c r="C587" s="78"/>
      <c r="D587" s="78"/>
      <c r="E587" s="78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78"/>
      <c r="B588" s="78"/>
      <c r="C588" s="78"/>
      <c r="D588" s="78"/>
      <c r="E588" s="78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78"/>
      <c r="B589" s="78"/>
      <c r="C589" s="78"/>
      <c r="D589" s="78"/>
      <c r="E589" s="78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78"/>
      <c r="B590" s="78"/>
      <c r="C590" s="78"/>
      <c r="D590" s="78"/>
      <c r="E590" s="78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78"/>
      <c r="B591" s="78"/>
      <c r="C591" s="78"/>
      <c r="D591" s="78"/>
      <c r="E591" s="78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78"/>
      <c r="B592" s="78"/>
      <c r="C592" s="78"/>
      <c r="D592" s="78"/>
      <c r="E592" s="78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78"/>
      <c r="B593" s="78"/>
      <c r="C593" s="78"/>
      <c r="D593" s="78"/>
      <c r="E593" s="78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78"/>
      <c r="B594" s="78"/>
      <c r="C594" s="78"/>
      <c r="D594" s="78"/>
      <c r="E594" s="78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78"/>
      <c r="B595" s="78"/>
      <c r="C595" s="78"/>
      <c r="D595" s="78"/>
      <c r="E595" s="78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78"/>
      <c r="B596" s="78"/>
      <c r="C596" s="78"/>
      <c r="D596" s="78"/>
      <c r="E596" s="78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78"/>
      <c r="B597" s="78"/>
      <c r="C597" s="78"/>
      <c r="D597" s="78"/>
      <c r="E597" s="78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78"/>
      <c r="B598" s="78"/>
      <c r="C598" s="78"/>
      <c r="D598" s="78"/>
      <c r="E598" s="78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78"/>
      <c r="B599" s="78"/>
      <c r="C599" s="78"/>
      <c r="D599" s="78"/>
      <c r="E599" s="78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78"/>
      <c r="B600" s="78"/>
      <c r="C600" s="78"/>
      <c r="D600" s="78"/>
      <c r="E600" s="78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78"/>
      <c r="B601" s="78"/>
      <c r="C601" s="78"/>
      <c r="D601" s="78"/>
      <c r="E601" s="78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78"/>
      <c r="B602" s="78"/>
      <c r="C602" s="78"/>
      <c r="D602" s="78"/>
      <c r="E602" s="78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78"/>
      <c r="B603" s="78"/>
      <c r="C603" s="78"/>
      <c r="D603" s="78"/>
      <c r="E603" s="78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78"/>
      <c r="B604" s="78"/>
      <c r="C604" s="78"/>
      <c r="D604" s="78"/>
      <c r="E604" s="78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78"/>
      <c r="B605" s="78"/>
      <c r="C605" s="78"/>
      <c r="D605" s="78"/>
      <c r="E605" s="78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78"/>
      <c r="B606" s="78"/>
      <c r="C606" s="78"/>
      <c r="D606" s="78"/>
      <c r="E606" s="78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78"/>
      <c r="B607" s="78"/>
      <c r="C607" s="78"/>
      <c r="D607" s="78"/>
      <c r="E607" s="78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78"/>
      <c r="B608" s="78"/>
      <c r="C608" s="78"/>
      <c r="D608" s="78"/>
      <c r="E608" s="78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78"/>
      <c r="B609" s="78"/>
      <c r="C609" s="78"/>
      <c r="D609" s="78"/>
      <c r="E609" s="78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78"/>
      <c r="B610" s="78"/>
      <c r="C610" s="78"/>
      <c r="D610" s="78"/>
      <c r="E610" s="78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78"/>
      <c r="B611" s="78"/>
      <c r="C611" s="78"/>
      <c r="D611" s="78"/>
      <c r="E611" s="78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78"/>
      <c r="B612" s="78"/>
      <c r="C612" s="78"/>
      <c r="D612" s="78"/>
      <c r="E612" s="78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78"/>
      <c r="B613" s="78"/>
      <c r="C613" s="78"/>
      <c r="D613" s="78"/>
      <c r="E613" s="78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78"/>
      <c r="B614" s="78"/>
      <c r="C614" s="78"/>
      <c r="D614" s="78"/>
      <c r="E614" s="78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78"/>
      <c r="B615" s="78"/>
      <c r="C615" s="78"/>
      <c r="D615" s="78"/>
      <c r="E615" s="78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78"/>
      <c r="B616" s="78"/>
      <c r="C616" s="78"/>
      <c r="D616" s="78"/>
      <c r="E616" s="78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78"/>
      <c r="B617" s="78"/>
      <c r="C617" s="78"/>
      <c r="D617" s="78"/>
      <c r="E617" s="78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78"/>
      <c r="B618" s="78"/>
      <c r="C618" s="78"/>
      <c r="D618" s="78"/>
      <c r="E618" s="78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78"/>
      <c r="B619" s="78"/>
      <c r="C619" s="78"/>
      <c r="D619" s="78"/>
      <c r="E619" s="78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78"/>
      <c r="B620" s="78"/>
      <c r="C620" s="78"/>
      <c r="D620" s="78"/>
      <c r="E620" s="78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78"/>
      <c r="B621" s="78"/>
      <c r="C621" s="78"/>
      <c r="D621" s="78"/>
      <c r="E621" s="78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78"/>
      <c r="B622" s="78"/>
      <c r="C622" s="78"/>
      <c r="D622" s="78"/>
      <c r="E622" s="78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78"/>
      <c r="B623" s="78"/>
      <c r="C623" s="78"/>
      <c r="D623" s="78"/>
      <c r="E623" s="78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78"/>
      <c r="B624" s="78"/>
      <c r="C624" s="78"/>
      <c r="D624" s="78"/>
      <c r="E624" s="78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78"/>
      <c r="B625" s="78"/>
      <c r="C625" s="78"/>
      <c r="D625" s="78"/>
      <c r="E625" s="78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78"/>
      <c r="B626" s="78"/>
      <c r="C626" s="78"/>
      <c r="D626" s="78"/>
      <c r="E626" s="78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78"/>
      <c r="B627" s="78"/>
      <c r="C627" s="78"/>
      <c r="D627" s="78"/>
      <c r="E627" s="78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78"/>
      <c r="B628" s="78"/>
      <c r="C628" s="78"/>
      <c r="D628" s="78"/>
      <c r="E628" s="78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78"/>
      <c r="B629" s="78"/>
      <c r="C629" s="78"/>
      <c r="D629" s="78"/>
      <c r="E629" s="78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78"/>
      <c r="B630" s="78"/>
      <c r="C630" s="78"/>
      <c r="D630" s="78"/>
      <c r="E630" s="78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78"/>
      <c r="B631" s="78"/>
      <c r="C631" s="78"/>
      <c r="D631" s="78"/>
      <c r="E631" s="78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78"/>
      <c r="B632" s="78"/>
      <c r="C632" s="78"/>
      <c r="D632" s="78"/>
      <c r="E632" s="78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78"/>
      <c r="B633" s="78"/>
      <c r="C633" s="78"/>
      <c r="D633" s="78"/>
      <c r="E633" s="78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78"/>
      <c r="B634" s="78"/>
      <c r="C634" s="78"/>
      <c r="D634" s="78"/>
      <c r="E634" s="78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78"/>
      <c r="B635" s="78"/>
      <c r="C635" s="78"/>
      <c r="D635" s="78"/>
      <c r="E635" s="78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78"/>
      <c r="B636" s="78"/>
      <c r="C636" s="78"/>
      <c r="D636" s="78"/>
      <c r="E636" s="78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78"/>
      <c r="B637" s="78"/>
      <c r="C637" s="78"/>
      <c r="D637" s="78"/>
      <c r="E637" s="78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78"/>
      <c r="B638" s="78"/>
      <c r="C638" s="78"/>
      <c r="D638" s="78"/>
      <c r="E638" s="78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78"/>
      <c r="B639" s="78"/>
      <c r="C639" s="78"/>
      <c r="D639" s="78"/>
      <c r="E639" s="78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78"/>
      <c r="B640" s="78"/>
      <c r="C640" s="78"/>
      <c r="D640" s="78"/>
      <c r="E640" s="78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78"/>
      <c r="B641" s="78"/>
      <c r="C641" s="78"/>
      <c r="D641" s="78"/>
      <c r="E641" s="78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78"/>
      <c r="B642" s="78"/>
      <c r="C642" s="78"/>
      <c r="D642" s="78"/>
      <c r="E642" s="78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78"/>
      <c r="B643" s="78"/>
      <c r="C643" s="78"/>
      <c r="D643" s="78"/>
      <c r="E643" s="78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78"/>
      <c r="B644" s="78"/>
      <c r="C644" s="78"/>
      <c r="D644" s="78"/>
      <c r="E644" s="78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78"/>
      <c r="B645" s="78"/>
      <c r="C645" s="78"/>
      <c r="D645" s="78"/>
      <c r="E645" s="78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78"/>
      <c r="B646" s="78"/>
      <c r="C646" s="78"/>
      <c r="D646" s="78"/>
      <c r="E646" s="78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78"/>
      <c r="B647" s="78"/>
      <c r="C647" s="78"/>
      <c r="D647" s="78"/>
      <c r="E647" s="78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78"/>
      <c r="B648" s="78"/>
      <c r="C648" s="78"/>
      <c r="D648" s="78"/>
      <c r="E648" s="78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78"/>
      <c r="B649" s="78"/>
      <c r="C649" s="78"/>
      <c r="D649" s="78"/>
      <c r="E649" s="78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78"/>
      <c r="B650" s="78"/>
      <c r="C650" s="78"/>
      <c r="D650" s="78"/>
      <c r="E650" s="78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78"/>
      <c r="B651" s="78"/>
      <c r="C651" s="78"/>
      <c r="D651" s="78"/>
      <c r="E651" s="78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78"/>
      <c r="B652" s="78"/>
      <c r="C652" s="78"/>
      <c r="D652" s="78"/>
      <c r="E652" s="78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78"/>
      <c r="B653" s="78"/>
      <c r="C653" s="78"/>
      <c r="D653" s="78"/>
      <c r="E653" s="78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78"/>
      <c r="B654" s="78"/>
      <c r="C654" s="78"/>
      <c r="D654" s="78"/>
      <c r="E654" s="78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78"/>
      <c r="B655" s="78"/>
      <c r="C655" s="78"/>
      <c r="D655" s="78"/>
      <c r="E655" s="78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78"/>
      <c r="B656" s="78"/>
      <c r="C656" s="78"/>
      <c r="D656" s="78"/>
      <c r="E656" s="78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78"/>
      <c r="B657" s="78"/>
      <c r="C657" s="78"/>
      <c r="D657" s="78"/>
      <c r="E657" s="78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78"/>
      <c r="B658" s="78"/>
      <c r="C658" s="78"/>
      <c r="D658" s="78"/>
      <c r="E658" s="78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78"/>
      <c r="B659" s="78"/>
      <c r="C659" s="78"/>
      <c r="D659" s="78"/>
      <c r="E659" s="78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78"/>
      <c r="B660" s="78"/>
      <c r="C660" s="78"/>
      <c r="D660" s="78"/>
      <c r="E660" s="78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78"/>
      <c r="B661" s="78"/>
      <c r="C661" s="78"/>
      <c r="D661" s="78"/>
      <c r="E661" s="78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78"/>
      <c r="B662" s="78"/>
      <c r="C662" s="78"/>
      <c r="D662" s="78"/>
      <c r="E662" s="78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78"/>
      <c r="B663" s="78"/>
      <c r="C663" s="78"/>
      <c r="D663" s="78"/>
      <c r="E663" s="78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78"/>
      <c r="B664" s="78"/>
      <c r="C664" s="78"/>
      <c r="D664" s="78"/>
      <c r="E664" s="78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78"/>
      <c r="B665" s="78"/>
      <c r="C665" s="78"/>
      <c r="D665" s="78"/>
      <c r="E665" s="78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78"/>
      <c r="B666" s="78"/>
      <c r="C666" s="78"/>
      <c r="D666" s="78"/>
      <c r="E666" s="78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78"/>
      <c r="B667" s="78"/>
      <c r="C667" s="78"/>
      <c r="D667" s="78"/>
      <c r="E667" s="78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78"/>
      <c r="B668" s="78"/>
      <c r="C668" s="78"/>
      <c r="D668" s="78"/>
      <c r="E668" s="78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78"/>
      <c r="B669" s="78"/>
      <c r="C669" s="78"/>
      <c r="D669" s="78"/>
      <c r="E669" s="78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78"/>
      <c r="B670" s="78"/>
      <c r="C670" s="78"/>
      <c r="D670" s="78"/>
      <c r="E670" s="78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78"/>
      <c r="B671" s="78"/>
      <c r="C671" s="78"/>
      <c r="D671" s="78"/>
      <c r="E671" s="78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78"/>
      <c r="B672" s="78"/>
      <c r="C672" s="78"/>
      <c r="D672" s="78"/>
      <c r="E672" s="78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78"/>
      <c r="B673" s="78"/>
      <c r="C673" s="78"/>
      <c r="D673" s="78"/>
      <c r="E673" s="78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78"/>
      <c r="B674" s="78"/>
      <c r="C674" s="78"/>
      <c r="D674" s="78"/>
      <c r="E674" s="78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78"/>
      <c r="B675" s="78"/>
      <c r="C675" s="78"/>
      <c r="D675" s="78"/>
      <c r="E675" s="78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78"/>
      <c r="B676" s="78"/>
      <c r="C676" s="78"/>
      <c r="D676" s="78"/>
      <c r="E676" s="78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78"/>
      <c r="B677" s="78"/>
      <c r="C677" s="78"/>
      <c r="D677" s="78"/>
      <c r="E677" s="78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78"/>
      <c r="B678" s="78"/>
      <c r="C678" s="78"/>
      <c r="D678" s="78"/>
      <c r="E678" s="78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78"/>
      <c r="B679" s="78"/>
      <c r="C679" s="78"/>
      <c r="D679" s="78"/>
      <c r="E679" s="78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78"/>
      <c r="B680" s="78"/>
      <c r="C680" s="78"/>
      <c r="D680" s="78"/>
      <c r="E680" s="78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78"/>
      <c r="B681" s="78"/>
      <c r="C681" s="78"/>
      <c r="D681" s="78"/>
      <c r="E681" s="78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78"/>
      <c r="B682" s="78"/>
      <c r="C682" s="78"/>
      <c r="D682" s="78"/>
      <c r="E682" s="78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78"/>
      <c r="B683" s="78"/>
      <c r="C683" s="78"/>
      <c r="D683" s="78"/>
      <c r="E683" s="78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78"/>
      <c r="B684" s="78"/>
      <c r="C684" s="78"/>
      <c r="D684" s="78"/>
      <c r="E684" s="78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78"/>
      <c r="B685" s="78"/>
      <c r="C685" s="78"/>
      <c r="D685" s="78"/>
      <c r="E685" s="78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78"/>
      <c r="B686" s="78"/>
      <c r="C686" s="78"/>
      <c r="D686" s="78"/>
      <c r="E686" s="78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78"/>
      <c r="B687" s="78"/>
      <c r="C687" s="78"/>
      <c r="D687" s="78"/>
      <c r="E687" s="78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78"/>
      <c r="B688" s="78"/>
      <c r="C688" s="78"/>
      <c r="D688" s="78"/>
      <c r="E688" s="78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78"/>
      <c r="B689" s="78"/>
      <c r="C689" s="78"/>
      <c r="D689" s="78"/>
      <c r="E689" s="78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78"/>
      <c r="B690" s="78"/>
      <c r="C690" s="78"/>
      <c r="D690" s="78"/>
      <c r="E690" s="78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78"/>
      <c r="B691" s="78"/>
      <c r="C691" s="78"/>
      <c r="D691" s="78"/>
      <c r="E691" s="78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78"/>
      <c r="B692" s="78"/>
      <c r="C692" s="78"/>
      <c r="D692" s="78"/>
      <c r="E692" s="78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78"/>
      <c r="B693" s="78"/>
      <c r="C693" s="78"/>
      <c r="D693" s="78"/>
      <c r="E693" s="78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78"/>
      <c r="B694" s="78"/>
      <c r="C694" s="78"/>
      <c r="D694" s="78"/>
      <c r="E694" s="78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78"/>
      <c r="B695" s="78"/>
      <c r="C695" s="78"/>
      <c r="D695" s="78"/>
      <c r="E695" s="78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78"/>
      <c r="B696" s="78"/>
      <c r="C696" s="78"/>
      <c r="D696" s="78"/>
      <c r="E696" s="78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78"/>
      <c r="B697" s="78"/>
      <c r="C697" s="78"/>
      <c r="D697" s="78"/>
      <c r="E697" s="78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78"/>
      <c r="B698" s="78"/>
      <c r="C698" s="78"/>
      <c r="D698" s="78"/>
      <c r="E698" s="78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78"/>
      <c r="B699" s="78"/>
      <c r="C699" s="78"/>
      <c r="D699" s="78"/>
      <c r="E699" s="78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78"/>
      <c r="B700" s="78"/>
      <c r="C700" s="78"/>
      <c r="D700" s="78"/>
      <c r="E700" s="78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78"/>
      <c r="B701" s="78"/>
      <c r="C701" s="78"/>
      <c r="D701" s="78"/>
      <c r="E701" s="78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78"/>
      <c r="B702" s="78"/>
      <c r="C702" s="78"/>
      <c r="D702" s="78"/>
      <c r="E702" s="78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78"/>
      <c r="B703" s="78"/>
      <c r="C703" s="78"/>
      <c r="D703" s="78"/>
      <c r="E703" s="78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78"/>
      <c r="B704" s="78"/>
      <c r="C704" s="78"/>
      <c r="D704" s="78"/>
      <c r="E704" s="78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78"/>
      <c r="B705" s="78"/>
      <c r="C705" s="78"/>
      <c r="D705" s="78"/>
      <c r="E705" s="78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78"/>
      <c r="B706" s="78"/>
      <c r="C706" s="78"/>
      <c r="D706" s="78"/>
      <c r="E706" s="78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78"/>
      <c r="B707" s="78"/>
      <c r="C707" s="78"/>
      <c r="D707" s="78"/>
      <c r="E707" s="78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78"/>
      <c r="B708" s="78"/>
      <c r="C708" s="78"/>
      <c r="D708" s="78"/>
      <c r="E708" s="78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78"/>
      <c r="B709" s="78"/>
      <c r="C709" s="78"/>
      <c r="D709" s="78"/>
      <c r="E709" s="78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78"/>
      <c r="B710" s="78"/>
      <c r="C710" s="78"/>
      <c r="D710" s="78"/>
      <c r="E710" s="78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78"/>
      <c r="B711" s="78"/>
      <c r="C711" s="78"/>
      <c r="D711" s="78"/>
      <c r="E711" s="78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78"/>
      <c r="B712" s="78"/>
      <c r="C712" s="78"/>
      <c r="D712" s="78"/>
      <c r="E712" s="78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78"/>
      <c r="B713" s="78"/>
      <c r="C713" s="78"/>
      <c r="D713" s="78"/>
      <c r="E713" s="78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78"/>
      <c r="B714" s="78"/>
      <c r="C714" s="78"/>
      <c r="D714" s="78"/>
      <c r="E714" s="78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78"/>
      <c r="B715" s="78"/>
      <c r="C715" s="78"/>
      <c r="D715" s="78"/>
      <c r="E715" s="78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78"/>
      <c r="B716" s="78"/>
      <c r="C716" s="78"/>
      <c r="D716" s="78"/>
      <c r="E716" s="78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78"/>
      <c r="B717" s="78"/>
      <c r="C717" s="78"/>
      <c r="D717" s="78"/>
      <c r="E717" s="78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78"/>
      <c r="B718" s="78"/>
      <c r="C718" s="78"/>
      <c r="D718" s="78"/>
      <c r="E718" s="78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78"/>
      <c r="B719" s="78"/>
      <c r="C719" s="78"/>
      <c r="D719" s="78"/>
      <c r="E719" s="78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78"/>
      <c r="B720" s="78"/>
      <c r="C720" s="78"/>
      <c r="D720" s="78"/>
      <c r="E720" s="78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78"/>
      <c r="B721" s="78"/>
      <c r="C721" s="78"/>
      <c r="D721" s="78"/>
      <c r="E721" s="78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78"/>
      <c r="B722" s="78"/>
      <c r="C722" s="78"/>
      <c r="D722" s="78"/>
      <c r="E722" s="78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78"/>
      <c r="B723" s="78"/>
      <c r="C723" s="78"/>
      <c r="D723" s="78"/>
      <c r="E723" s="78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78"/>
      <c r="B724" s="78"/>
      <c r="C724" s="78"/>
      <c r="D724" s="78"/>
      <c r="E724" s="78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78"/>
      <c r="B725" s="78"/>
      <c r="C725" s="78"/>
      <c r="D725" s="78"/>
      <c r="E725" s="78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78"/>
      <c r="B726" s="78"/>
      <c r="C726" s="78"/>
      <c r="D726" s="78"/>
      <c r="E726" s="78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78"/>
      <c r="B727" s="78"/>
      <c r="C727" s="78"/>
      <c r="D727" s="78"/>
      <c r="E727" s="78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78"/>
      <c r="B728" s="78"/>
      <c r="C728" s="78"/>
      <c r="D728" s="78"/>
      <c r="E728" s="78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78"/>
      <c r="B729" s="78"/>
      <c r="C729" s="78"/>
      <c r="D729" s="78"/>
      <c r="E729" s="78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78"/>
      <c r="B730" s="78"/>
      <c r="C730" s="78"/>
      <c r="D730" s="78"/>
      <c r="E730" s="78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78"/>
      <c r="B731" s="78"/>
      <c r="C731" s="78"/>
      <c r="D731" s="78"/>
      <c r="E731" s="78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78"/>
      <c r="B732" s="78"/>
      <c r="C732" s="78"/>
      <c r="D732" s="78"/>
      <c r="E732" s="78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78"/>
      <c r="B733" s="78"/>
      <c r="C733" s="78"/>
      <c r="D733" s="78"/>
      <c r="E733" s="78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78"/>
      <c r="B734" s="78"/>
      <c r="C734" s="78"/>
      <c r="D734" s="78"/>
      <c r="E734" s="78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78"/>
      <c r="B735" s="78"/>
      <c r="C735" s="78"/>
      <c r="D735" s="78"/>
      <c r="E735" s="78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78"/>
      <c r="B736" s="78"/>
      <c r="C736" s="78"/>
      <c r="D736" s="78"/>
      <c r="E736" s="78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78"/>
      <c r="B737" s="78"/>
      <c r="C737" s="78"/>
      <c r="D737" s="78"/>
      <c r="E737" s="78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78"/>
      <c r="B738" s="78"/>
      <c r="C738" s="78"/>
      <c r="D738" s="78"/>
      <c r="E738" s="78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78"/>
      <c r="B739" s="78"/>
      <c r="C739" s="78"/>
      <c r="D739" s="78"/>
      <c r="E739" s="78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78"/>
      <c r="B740" s="78"/>
      <c r="C740" s="78"/>
      <c r="D740" s="78"/>
      <c r="E740" s="78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78"/>
      <c r="B741" s="78"/>
      <c r="C741" s="78"/>
      <c r="D741" s="78"/>
      <c r="E741" s="78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78"/>
      <c r="B742" s="78"/>
      <c r="C742" s="78"/>
      <c r="D742" s="78"/>
      <c r="E742" s="78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78"/>
      <c r="B743" s="78"/>
      <c r="C743" s="78"/>
      <c r="D743" s="78"/>
      <c r="E743" s="78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78"/>
      <c r="B744" s="78"/>
      <c r="C744" s="78"/>
      <c r="D744" s="78"/>
      <c r="E744" s="78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78"/>
      <c r="B745" s="78"/>
      <c r="C745" s="78"/>
      <c r="D745" s="78"/>
      <c r="E745" s="78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78"/>
      <c r="B746" s="78"/>
      <c r="C746" s="78"/>
      <c r="D746" s="78"/>
      <c r="E746" s="78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78"/>
      <c r="B747" s="78"/>
      <c r="C747" s="78"/>
      <c r="D747" s="78"/>
      <c r="E747" s="78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78"/>
      <c r="B748" s="78"/>
      <c r="C748" s="78"/>
      <c r="D748" s="78"/>
      <c r="E748" s="78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78"/>
      <c r="B749" s="78"/>
      <c r="C749" s="78"/>
      <c r="D749" s="78"/>
      <c r="E749" s="78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78"/>
      <c r="B750" s="78"/>
      <c r="C750" s="78"/>
      <c r="D750" s="78"/>
      <c r="E750" s="78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78"/>
      <c r="B751" s="78"/>
      <c r="C751" s="78"/>
      <c r="D751" s="78"/>
      <c r="E751" s="78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78"/>
      <c r="B752" s="78"/>
      <c r="C752" s="78"/>
      <c r="D752" s="78"/>
      <c r="E752" s="78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78"/>
      <c r="B753" s="78"/>
      <c r="C753" s="78"/>
      <c r="D753" s="78"/>
      <c r="E753" s="78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78"/>
      <c r="B754" s="78"/>
      <c r="C754" s="78"/>
      <c r="D754" s="78"/>
      <c r="E754" s="78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78"/>
      <c r="B755" s="78"/>
      <c r="C755" s="78"/>
      <c r="D755" s="78"/>
      <c r="E755" s="78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78"/>
      <c r="B756" s="78"/>
      <c r="C756" s="78"/>
      <c r="D756" s="78"/>
      <c r="E756" s="78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78"/>
      <c r="B757" s="78"/>
      <c r="C757" s="78"/>
      <c r="D757" s="78"/>
      <c r="E757" s="78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78"/>
      <c r="B758" s="78"/>
      <c r="C758" s="78"/>
      <c r="D758" s="78"/>
      <c r="E758" s="78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78"/>
      <c r="B759" s="78"/>
      <c r="C759" s="78"/>
      <c r="D759" s="78"/>
      <c r="E759" s="78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78"/>
      <c r="B760" s="78"/>
      <c r="C760" s="78"/>
      <c r="D760" s="78"/>
      <c r="E760" s="78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78"/>
      <c r="B761" s="78"/>
      <c r="C761" s="78"/>
      <c r="D761" s="78"/>
      <c r="E761" s="78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78"/>
      <c r="B762" s="78"/>
      <c r="C762" s="78"/>
      <c r="D762" s="78"/>
      <c r="E762" s="78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78"/>
      <c r="B763" s="78"/>
      <c r="C763" s="78"/>
      <c r="D763" s="78"/>
      <c r="E763" s="78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78"/>
      <c r="B764" s="78"/>
      <c r="C764" s="78"/>
      <c r="D764" s="78"/>
      <c r="E764" s="78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78"/>
      <c r="B765" s="78"/>
      <c r="C765" s="78"/>
      <c r="D765" s="78"/>
      <c r="E765" s="78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78"/>
      <c r="B766" s="78"/>
      <c r="C766" s="78"/>
      <c r="D766" s="78"/>
      <c r="E766" s="78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78"/>
      <c r="B767" s="78"/>
      <c r="C767" s="78"/>
      <c r="D767" s="78"/>
      <c r="E767" s="78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78"/>
      <c r="B768" s="78"/>
      <c r="C768" s="78"/>
      <c r="D768" s="78"/>
      <c r="E768" s="78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78"/>
      <c r="B769" s="78"/>
      <c r="C769" s="78"/>
      <c r="D769" s="78"/>
      <c r="E769" s="78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78"/>
      <c r="B770" s="78"/>
      <c r="C770" s="78"/>
      <c r="D770" s="78"/>
      <c r="E770" s="78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78"/>
      <c r="B771" s="78"/>
      <c r="C771" s="78"/>
      <c r="D771" s="78"/>
      <c r="E771" s="78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78"/>
      <c r="B772" s="78"/>
      <c r="C772" s="78"/>
      <c r="D772" s="78"/>
      <c r="E772" s="78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78"/>
      <c r="B773" s="78"/>
      <c r="C773" s="78"/>
      <c r="D773" s="78"/>
      <c r="E773" s="78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78"/>
      <c r="B774" s="78"/>
      <c r="C774" s="78"/>
      <c r="D774" s="78"/>
      <c r="E774" s="78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78"/>
      <c r="B775" s="78"/>
      <c r="C775" s="78"/>
      <c r="D775" s="78"/>
      <c r="E775" s="78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78"/>
      <c r="B776" s="78"/>
      <c r="C776" s="78"/>
      <c r="D776" s="78"/>
      <c r="E776" s="78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78"/>
      <c r="B777" s="78"/>
      <c r="C777" s="78"/>
      <c r="D777" s="78"/>
      <c r="E777" s="78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78"/>
      <c r="B778" s="78"/>
      <c r="C778" s="78"/>
      <c r="D778" s="78"/>
      <c r="E778" s="78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78"/>
      <c r="B779" s="78"/>
      <c r="C779" s="78"/>
      <c r="D779" s="78"/>
      <c r="E779" s="78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78"/>
      <c r="B780" s="78"/>
      <c r="C780" s="78"/>
      <c r="D780" s="78"/>
      <c r="E780" s="78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78"/>
      <c r="B781" s="78"/>
      <c r="C781" s="78"/>
      <c r="D781" s="78"/>
      <c r="E781" s="78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78"/>
      <c r="B782" s="78"/>
      <c r="C782" s="78"/>
      <c r="D782" s="78"/>
      <c r="E782" s="78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78"/>
      <c r="B783" s="78"/>
      <c r="C783" s="78"/>
      <c r="D783" s="78"/>
      <c r="E783" s="78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78"/>
      <c r="B784" s="78"/>
      <c r="C784" s="78"/>
      <c r="D784" s="78"/>
      <c r="E784" s="78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78"/>
      <c r="B785" s="78"/>
      <c r="C785" s="78"/>
      <c r="D785" s="78"/>
      <c r="E785" s="78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78"/>
      <c r="B786" s="78"/>
      <c r="C786" s="78"/>
      <c r="D786" s="78"/>
      <c r="E786" s="78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78"/>
      <c r="B787" s="78"/>
      <c r="C787" s="78"/>
      <c r="D787" s="78"/>
      <c r="E787" s="78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78"/>
      <c r="B788" s="78"/>
      <c r="C788" s="78"/>
      <c r="D788" s="78"/>
      <c r="E788" s="78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78"/>
      <c r="B789" s="78"/>
      <c r="C789" s="78"/>
      <c r="D789" s="78"/>
      <c r="E789" s="78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78"/>
      <c r="B790" s="78"/>
      <c r="C790" s="78"/>
      <c r="D790" s="78"/>
      <c r="E790" s="78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78"/>
      <c r="B791" s="78"/>
      <c r="C791" s="78"/>
      <c r="D791" s="78"/>
      <c r="E791" s="78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78"/>
      <c r="B792" s="78"/>
      <c r="C792" s="78"/>
      <c r="D792" s="78"/>
      <c r="E792" s="78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78"/>
      <c r="B793" s="78"/>
      <c r="C793" s="78"/>
      <c r="D793" s="78"/>
      <c r="E793" s="78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78"/>
      <c r="B794" s="78"/>
      <c r="C794" s="78"/>
      <c r="D794" s="78"/>
      <c r="E794" s="78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78"/>
      <c r="B795" s="78"/>
      <c r="C795" s="78"/>
      <c r="D795" s="78"/>
      <c r="E795" s="78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78"/>
      <c r="B796" s="78"/>
      <c r="C796" s="78"/>
      <c r="D796" s="78"/>
      <c r="E796" s="78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78"/>
      <c r="B797" s="78"/>
      <c r="C797" s="78"/>
      <c r="D797" s="78"/>
      <c r="E797" s="7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78"/>
      <c r="B798" s="78"/>
      <c r="C798" s="78"/>
      <c r="D798" s="78"/>
      <c r="E798" s="7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78"/>
      <c r="B799" s="78"/>
      <c r="C799" s="78"/>
      <c r="D799" s="78"/>
      <c r="E799" s="7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78"/>
      <c r="B800" s="78"/>
      <c r="C800" s="78"/>
      <c r="D800" s="78"/>
      <c r="E800" s="7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78"/>
      <c r="B801" s="78"/>
      <c r="C801" s="78"/>
      <c r="D801" s="78"/>
      <c r="E801" s="7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78"/>
      <c r="B802" s="78"/>
      <c r="C802" s="78"/>
      <c r="D802" s="78"/>
      <c r="E802" s="7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78"/>
      <c r="B803" s="78"/>
      <c r="C803" s="78"/>
      <c r="D803" s="78"/>
      <c r="E803" s="7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78"/>
      <c r="B804" s="78"/>
      <c r="C804" s="78"/>
      <c r="D804" s="78"/>
      <c r="E804" s="7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78"/>
      <c r="B805" s="78"/>
      <c r="C805" s="78"/>
      <c r="D805" s="78"/>
      <c r="E805" s="7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78"/>
      <c r="B806" s="78"/>
      <c r="C806" s="78"/>
      <c r="D806" s="78"/>
      <c r="E806" s="7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78"/>
      <c r="B807" s="78"/>
      <c r="C807" s="78"/>
      <c r="D807" s="78"/>
      <c r="E807" s="7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78"/>
      <c r="B808" s="78"/>
      <c r="C808" s="78"/>
      <c r="D808" s="78"/>
      <c r="E808" s="7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78"/>
      <c r="B809" s="78"/>
      <c r="C809" s="78"/>
      <c r="D809" s="78"/>
      <c r="E809" s="7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78"/>
      <c r="B810" s="78"/>
      <c r="C810" s="78"/>
      <c r="D810" s="78"/>
      <c r="E810" s="7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78"/>
      <c r="B811" s="78"/>
      <c r="C811" s="78"/>
      <c r="D811" s="78"/>
      <c r="E811" s="7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78"/>
      <c r="B812" s="78"/>
      <c r="C812" s="78"/>
      <c r="D812" s="78"/>
      <c r="E812" s="7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78"/>
      <c r="B813" s="78"/>
      <c r="C813" s="78"/>
      <c r="D813" s="78"/>
      <c r="E813" s="7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78"/>
      <c r="B814" s="78"/>
      <c r="C814" s="78"/>
      <c r="D814" s="78"/>
      <c r="E814" s="7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78"/>
      <c r="B815" s="78"/>
      <c r="C815" s="78"/>
      <c r="D815" s="78"/>
      <c r="E815" s="7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78"/>
      <c r="B816" s="78"/>
      <c r="C816" s="78"/>
      <c r="D816" s="78"/>
      <c r="E816" s="7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78"/>
      <c r="B817" s="78"/>
      <c r="C817" s="78"/>
      <c r="D817" s="78"/>
      <c r="E817" s="7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78"/>
      <c r="B818" s="78"/>
      <c r="C818" s="78"/>
      <c r="D818" s="78"/>
      <c r="E818" s="7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78"/>
      <c r="B819" s="78"/>
      <c r="C819" s="78"/>
      <c r="D819" s="78"/>
      <c r="E819" s="7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78"/>
      <c r="B820" s="78"/>
      <c r="C820" s="78"/>
      <c r="D820" s="78"/>
      <c r="E820" s="7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78"/>
      <c r="B821" s="78"/>
      <c r="C821" s="78"/>
      <c r="D821" s="78"/>
      <c r="E821" s="7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78"/>
      <c r="B822" s="78"/>
      <c r="C822" s="78"/>
      <c r="D822" s="78"/>
      <c r="E822" s="7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78"/>
      <c r="B823" s="78"/>
      <c r="C823" s="78"/>
      <c r="D823" s="78"/>
      <c r="E823" s="7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78"/>
      <c r="B824" s="78"/>
      <c r="C824" s="78"/>
      <c r="D824" s="78"/>
      <c r="E824" s="7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78"/>
      <c r="B825" s="78"/>
      <c r="C825" s="78"/>
      <c r="D825" s="78"/>
      <c r="E825" s="7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78"/>
      <c r="B826" s="78"/>
      <c r="C826" s="78"/>
      <c r="D826" s="78"/>
      <c r="E826" s="7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78"/>
      <c r="B827" s="78"/>
      <c r="C827" s="78"/>
      <c r="D827" s="78"/>
      <c r="E827" s="7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78"/>
      <c r="B828" s="78"/>
      <c r="C828" s="78"/>
      <c r="D828" s="78"/>
      <c r="E828" s="7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78"/>
      <c r="B829" s="78"/>
      <c r="C829" s="78"/>
      <c r="D829" s="78"/>
      <c r="E829" s="7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78"/>
      <c r="B830" s="78"/>
      <c r="C830" s="78"/>
      <c r="D830" s="78"/>
      <c r="E830" s="7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78"/>
      <c r="B831" s="78"/>
      <c r="C831" s="78"/>
      <c r="D831" s="78"/>
      <c r="E831" s="7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78"/>
      <c r="B832" s="78"/>
      <c r="C832" s="78"/>
      <c r="D832" s="78"/>
      <c r="E832" s="7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78"/>
      <c r="B833" s="78"/>
      <c r="C833" s="78"/>
      <c r="D833" s="78"/>
      <c r="E833" s="7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78"/>
      <c r="B834" s="78"/>
      <c r="C834" s="78"/>
      <c r="D834" s="78"/>
      <c r="E834" s="7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78"/>
      <c r="B835" s="78"/>
      <c r="C835" s="78"/>
      <c r="D835" s="78"/>
      <c r="E835" s="7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78"/>
      <c r="B836" s="78"/>
      <c r="C836" s="78"/>
      <c r="D836" s="78"/>
      <c r="E836" s="7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78"/>
      <c r="B837" s="78"/>
      <c r="C837" s="78"/>
      <c r="D837" s="78"/>
      <c r="E837" s="7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78"/>
      <c r="B838" s="78"/>
      <c r="C838" s="78"/>
      <c r="D838" s="78"/>
      <c r="E838" s="7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78"/>
      <c r="B839" s="78"/>
      <c r="C839" s="78"/>
      <c r="D839" s="78"/>
      <c r="E839" s="7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78"/>
      <c r="B840" s="78"/>
      <c r="C840" s="78"/>
      <c r="D840" s="78"/>
      <c r="E840" s="7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78"/>
      <c r="B841" s="78"/>
      <c r="C841" s="78"/>
      <c r="D841" s="78"/>
      <c r="E841" s="7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78"/>
      <c r="B842" s="78"/>
      <c r="C842" s="78"/>
      <c r="D842" s="78"/>
      <c r="E842" s="7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78"/>
      <c r="B843" s="78"/>
      <c r="C843" s="78"/>
      <c r="D843" s="78"/>
      <c r="E843" s="7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78"/>
      <c r="B844" s="78"/>
      <c r="C844" s="78"/>
      <c r="D844" s="78"/>
      <c r="E844" s="7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78"/>
      <c r="B845" s="78"/>
      <c r="C845" s="78"/>
      <c r="D845" s="78"/>
      <c r="E845" s="7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78"/>
      <c r="B846" s="78"/>
      <c r="C846" s="78"/>
      <c r="D846" s="78"/>
      <c r="E846" s="7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78"/>
      <c r="B847" s="78"/>
      <c r="C847" s="78"/>
      <c r="D847" s="78"/>
      <c r="E847" s="7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78"/>
      <c r="B848" s="78"/>
      <c r="C848" s="78"/>
      <c r="D848" s="78"/>
      <c r="E848" s="7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78"/>
      <c r="B849" s="78"/>
      <c r="C849" s="78"/>
      <c r="D849" s="78"/>
      <c r="E849" s="7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78"/>
      <c r="B850" s="78"/>
      <c r="C850" s="78"/>
      <c r="D850" s="78"/>
      <c r="E850" s="7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78"/>
      <c r="B851" s="78"/>
      <c r="C851" s="78"/>
      <c r="D851" s="78"/>
      <c r="E851" s="7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78"/>
      <c r="B852" s="78"/>
      <c r="C852" s="78"/>
      <c r="D852" s="78"/>
      <c r="E852" s="7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78"/>
      <c r="B853" s="78"/>
      <c r="C853" s="78"/>
      <c r="D853" s="78"/>
      <c r="E853" s="7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78"/>
      <c r="B854" s="78"/>
      <c r="C854" s="78"/>
      <c r="D854" s="78"/>
      <c r="E854" s="7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78"/>
      <c r="B855" s="78"/>
      <c r="C855" s="78"/>
      <c r="D855" s="78"/>
      <c r="E855" s="7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78"/>
      <c r="B856" s="78"/>
      <c r="C856" s="78"/>
      <c r="D856" s="78"/>
      <c r="E856" s="7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78"/>
      <c r="B857" s="78"/>
      <c r="C857" s="78"/>
      <c r="D857" s="78"/>
      <c r="E857" s="7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78"/>
      <c r="B858" s="78"/>
      <c r="C858" s="78"/>
      <c r="D858" s="78"/>
      <c r="E858" s="7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78"/>
      <c r="B859" s="78"/>
      <c r="C859" s="78"/>
      <c r="D859" s="78"/>
      <c r="E859" s="7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78"/>
      <c r="B860" s="78"/>
      <c r="C860" s="78"/>
      <c r="D860" s="78"/>
      <c r="E860" s="7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78"/>
      <c r="B861" s="78"/>
      <c r="C861" s="78"/>
      <c r="D861" s="78"/>
      <c r="E861" s="7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78"/>
      <c r="B862" s="78"/>
      <c r="C862" s="78"/>
      <c r="D862" s="78"/>
      <c r="E862" s="7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78"/>
      <c r="B863" s="78"/>
      <c r="C863" s="78"/>
      <c r="D863" s="78"/>
      <c r="E863" s="7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78"/>
      <c r="B864" s="78"/>
      <c r="C864" s="78"/>
      <c r="D864" s="78"/>
      <c r="E864" s="7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78"/>
      <c r="B865" s="78"/>
      <c r="C865" s="78"/>
      <c r="D865" s="78"/>
      <c r="E865" s="7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78"/>
      <c r="B866" s="78"/>
      <c r="C866" s="78"/>
      <c r="D866" s="78"/>
      <c r="E866" s="7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78"/>
      <c r="B867" s="78"/>
      <c r="C867" s="78"/>
      <c r="D867" s="78"/>
      <c r="E867" s="7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78"/>
      <c r="B868" s="78"/>
      <c r="C868" s="78"/>
      <c r="D868" s="78"/>
      <c r="E868" s="7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78"/>
      <c r="B869" s="78"/>
      <c r="C869" s="78"/>
      <c r="D869" s="78"/>
      <c r="E869" s="7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78"/>
      <c r="B870" s="78"/>
      <c r="C870" s="78"/>
      <c r="D870" s="78"/>
      <c r="E870" s="7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78"/>
      <c r="B871" s="78"/>
      <c r="C871" s="78"/>
      <c r="D871" s="78"/>
      <c r="E871" s="7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78"/>
      <c r="B872" s="78"/>
      <c r="C872" s="78"/>
      <c r="D872" s="78"/>
      <c r="E872" s="7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78"/>
      <c r="B873" s="78"/>
      <c r="C873" s="78"/>
      <c r="D873" s="78"/>
      <c r="E873" s="7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78"/>
      <c r="B874" s="78"/>
      <c r="C874" s="78"/>
      <c r="D874" s="78"/>
      <c r="E874" s="7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78"/>
      <c r="B875" s="78"/>
      <c r="C875" s="78"/>
      <c r="D875" s="78"/>
      <c r="E875" s="7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78"/>
      <c r="B876" s="78"/>
      <c r="C876" s="78"/>
      <c r="D876" s="78"/>
      <c r="E876" s="7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78"/>
      <c r="B877" s="78"/>
      <c r="C877" s="78"/>
      <c r="D877" s="78"/>
      <c r="E877" s="7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78"/>
      <c r="B878" s="78"/>
      <c r="C878" s="78"/>
      <c r="D878" s="78"/>
      <c r="E878" s="7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78"/>
      <c r="B879" s="78"/>
      <c r="C879" s="78"/>
      <c r="D879" s="78"/>
      <c r="E879" s="7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78"/>
      <c r="B880" s="78"/>
      <c r="C880" s="78"/>
      <c r="D880" s="78"/>
      <c r="E880" s="7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78"/>
      <c r="B881" s="78"/>
      <c r="C881" s="78"/>
      <c r="D881" s="78"/>
      <c r="E881" s="7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78"/>
      <c r="B882" s="78"/>
      <c r="C882" s="78"/>
      <c r="D882" s="78"/>
      <c r="E882" s="7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78"/>
      <c r="B883" s="78"/>
      <c r="C883" s="78"/>
      <c r="D883" s="78"/>
      <c r="E883" s="7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78"/>
      <c r="B884" s="78"/>
      <c r="C884" s="78"/>
      <c r="D884" s="78"/>
      <c r="E884" s="7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78"/>
      <c r="B885" s="78"/>
      <c r="C885" s="78"/>
      <c r="D885" s="78"/>
      <c r="E885" s="7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78"/>
      <c r="B886" s="78"/>
      <c r="C886" s="78"/>
      <c r="D886" s="78"/>
      <c r="E886" s="7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78"/>
      <c r="B887" s="78"/>
      <c r="C887" s="78"/>
      <c r="D887" s="78"/>
      <c r="E887" s="7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78"/>
      <c r="B888" s="78"/>
      <c r="C888" s="78"/>
      <c r="D888" s="78"/>
      <c r="E888" s="7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78"/>
      <c r="B889" s="78"/>
      <c r="C889" s="78"/>
      <c r="D889" s="78"/>
      <c r="E889" s="7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78"/>
      <c r="B890" s="78"/>
      <c r="C890" s="78"/>
      <c r="D890" s="78"/>
      <c r="E890" s="7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78"/>
      <c r="B891" s="78"/>
      <c r="C891" s="78"/>
      <c r="D891" s="78"/>
      <c r="E891" s="7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78"/>
      <c r="B892" s="78"/>
      <c r="C892" s="78"/>
      <c r="D892" s="78"/>
      <c r="E892" s="7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78"/>
      <c r="B893" s="78"/>
      <c r="C893" s="78"/>
      <c r="D893" s="78"/>
      <c r="E893" s="7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78"/>
      <c r="B894" s="78"/>
      <c r="C894" s="78"/>
      <c r="D894" s="78"/>
      <c r="E894" s="7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78"/>
      <c r="B895" s="78"/>
      <c r="C895" s="78"/>
      <c r="D895" s="78"/>
      <c r="E895" s="7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78"/>
      <c r="B896" s="78"/>
      <c r="C896" s="78"/>
      <c r="D896" s="78"/>
      <c r="E896" s="7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78"/>
      <c r="B897" s="78"/>
      <c r="C897" s="78"/>
      <c r="D897" s="78"/>
      <c r="E897" s="7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78"/>
      <c r="B898" s="78"/>
      <c r="C898" s="78"/>
      <c r="D898" s="78"/>
      <c r="E898" s="7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78"/>
      <c r="B899" s="78"/>
      <c r="C899" s="78"/>
      <c r="D899" s="78"/>
      <c r="E899" s="7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78"/>
      <c r="B900" s="78"/>
      <c r="C900" s="78"/>
      <c r="D900" s="78"/>
      <c r="E900" s="7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78"/>
      <c r="B901" s="78"/>
      <c r="C901" s="78"/>
      <c r="D901" s="78"/>
      <c r="E901" s="7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78"/>
      <c r="B902" s="78"/>
      <c r="C902" s="78"/>
      <c r="D902" s="78"/>
      <c r="E902" s="7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78"/>
      <c r="B903" s="78"/>
      <c r="C903" s="78"/>
      <c r="D903" s="78"/>
      <c r="E903" s="7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78"/>
      <c r="B904" s="78"/>
      <c r="C904" s="78"/>
      <c r="D904" s="78"/>
      <c r="E904" s="7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78"/>
      <c r="B905" s="78"/>
      <c r="C905" s="78"/>
      <c r="D905" s="78"/>
      <c r="E905" s="7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78"/>
      <c r="B906" s="78"/>
      <c r="C906" s="78"/>
      <c r="D906" s="78"/>
      <c r="E906" s="7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78"/>
      <c r="B907" s="78"/>
      <c r="C907" s="78"/>
      <c r="D907" s="78"/>
      <c r="E907" s="78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78"/>
      <c r="B908" s="78"/>
      <c r="C908" s="78"/>
      <c r="D908" s="78"/>
      <c r="E908" s="78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78"/>
      <c r="B909" s="78"/>
      <c r="C909" s="78"/>
      <c r="D909" s="78"/>
      <c r="E909" s="78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78"/>
      <c r="B910" s="78"/>
      <c r="C910" s="78"/>
      <c r="D910" s="78"/>
      <c r="E910" s="78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78"/>
      <c r="B911" s="78"/>
      <c r="C911" s="78"/>
      <c r="D911" s="78"/>
      <c r="E911" s="78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78"/>
      <c r="B912" s="78"/>
      <c r="C912" s="78"/>
      <c r="D912" s="78"/>
      <c r="E912" s="78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78"/>
      <c r="B913" s="78"/>
      <c r="C913" s="78"/>
      <c r="D913" s="78"/>
      <c r="E913" s="78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78"/>
      <c r="B914" s="78"/>
      <c r="C914" s="78"/>
      <c r="D914" s="78"/>
      <c r="E914" s="78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78"/>
      <c r="B915" s="78"/>
      <c r="C915" s="78"/>
      <c r="D915" s="78"/>
      <c r="E915" s="78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78"/>
      <c r="B916" s="78"/>
      <c r="C916" s="78"/>
      <c r="D916" s="78"/>
      <c r="E916" s="78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78"/>
      <c r="B917" s="78"/>
      <c r="C917" s="78"/>
      <c r="D917" s="78"/>
      <c r="E917" s="78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78"/>
      <c r="B918" s="78"/>
      <c r="C918" s="78"/>
      <c r="D918" s="78"/>
      <c r="E918" s="78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78"/>
      <c r="B919" s="78"/>
      <c r="C919" s="78"/>
      <c r="D919" s="78"/>
      <c r="E919" s="78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78"/>
      <c r="B920" s="78"/>
      <c r="C920" s="78"/>
      <c r="D920" s="78"/>
      <c r="E920" s="78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78"/>
      <c r="B921" s="78"/>
      <c r="C921" s="78"/>
      <c r="D921" s="78"/>
      <c r="E921" s="78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78"/>
      <c r="B922" s="78"/>
      <c r="C922" s="78"/>
      <c r="D922" s="78"/>
      <c r="E922" s="78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78"/>
      <c r="B923" s="78"/>
      <c r="C923" s="78"/>
      <c r="D923" s="78"/>
      <c r="E923" s="78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78"/>
      <c r="B924" s="78"/>
      <c r="C924" s="78"/>
      <c r="D924" s="78"/>
      <c r="E924" s="78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78"/>
      <c r="B925" s="78"/>
      <c r="C925" s="78"/>
      <c r="D925" s="78"/>
      <c r="E925" s="78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78"/>
      <c r="B926" s="78"/>
      <c r="C926" s="78"/>
      <c r="D926" s="78"/>
      <c r="E926" s="78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78"/>
      <c r="B927" s="78"/>
      <c r="C927" s="78"/>
      <c r="D927" s="78"/>
      <c r="E927" s="78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78"/>
      <c r="B928" s="78"/>
      <c r="C928" s="78"/>
      <c r="D928" s="78"/>
      <c r="E928" s="78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78"/>
      <c r="B929" s="78"/>
      <c r="C929" s="78"/>
      <c r="D929" s="78"/>
      <c r="E929" s="78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78"/>
      <c r="B930" s="78"/>
      <c r="C930" s="78"/>
      <c r="D930" s="78"/>
      <c r="E930" s="78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78"/>
      <c r="B931" s="78"/>
      <c r="C931" s="78"/>
      <c r="D931" s="78"/>
      <c r="E931" s="78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78"/>
      <c r="B932" s="78"/>
      <c r="C932" s="78"/>
      <c r="D932" s="78"/>
      <c r="E932" s="78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78"/>
      <c r="B933" s="78"/>
      <c r="C933" s="78"/>
      <c r="D933" s="78"/>
      <c r="E933" s="78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78"/>
      <c r="B934" s="78"/>
      <c r="C934" s="78"/>
      <c r="D934" s="78"/>
      <c r="E934" s="78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78"/>
      <c r="B935" s="78"/>
      <c r="C935" s="78"/>
      <c r="D935" s="78"/>
      <c r="E935" s="78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78"/>
      <c r="B936" s="78"/>
      <c r="C936" s="78"/>
      <c r="D936" s="78"/>
      <c r="E936" s="78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78"/>
      <c r="B937" s="78"/>
      <c r="C937" s="78"/>
      <c r="D937" s="78"/>
      <c r="E937" s="78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78"/>
      <c r="B938" s="78"/>
      <c r="C938" s="78"/>
      <c r="D938" s="78"/>
      <c r="E938" s="78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78"/>
      <c r="B939" s="78"/>
      <c r="C939" s="78"/>
      <c r="D939" s="78"/>
      <c r="E939" s="78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78"/>
      <c r="B940" s="78"/>
      <c r="C940" s="78"/>
      <c r="D940" s="78"/>
      <c r="E940" s="78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78"/>
      <c r="B941" s="78"/>
      <c r="C941" s="78"/>
      <c r="D941" s="78"/>
      <c r="E941" s="78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78"/>
      <c r="B942" s="78"/>
      <c r="C942" s="78"/>
      <c r="D942" s="78"/>
      <c r="E942" s="78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78"/>
      <c r="B943" s="78"/>
      <c r="C943" s="78"/>
      <c r="D943" s="78"/>
      <c r="E943" s="78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78"/>
      <c r="B944" s="78"/>
      <c r="C944" s="78"/>
      <c r="D944" s="78"/>
      <c r="E944" s="78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78"/>
      <c r="B945" s="78"/>
      <c r="C945" s="78"/>
      <c r="D945" s="78"/>
      <c r="E945" s="78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78"/>
      <c r="B946" s="78"/>
      <c r="C946" s="78"/>
      <c r="D946" s="78"/>
      <c r="E946" s="78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78"/>
      <c r="B947" s="78"/>
      <c r="C947" s="78"/>
      <c r="D947" s="78"/>
      <c r="E947" s="78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78"/>
      <c r="B948" s="78"/>
      <c r="C948" s="78"/>
      <c r="D948" s="78"/>
      <c r="E948" s="78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78"/>
      <c r="B949" s="78"/>
      <c r="C949" s="78"/>
      <c r="D949" s="78"/>
      <c r="E949" s="78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78"/>
      <c r="B950" s="78"/>
      <c r="C950" s="78"/>
      <c r="D950" s="78"/>
      <c r="E950" s="78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78"/>
      <c r="B951" s="78"/>
      <c r="C951" s="78"/>
      <c r="D951" s="78"/>
      <c r="E951" s="78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78"/>
      <c r="B952" s="78"/>
      <c r="C952" s="78"/>
      <c r="D952" s="78"/>
      <c r="E952" s="78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78"/>
      <c r="B953" s="78"/>
      <c r="C953" s="78"/>
      <c r="D953" s="78"/>
      <c r="E953" s="78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78"/>
      <c r="B954" s="78"/>
      <c r="C954" s="78"/>
      <c r="D954" s="78"/>
      <c r="E954" s="78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78"/>
      <c r="B955" s="78"/>
      <c r="C955" s="78"/>
      <c r="D955" s="78"/>
      <c r="E955" s="78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78"/>
      <c r="B956" s="78"/>
      <c r="C956" s="78"/>
      <c r="D956" s="78"/>
      <c r="E956" s="78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78"/>
      <c r="B957" s="78"/>
      <c r="C957" s="78"/>
      <c r="D957" s="78"/>
      <c r="E957" s="78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78"/>
      <c r="B958" s="78"/>
      <c r="C958" s="78"/>
      <c r="D958" s="78"/>
      <c r="E958" s="78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78"/>
      <c r="B959" s="78"/>
      <c r="C959" s="78"/>
      <c r="D959" s="78"/>
      <c r="E959" s="78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78"/>
      <c r="B960" s="78"/>
      <c r="C960" s="78"/>
      <c r="D960" s="78"/>
      <c r="E960" s="78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78"/>
      <c r="B961" s="78"/>
      <c r="C961" s="78"/>
      <c r="D961" s="78"/>
      <c r="E961" s="78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78"/>
      <c r="B962" s="78"/>
      <c r="C962" s="78"/>
      <c r="D962" s="78"/>
      <c r="E962" s="78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78"/>
      <c r="B963" s="78"/>
      <c r="C963" s="78"/>
      <c r="D963" s="78"/>
      <c r="E963" s="78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78"/>
      <c r="B964" s="78"/>
      <c r="C964" s="78"/>
      <c r="D964" s="78"/>
      <c r="E964" s="78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78"/>
      <c r="B965" s="78"/>
      <c r="C965" s="78"/>
      <c r="D965" s="78"/>
      <c r="E965" s="78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78"/>
      <c r="B966" s="78"/>
      <c r="C966" s="78"/>
      <c r="D966" s="78"/>
      <c r="E966" s="78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78"/>
      <c r="B967" s="78"/>
      <c r="C967" s="78"/>
      <c r="D967" s="78"/>
      <c r="E967" s="78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78"/>
      <c r="B968" s="78"/>
      <c r="C968" s="78"/>
      <c r="D968" s="78"/>
      <c r="E968" s="78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78"/>
      <c r="B969" s="78"/>
      <c r="C969" s="78"/>
      <c r="D969" s="78"/>
      <c r="E969" s="78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78"/>
      <c r="B970" s="78"/>
      <c r="C970" s="78"/>
      <c r="D970" s="78"/>
      <c r="E970" s="78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78"/>
      <c r="B971" s="78"/>
      <c r="C971" s="78"/>
      <c r="D971" s="78"/>
      <c r="E971" s="78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78"/>
      <c r="B972" s="78"/>
      <c r="C972" s="78"/>
      <c r="D972" s="78"/>
      <c r="E972" s="78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78"/>
      <c r="B973" s="78"/>
      <c r="C973" s="78"/>
      <c r="D973" s="78"/>
      <c r="E973" s="78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78"/>
      <c r="B974" s="78"/>
      <c r="C974" s="78"/>
      <c r="D974" s="78"/>
      <c r="E974" s="78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78"/>
      <c r="B975" s="78"/>
      <c r="C975" s="78"/>
      <c r="D975" s="78"/>
      <c r="E975" s="78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78"/>
      <c r="B976" s="78"/>
      <c r="C976" s="78"/>
      <c r="D976" s="78"/>
      <c r="E976" s="78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78"/>
      <c r="B977" s="78"/>
      <c r="C977" s="78"/>
      <c r="D977" s="78"/>
      <c r="E977" s="78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78"/>
      <c r="B978" s="78"/>
      <c r="C978" s="78"/>
      <c r="D978" s="78"/>
      <c r="E978" s="78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78"/>
      <c r="B979" s="78"/>
      <c r="C979" s="78"/>
      <c r="D979" s="78"/>
      <c r="E979" s="78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78"/>
      <c r="B980" s="78"/>
      <c r="C980" s="78"/>
      <c r="D980" s="78"/>
      <c r="E980" s="78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78"/>
      <c r="B981" s="78"/>
      <c r="C981" s="78"/>
      <c r="D981" s="78"/>
      <c r="E981" s="78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78"/>
      <c r="B982" s="78"/>
      <c r="C982" s="78"/>
      <c r="D982" s="78"/>
      <c r="E982" s="78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78"/>
      <c r="B983" s="78"/>
      <c r="C983" s="78"/>
      <c r="D983" s="78"/>
      <c r="E983" s="78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78"/>
      <c r="B984" s="78"/>
      <c r="C984" s="78"/>
      <c r="D984" s="78"/>
      <c r="E984" s="78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78"/>
      <c r="B985" s="78"/>
      <c r="C985" s="78"/>
      <c r="D985" s="78"/>
      <c r="E985" s="78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78"/>
      <c r="B986" s="78"/>
      <c r="C986" s="78"/>
      <c r="D986" s="78"/>
      <c r="E986" s="78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78"/>
      <c r="B987" s="78"/>
      <c r="C987" s="78"/>
      <c r="D987" s="78"/>
      <c r="E987" s="78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78"/>
      <c r="B988" s="78"/>
      <c r="C988" s="78"/>
      <c r="D988" s="78"/>
      <c r="E988" s="78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78"/>
      <c r="B989" s="78"/>
      <c r="C989" s="78"/>
      <c r="D989" s="78"/>
      <c r="E989" s="78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78"/>
      <c r="B990" s="78"/>
      <c r="C990" s="78"/>
      <c r="D990" s="78"/>
      <c r="E990" s="78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78"/>
      <c r="B991" s="78"/>
      <c r="C991" s="78"/>
      <c r="D991" s="78"/>
      <c r="E991" s="78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78"/>
      <c r="B992" s="78"/>
      <c r="C992" s="78"/>
      <c r="D992" s="78"/>
      <c r="E992" s="78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78"/>
      <c r="B993" s="78"/>
      <c r="C993" s="78"/>
      <c r="D993" s="78"/>
      <c r="E993" s="78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78"/>
      <c r="B994" s="78"/>
      <c r="C994" s="78"/>
      <c r="D994" s="78"/>
      <c r="E994" s="78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78"/>
      <c r="B995" s="78"/>
      <c r="C995" s="78"/>
      <c r="D995" s="78"/>
      <c r="E995" s="78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78"/>
      <c r="B996" s="78"/>
      <c r="C996" s="78"/>
      <c r="D996" s="78"/>
      <c r="E996" s="78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78"/>
      <c r="B997" s="78"/>
      <c r="C997" s="78"/>
      <c r="D997" s="78"/>
      <c r="E997" s="78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78"/>
      <c r="B998" s="78"/>
      <c r="C998" s="78"/>
      <c r="D998" s="78"/>
      <c r="E998" s="78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78"/>
      <c r="B999" s="78"/>
      <c r="C999" s="78"/>
      <c r="D999" s="78"/>
      <c r="E999" s="78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78"/>
      <c r="B1000" s="78"/>
      <c r="C1000" s="78"/>
      <c r="D1000" s="78"/>
      <c r="E1000" s="78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92</v>
      </c>
      <c r="B1" s="73" t="s">
        <v>94</v>
      </c>
      <c r="C1" s="73" t="s">
        <v>95</v>
      </c>
      <c r="D1" s="73" t="s">
        <v>110</v>
      </c>
      <c r="E1" s="73" t="s">
        <v>111</v>
      </c>
      <c r="F1" s="73" t="s">
        <v>112</v>
      </c>
      <c r="G1" s="73" t="s">
        <v>113</v>
      </c>
      <c r="H1" s="78"/>
      <c r="J1" s="79" t="s">
        <v>46</v>
      </c>
      <c r="K1" s="79" t="s">
        <v>47</v>
      </c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>
      <c r="A2" s="75" t="s">
        <v>46</v>
      </c>
      <c r="B2" s="76" t="s">
        <v>42</v>
      </c>
      <c r="C2" s="80">
        <v>20.0</v>
      </c>
      <c r="D2" s="76">
        <v>2089.0</v>
      </c>
      <c r="E2" s="76">
        <v>202.0</v>
      </c>
      <c r="F2" s="76">
        <v>2164.0</v>
      </c>
      <c r="G2" s="76">
        <f t="shared" ref="G2:G17" si="1">D2/sum(E2:F2)</f>
        <v>0.8829247675</v>
      </c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</row>
    <row r="3">
      <c r="A3" s="75" t="s">
        <v>47</v>
      </c>
      <c r="B3" s="76" t="s">
        <v>42</v>
      </c>
      <c r="C3" s="80">
        <v>20.0</v>
      </c>
      <c r="D3" s="76">
        <v>2103.0</v>
      </c>
      <c r="E3" s="76">
        <v>163.0</v>
      </c>
      <c r="F3" s="76">
        <v>2186.0</v>
      </c>
      <c r="G3" s="76">
        <f t="shared" si="1"/>
        <v>0.8952745849</v>
      </c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</row>
    <row r="4">
      <c r="A4" s="75" t="s">
        <v>46</v>
      </c>
      <c r="B4" s="76" t="s">
        <v>42</v>
      </c>
      <c r="C4" s="80">
        <v>30.0</v>
      </c>
      <c r="D4" s="76">
        <v>1545.0</v>
      </c>
      <c r="E4" s="76">
        <v>220.0</v>
      </c>
      <c r="F4" s="76">
        <v>1711.0</v>
      </c>
      <c r="G4" s="76">
        <f t="shared" si="1"/>
        <v>0.8001035733</v>
      </c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</row>
    <row r="5">
      <c r="A5" s="75" t="s">
        <v>47</v>
      </c>
      <c r="B5" s="76" t="s">
        <v>42</v>
      </c>
      <c r="C5" s="80">
        <v>30.0</v>
      </c>
      <c r="D5" s="76">
        <v>1618.0</v>
      </c>
      <c r="E5" s="76">
        <v>275.0</v>
      </c>
      <c r="F5" s="76">
        <v>1803.0</v>
      </c>
      <c r="G5" s="76">
        <f t="shared" si="1"/>
        <v>0.7786333013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</row>
    <row r="6">
      <c r="A6" s="75" t="s">
        <v>46</v>
      </c>
      <c r="B6" s="76" t="s">
        <v>42</v>
      </c>
      <c r="C6" s="80">
        <v>40.0</v>
      </c>
      <c r="D6" s="76">
        <v>877.0</v>
      </c>
      <c r="E6" s="76">
        <v>192.0</v>
      </c>
      <c r="F6" s="76">
        <v>1012.0</v>
      </c>
      <c r="G6" s="76">
        <f t="shared" si="1"/>
        <v>0.7284053156</v>
      </c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</row>
    <row r="7">
      <c r="A7" s="75" t="s">
        <v>47</v>
      </c>
      <c r="B7" s="76" t="s">
        <v>42</v>
      </c>
      <c r="C7" s="80">
        <v>40.0</v>
      </c>
      <c r="D7" s="76">
        <v>908.0</v>
      </c>
      <c r="E7" s="76">
        <v>196.0</v>
      </c>
      <c r="F7" s="76">
        <v>1023.0</v>
      </c>
      <c r="G7" s="76">
        <f t="shared" si="1"/>
        <v>0.7448728466</v>
      </c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</row>
    <row r="8">
      <c r="A8" s="75" t="s">
        <v>46</v>
      </c>
      <c r="B8" s="76" t="s">
        <v>42</v>
      </c>
      <c r="C8" s="80">
        <v>50.0</v>
      </c>
      <c r="D8" s="76">
        <v>537.0</v>
      </c>
      <c r="E8" s="76">
        <v>119.0</v>
      </c>
      <c r="F8" s="76">
        <v>614.0</v>
      </c>
      <c r="G8" s="76">
        <f t="shared" si="1"/>
        <v>0.7326057299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</row>
    <row r="9">
      <c r="A9" s="75" t="s">
        <v>47</v>
      </c>
      <c r="B9" s="76" t="s">
        <v>42</v>
      </c>
      <c r="C9" s="80">
        <v>50.0</v>
      </c>
      <c r="D9" s="76">
        <v>621.0</v>
      </c>
      <c r="E9" s="76">
        <v>118.0</v>
      </c>
      <c r="F9" s="76">
        <v>725.0</v>
      </c>
      <c r="G9" s="76">
        <f t="shared" si="1"/>
        <v>0.7366548043</v>
      </c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>
      <c r="A10" s="75" t="s">
        <v>46</v>
      </c>
      <c r="B10" s="76" t="s">
        <v>43</v>
      </c>
      <c r="C10" s="80">
        <v>20.0</v>
      </c>
      <c r="D10" s="76">
        <v>1216.0</v>
      </c>
      <c r="E10" s="76">
        <v>89.0</v>
      </c>
      <c r="F10" s="76">
        <v>1266.0</v>
      </c>
      <c r="G10" s="76">
        <f t="shared" si="1"/>
        <v>0.8974169742</v>
      </c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</row>
    <row r="11">
      <c r="A11" s="75" t="s">
        <v>47</v>
      </c>
      <c r="B11" s="76" t="s">
        <v>43</v>
      </c>
      <c r="C11" s="80">
        <v>20.0</v>
      </c>
      <c r="D11" s="76">
        <v>1351.0</v>
      </c>
      <c r="E11" s="76">
        <v>115.0</v>
      </c>
      <c r="F11" s="76">
        <v>1384.0</v>
      </c>
      <c r="G11" s="76">
        <f t="shared" si="1"/>
        <v>0.9012675117</v>
      </c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</row>
    <row r="12">
      <c r="A12" s="75" t="s">
        <v>46</v>
      </c>
      <c r="B12" s="76" t="s">
        <v>43</v>
      </c>
      <c r="C12" s="80">
        <v>30.0</v>
      </c>
      <c r="D12" s="76">
        <v>1445.0</v>
      </c>
      <c r="E12" s="76">
        <v>198.0</v>
      </c>
      <c r="F12" s="76">
        <v>1625.0</v>
      </c>
      <c r="G12" s="76">
        <f t="shared" si="1"/>
        <v>0.7926494789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</row>
    <row r="13">
      <c r="A13" s="75" t="s">
        <v>47</v>
      </c>
      <c r="B13" s="76" t="s">
        <v>43</v>
      </c>
      <c r="C13" s="80">
        <v>30.0</v>
      </c>
      <c r="D13" s="76">
        <v>1363.0</v>
      </c>
      <c r="E13" s="76">
        <v>195.0</v>
      </c>
      <c r="F13" s="76">
        <v>1510.0</v>
      </c>
      <c r="G13" s="76">
        <f t="shared" si="1"/>
        <v>0.7994134897</v>
      </c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</row>
    <row r="14">
      <c r="A14" s="75" t="s">
        <v>46</v>
      </c>
      <c r="B14" s="76" t="s">
        <v>43</v>
      </c>
      <c r="C14" s="80">
        <v>40.0</v>
      </c>
      <c r="D14" s="76">
        <v>787.0</v>
      </c>
      <c r="E14" s="76">
        <v>139.0</v>
      </c>
      <c r="F14" s="76">
        <v>935.0</v>
      </c>
      <c r="G14" s="76">
        <f t="shared" si="1"/>
        <v>0.7327746741</v>
      </c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</row>
    <row r="15">
      <c r="A15" s="75" t="s">
        <v>47</v>
      </c>
      <c r="B15" s="76" t="s">
        <v>43</v>
      </c>
      <c r="C15" s="80">
        <v>40.0</v>
      </c>
      <c r="D15" s="76">
        <v>825.0</v>
      </c>
      <c r="E15" s="76">
        <v>125.0</v>
      </c>
      <c r="F15" s="76">
        <v>993.0</v>
      </c>
      <c r="G15" s="76">
        <f t="shared" si="1"/>
        <v>0.7379248658</v>
      </c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</row>
    <row r="16">
      <c r="A16" s="75" t="s">
        <v>46</v>
      </c>
      <c r="B16" s="76" t="s">
        <v>43</v>
      </c>
      <c r="C16" s="80">
        <v>50.0</v>
      </c>
      <c r="D16" s="76">
        <v>338.0</v>
      </c>
      <c r="E16" s="76">
        <v>74.0</v>
      </c>
      <c r="F16" s="76">
        <v>411.0</v>
      </c>
      <c r="G16" s="76">
        <f t="shared" si="1"/>
        <v>0.6969072165</v>
      </c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</row>
    <row r="17">
      <c r="A17" s="75" t="s">
        <v>47</v>
      </c>
      <c r="B17" s="76" t="s">
        <v>43</v>
      </c>
      <c r="C17" s="80">
        <v>50.0</v>
      </c>
      <c r="D17" s="76">
        <v>346.0</v>
      </c>
      <c r="E17" s="76">
        <v>75.0</v>
      </c>
      <c r="F17" s="76">
        <v>430.0</v>
      </c>
      <c r="G17" s="76">
        <f t="shared" si="1"/>
        <v>0.6851485149</v>
      </c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</row>
    <row r="18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</row>
    <row r="19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</row>
    <row r="20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</row>
    <row r="21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</row>
    <row r="22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</row>
    <row r="2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</row>
    <row r="24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</row>
    <row r="26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</row>
    <row r="27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</row>
    <row r="28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</row>
    <row r="29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</row>
    <row r="30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</row>
    <row r="31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</row>
    <row r="32">
      <c r="A32" s="78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</row>
    <row r="33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</row>
    <row r="34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</row>
    <row r="3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</row>
    <row r="36">
      <c r="A36" s="78"/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>
      <c r="A37" s="78"/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  <row r="38">
      <c r="A38" s="78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</row>
    <row r="39">
      <c r="A39" s="78"/>
      <c r="B39" s="78"/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</row>
    <row r="40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</row>
    <row r="41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</row>
    <row r="42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</row>
    <row r="43">
      <c r="A43" s="78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</row>
    <row r="44">
      <c r="A44" s="78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</row>
    <row r="4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</row>
    <row r="46">
      <c r="A46" s="78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</row>
    <row r="47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</row>
    <row r="48">
      <c r="A48" s="78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</row>
    <row r="49">
      <c r="A49" s="78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</row>
    <row r="50">
      <c r="A50" s="78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</row>
    <row r="51">
      <c r="A51" s="78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</row>
    <row r="52">
      <c r="A52" s="78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</row>
    <row r="53">
      <c r="A53" s="78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</row>
    <row r="54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</row>
    <row r="55">
      <c r="A55" s="78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</row>
    <row r="56">
      <c r="A56" s="78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</row>
    <row r="57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</row>
    <row r="58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</row>
    <row r="59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</row>
    <row r="60">
      <c r="A60" s="78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</row>
    <row r="61">
      <c r="A61" s="78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</row>
    <row r="62">
      <c r="A62" s="78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</row>
    <row r="63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</row>
    <row r="64">
      <c r="A64" s="78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</row>
    <row r="65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</row>
    <row r="66">
      <c r="A66" s="78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</row>
    <row r="67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</row>
    <row r="68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</row>
    <row r="69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</row>
    <row r="70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</row>
    <row r="71">
      <c r="A71" s="78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</row>
    <row r="72">
      <c r="A72" s="78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</row>
    <row r="73">
      <c r="A73" s="78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</row>
    <row r="74">
      <c r="A74" s="78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</row>
    <row r="75">
      <c r="A75" s="78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</row>
    <row r="76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</row>
    <row r="77">
      <c r="A77" s="78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</row>
    <row r="78">
      <c r="A78" s="78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</row>
    <row r="79">
      <c r="A79" s="78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</row>
    <row r="80">
      <c r="A80" s="78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>
      <c r="A81" s="78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>
      <c r="A82" s="78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>
      <c r="A83" s="78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>
      <c r="A84" s="78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>
      <c r="A85" s="78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>
      <c r="A86" s="78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>
      <c r="A88" s="78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>
      <c r="A89" s="78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>
      <c r="A90" s="78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>
      <c r="A91" s="78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>
      <c r="A92" s="78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>
      <c r="A93" s="78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>
      <c r="A96" s="78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>
      <c r="A97" s="78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</row>
    <row r="98">
      <c r="A98" s="78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</row>
    <row r="99">
      <c r="A99" s="78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</row>
    <row r="100">
      <c r="A100" s="78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</row>
    <row r="101">
      <c r="A101" s="78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</row>
    <row r="10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</row>
    <row r="103">
      <c r="A103" s="78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</row>
    <row r="104">
      <c r="A104" s="78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</row>
    <row r="105">
      <c r="A105" s="78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</row>
    <row r="106">
      <c r="A106" s="78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</row>
    <row r="107">
      <c r="A107" s="78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</row>
    <row r="108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</row>
    <row r="109">
      <c r="A109" s="78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</row>
    <row r="110">
      <c r="A110" s="78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</row>
    <row r="111">
      <c r="A111" s="78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</row>
    <row r="112">
      <c r="A112" s="78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</row>
    <row r="113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</row>
    <row r="114">
      <c r="A114" s="78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</row>
    <row r="11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</row>
    <row r="116">
      <c r="A116" s="78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</row>
    <row r="117">
      <c r="A117" s="78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</row>
    <row r="118">
      <c r="A118" s="78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/>
      <c r="S118" s="78"/>
      <c r="T118" s="78"/>
      <c r="U118" s="78"/>
      <c r="V118" s="78"/>
      <c r="W118" s="78"/>
      <c r="X118" s="78"/>
      <c r="Y118" s="78"/>
      <c r="Z118" s="78"/>
    </row>
    <row r="119">
      <c r="A119" s="78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78"/>
      <c r="R119" s="78"/>
      <c r="S119" s="78"/>
      <c r="T119" s="78"/>
      <c r="U119" s="78"/>
      <c r="V119" s="78"/>
      <c r="W119" s="78"/>
      <c r="X119" s="78"/>
      <c r="Y119" s="78"/>
      <c r="Z119" s="78"/>
    </row>
    <row r="120">
      <c r="A120" s="78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78"/>
      <c r="R120" s="78"/>
      <c r="S120" s="78"/>
      <c r="T120" s="78"/>
      <c r="U120" s="78"/>
      <c r="V120" s="78"/>
      <c r="W120" s="78"/>
      <c r="X120" s="78"/>
      <c r="Y120" s="78"/>
      <c r="Z120" s="78"/>
    </row>
    <row r="121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</row>
    <row r="122">
      <c r="A122" s="78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</row>
    <row r="123">
      <c r="A123" s="78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</row>
    <row r="124">
      <c r="A124" s="78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</row>
    <row r="125">
      <c r="A125" s="78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</row>
    <row r="126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78"/>
      <c r="R126" s="78"/>
      <c r="S126" s="78"/>
      <c r="T126" s="78"/>
      <c r="U126" s="78"/>
      <c r="V126" s="78"/>
      <c r="W126" s="78"/>
      <c r="X126" s="78"/>
      <c r="Y126" s="78"/>
      <c r="Z126" s="78"/>
    </row>
    <row r="127">
      <c r="A127" s="78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</row>
    <row r="128">
      <c r="A128" s="78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78"/>
      <c r="Y128" s="78"/>
      <c r="Z128" s="78"/>
    </row>
    <row r="129">
      <c r="A129" s="78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78"/>
      <c r="R129" s="78"/>
      <c r="S129" s="78"/>
      <c r="T129" s="78"/>
      <c r="U129" s="78"/>
      <c r="V129" s="78"/>
      <c r="W129" s="78"/>
      <c r="X129" s="78"/>
      <c r="Y129" s="78"/>
      <c r="Z129" s="78"/>
    </row>
    <row r="130">
      <c r="A130" s="78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78"/>
      <c r="R130" s="78"/>
      <c r="S130" s="78"/>
      <c r="T130" s="78"/>
      <c r="U130" s="78"/>
      <c r="V130" s="78"/>
      <c r="W130" s="78"/>
      <c r="X130" s="78"/>
      <c r="Y130" s="78"/>
      <c r="Z130" s="78"/>
    </row>
    <row r="131">
      <c r="A131" s="78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8"/>
      <c r="V131" s="78"/>
      <c r="W131" s="78"/>
      <c r="X131" s="78"/>
      <c r="Y131" s="78"/>
      <c r="Z131" s="78"/>
    </row>
    <row r="13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78"/>
      <c r="R132" s="78"/>
      <c r="S132" s="78"/>
      <c r="T132" s="78"/>
      <c r="U132" s="78"/>
      <c r="V132" s="78"/>
      <c r="W132" s="78"/>
      <c r="X132" s="78"/>
      <c r="Y132" s="78"/>
      <c r="Z132" s="78"/>
    </row>
    <row r="133">
      <c r="A133" s="78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  <c r="Z133" s="78"/>
    </row>
    <row r="134">
      <c r="A134" s="78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78"/>
      <c r="Y134" s="78"/>
      <c r="Z134" s="78"/>
    </row>
    <row r="135">
      <c r="A135" s="78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78"/>
      <c r="R135" s="78"/>
      <c r="S135" s="78"/>
      <c r="T135" s="78"/>
      <c r="U135" s="78"/>
      <c r="V135" s="78"/>
      <c r="W135" s="78"/>
      <c r="X135" s="78"/>
      <c r="Y135" s="78"/>
      <c r="Z135" s="78"/>
    </row>
    <row r="136">
      <c r="A136" s="78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78"/>
      <c r="R136" s="78"/>
      <c r="S136" s="78"/>
      <c r="T136" s="78"/>
      <c r="U136" s="78"/>
      <c r="V136" s="78"/>
      <c r="W136" s="78"/>
      <c r="X136" s="78"/>
      <c r="Y136" s="78"/>
      <c r="Z136" s="78"/>
    </row>
    <row r="137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78"/>
      <c r="R137" s="78"/>
      <c r="S137" s="78"/>
      <c r="T137" s="78"/>
      <c r="U137" s="78"/>
      <c r="V137" s="78"/>
      <c r="W137" s="78"/>
      <c r="X137" s="78"/>
      <c r="Y137" s="78"/>
      <c r="Z137" s="78"/>
    </row>
    <row r="138">
      <c r="A138" s="78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78"/>
      <c r="R138" s="78"/>
      <c r="S138" s="78"/>
      <c r="T138" s="78"/>
      <c r="U138" s="78"/>
      <c r="V138" s="78"/>
      <c r="W138" s="78"/>
      <c r="X138" s="78"/>
      <c r="Y138" s="78"/>
      <c r="Z138" s="78"/>
    </row>
    <row r="139">
      <c r="A139" s="78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78"/>
      <c r="Y139" s="78"/>
      <c r="Z139" s="78"/>
    </row>
    <row r="140">
      <c r="A140" s="78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78"/>
      <c r="Y140" s="78"/>
      <c r="Z140" s="78"/>
    </row>
    <row r="141">
      <c r="A141" s="78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78"/>
      <c r="R141" s="78"/>
      <c r="S141" s="78"/>
      <c r="T141" s="78"/>
      <c r="U141" s="78"/>
      <c r="V141" s="78"/>
      <c r="W141" s="78"/>
      <c r="X141" s="78"/>
      <c r="Y141" s="78"/>
      <c r="Z141" s="78"/>
    </row>
    <row r="142">
      <c r="A142" s="78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/>
      <c r="U142" s="78"/>
      <c r="V142" s="78"/>
      <c r="W142" s="78"/>
      <c r="X142" s="78"/>
      <c r="Y142" s="78"/>
      <c r="Z142" s="78"/>
    </row>
    <row r="143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78"/>
      <c r="R143" s="78"/>
      <c r="S143" s="78"/>
      <c r="T143" s="78"/>
      <c r="U143" s="78"/>
      <c r="V143" s="78"/>
      <c r="W143" s="78"/>
      <c r="X143" s="78"/>
      <c r="Y143" s="78"/>
      <c r="Z143" s="78"/>
    </row>
    <row r="144">
      <c r="A144" s="78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78"/>
      <c r="Y144" s="78"/>
      <c r="Z144" s="78"/>
    </row>
    <row r="145">
      <c r="A145" s="78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78"/>
      <c r="R145" s="78"/>
      <c r="S145" s="78"/>
      <c r="T145" s="78"/>
      <c r="U145" s="78"/>
      <c r="V145" s="78"/>
      <c r="W145" s="78"/>
      <c r="X145" s="78"/>
      <c r="Y145" s="78"/>
      <c r="Z145" s="78"/>
    </row>
    <row r="146">
      <c r="A146" s="78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/>
      <c r="U146" s="78"/>
      <c r="V146" s="78"/>
      <c r="W146" s="78"/>
      <c r="X146" s="78"/>
      <c r="Y146" s="78"/>
      <c r="Z146" s="78"/>
    </row>
    <row r="147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78"/>
      <c r="R147" s="78"/>
      <c r="S147" s="78"/>
      <c r="T147" s="78"/>
      <c r="U147" s="78"/>
      <c r="V147" s="78"/>
      <c r="W147" s="78"/>
      <c r="X147" s="78"/>
      <c r="Y147" s="78"/>
      <c r="Z147" s="78"/>
    </row>
    <row r="148">
      <c r="A148" s="78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78"/>
      <c r="Y148" s="78"/>
      <c r="Z148" s="78"/>
    </row>
    <row r="149">
      <c r="A149" s="78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/>
      <c r="U149" s="78"/>
      <c r="V149" s="78"/>
      <c r="W149" s="78"/>
      <c r="X149" s="78"/>
      <c r="Y149" s="78"/>
      <c r="Z149" s="78"/>
    </row>
    <row r="150">
      <c r="A150" s="78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78"/>
      <c r="R150" s="78"/>
      <c r="S150" s="78"/>
      <c r="T150" s="78"/>
      <c r="U150" s="78"/>
      <c r="V150" s="78"/>
      <c r="W150" s="78"/>
      <c r="X150" s="78"/>
      <c r="Y150" s="78"/>
      <c r="Z150" s="78"/>
    </row>
    <row r="151">
      <c r="A151" s="78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8"/>
      <c r="S151" s="78"/>
      <c r="T151" s="78"/>
      <c r="U151" s="78"/>
      <c r="V151" s="78"/>
      <c r="W151" s="78"/>
      <c r="X151" s="78"/>
      <c r="Y151" s="78"/>
      <c r="Z151" s="78"/>
    </row>
    <row r="152">
      <c r="A152" s="78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</row>
    <row r="153">
      <c r="A153" s="78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8"/>
      <c r="V153" s="78"/>
      <c r="W153" s="78"/>
      <c r="X153" s="78"/>
      <c r="Y153" s="78"/>
      <c r="Z153" s="78"/>
    </row>
    <row r="154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78"/>
      <c r="R154" s="78"/>
      <c r="S154" s="78"/>
      <c r="T154" s="78"/>
      <c r="U154" s="78"/>
      <c r="V154" s="78"/>
      <c r="W154" s="78"/>
      <c r="X154" s="78"/>
      <c r="Y154" s="78"/>
      <c r="Z154" s="78"/>
    </row>
    <row r="155">
      <c r="A155" s="78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78"/>
      <c r="Y155" s="78"/>
      <c r="Z155" s="78"/>
    </row>
    <row r="156">
      <c r="A156" s="78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78"/>
      <c r="R156" s="78"/>
      <c r="S156" s="78"/>
      <c r="T156" s="78"/>
      <c r="U156" s="78"/>
      <c r="V156" s="78"/>
      <c r="W156" s="78"/>
      <c r="X156" s="78"/>
      <c r="Y156" s="78"/>
      <c r="Z156" s="78"/>
    </row>
    <row r="157">
      <c r="A157" s="78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78"/>
      <c r="R157" s="78"/>
      <c r="S157" s="78"/>
      <c r="T157" s="78"/>
      <c r="U157" s="78"/>
      <c r="V157" s="78"/>
      <c r="W157" s="78"/>
      <c r="X157" s="78"/>
      <c r="Y157" s="78"/>
      <c r="Z157" s="78"/>
    </row>
    <row r="158">
      <c r="A158" s="78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78"/>
      <c r="R158" s="78"/>
      <c r="S158" s="78"/>
      <c r="T158" s="78"/>
      <c r="U158" s="78"/>
      <c r="V158" s="78"/>
      <c r="W158" s="78"/>
      <c r="X158" s="78"/>
      <c r="Y158" s="78"/>
      <c r="Z158" s="78"/>
    </row>
    <row r="159">
      <c r="A159" s="78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78"/>
      <c r="R159" s="78"/>
      <c r="S159" s="78"/>
      <c r="T159" s="78"/>
      <c r="U159" s="78"/>
      <c r="V159" s="78"/>
      <c r="W159" s="78"/>
      <c r="X159" s="78"/>
      <c r="Y159" s="78"/>
      <c r="Z159" s="78"/>
    </row>
    <row r="160">
      <c r="A160" s="78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78"/>
      <c r="R160" s="78"/>
      <c r="S160" s="78"/>
      <c r="T160" s="78"/>
      <c r="U160" s="78"/>
      <c r="V160" s="78"/>
      <c r="W160" s="78"/>
      <c r="X160" s="78"/>
      <c r="Y160" s="78"/>
      <c r="Z160" s="78"/>
    </row>
    <row r="161">
      <c r="A161" s="78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78"/>
      <c r="R161" s="78"/>
      <c r="S161" s="78"/>
      <c r="T161" s="78"/>
      <c r="U161" s="78"/>
      <c r="V161" s="78"/>
      <c r="W161" s="78"/>
      <c r="X161" s="78"/>
      <c r="Y161" s="78"/>
      <c r="Z161" s="78"/>
    </row>
    <row r="162">
      <c r="A162" s="78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78"/>
      <c r="R162" s="78"/>
      <c r="S162" s="78"/>
      <c r="T162" s="78"/>
      <c r="U162" s="78"/>
      <c r="V162" s="78"/>
      <c r="W162" s="78"/>
      <c r="X162" s="78"/>
      <c r="Y162" s="78"/>
      <c r="Z162" s="78"/>
    </row>
    <row r="163">
      <c r="A163" s="78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78"/>
      <c r="R163" s="78"/>
      <c r="S163" s="78"/>
      <c r="T163" s="78"/>
      <c r="U163" s="78"/>
      <c r="V163" s="78"/>
      <c r="W163" s="78"/>
      <c r="X163" s="78"/>
      <c r="Y163" s="78"/>
      <c r="Z163" s="78"/>
    </row>
    <row r="164">
      <c r="A164" s="78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78"/>
      <c r="R164" s="78"/>
      <c r="S164" s="78"/>
      <c r="T164" s="78"/>
      <c r="U164" s="78"/>
      <c r="V164" s="78"/>
      <c r="W164" s="78"/>
      <c r="X164" s="78"/>
      <c r="Y164" s="78"/>
      <c r="Z164" s="78"/>
    </row>
    <row r="165">
      <c r="A165" s="78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78"/>
      <c r="R165" s="78"/>
      <c r="S165" s="78"/>
      <c r="T165" s="78"/>
      <c r="U165" s="78"/>
      <c r="V165" s="78"/>
      <c r="W165" s="78"/>
      <c r="X165" s="78"/>
      <c r="Y165" s="78"/>
      <c r="Z165" s="78"/>
    </row>
    <row r="166">
      <c r="A166" s="78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78"/>
      <c r="R166" s="78"/>
      <c r="S166" s="78"/>
      <c r="T166" s="78"/>
      <c r="U166" s="78"/>
      <c r="V166" s="78"/>
      <c r="W166" s="78"/>
      <c r="X166" s="78"/>
      <c r="Y166" s="78"/>
      <c r="Z166" s="78"/>
    </row>
    <row r="167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78"/>
      <c r="R167" s="78"/>
      <c r="S167" s="78"/>
      <c r="T167" s="78"/>
      <c r="U167" s="78"/>
      <c r="V167" s="78"/>
      <c r="W167" s="78"/>
      <c r="X167" s="78"/>
      <c r="Y167" s="78"/>
      <c r="Z167" s="78"/>
    </row>
    <row r="168">
      <c r="A168" s="78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78"/>
      <c r="Y168" s="78"/>
      <c r="Z168" s="78"/>
    </row>
    <row r="169">
      <c r="A169" s="78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78"/>
      <c r="Y169" s="78"/>
      <c r="Z169" s="78"/>
    </row>
    <row r="170">
      <c r="A170" s="78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78"/>
      <c r="R170" s="78"/>
      <c r="S170" s="78"/>
      <c r="T170" s="78"/>
      <c r="U170" s="78"/>
      <c r="V170" s="78"/>
      <c r="W170" s="78"/>
      <c r="X170" s="78"/>
      <c r="Y170" s="78"/>
      <c r="Z170" s="78"/>
    </row>
    <row r="171">
      <c r="A171" s="78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78"/>
      <c r="R171" s="78"/>
      <c r="S171" s="78"/>
      <c r="T171" s="78"/>
      <c r="U171" s="78"/>
      <c r="V171" s="78"/>
      <c r="W171" s="78"/>
      <c r="X171" s="78"/>
      <c r="Y171" s="78"/>
      <c r="Z171" s="78"/>
    </row>
    <row r="17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78"/>
      <c r="R172" s="78"/>
      <c r="S172" s="78"/>
      <c r="T172" s="78"/>
      <c r="U172" s="78"/>
      <c r="V172" s="78"/>
      <c r="W172" s="78"/>
      <c r="X172" s="78"/>
      <c r="Y172" s="78"/>
      <c r="Z172" s="78"/>
    </row>
    <row r="173">
      <c r="A173" s="78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78"/>
      <c r="Y173" s="78"/>
      <c r="Z173" s="78"/>
    </row>
    <row r="174">
      <c r="A174" s="78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78"/>
      <c r="Y174" s="78"/>
      <c r="Z174" s="78"/>
    </row>
    <row r="175">
      <c r="A175" s="78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78"/>
      <c r="R175" s="78"/>
      <c r="S175" s="78"/>
      <c r="T175" s="78"/>
      <c r="U175" s="78"/>
      <c r="V175" s="78"/>
      <c r="W175" s="78"/>
      <c r="X175" s="78"/>
      <c r="Y175" s="78"/>
      <c r="Z175" s="78"/>
    </row>
    <row r="176">
      <c r="A176" s="78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78"/>
      <c r="R176" s="78"/>
      <c r="S176" s="78"/>
      <c r="T176" s="78"/>
      <c r="U176" s="78"/>
      <c r="V176" s="78"/>
      <c r="W176" s="78"/>
      <c r="X176" s="78"/>
      <c r="Y176" s="78"/>
      <c r="Z176" s="78"/>
    </row>
    <row r="177">
      <c r="A177" s="78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78"/>
      <c r="R177" s="78"/>
      <c r="S177" s="78"/>
      <c r="T177" s="78"/>
      <c r="U177" s="78"/>
      <c r="V177" s="78"/>
      <c r="W177" s="78"/>
      <c r="X177" s="78"/>
      <c r="Y177" s="78"/>
      <c r="Z177" s="78"/>
    </row>
    <row r="178">
      <c r="A178" s="78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</row>
    <row r="179">
      <c r="A179" s="78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78"/>
      <c r="R179" s="78"/>
      <c r="S179" s="78"/>
      <c r="T179" s="78"/>
      <c r="U179" s="78"/>
      <c r="V179" s="78"/>
      <c r="W179" s="78"/>
      <c r="X179" s="78"/>
      <c r="Y179" s="78"/>
      <c r="Z179" s="78"/>
    </row>
    <row r="180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78"/>
      <c r="R180" s="78"/>
      <c r="S180" s="78"/>
      <c r="T180" s="78"/>
      <c r="U180" s="78"/>
      <c r="V180" s="78"/>
      <c r="W180" s="78"/>
      <c r="X180" s="78"/>
      <c r="Y180" s="78"/>
      <c r="Z180" s="78"/>
    </row>
    <row r="181">
      <c r="A181" s="78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78"/>
      <c r="Y181" s="78"/>
      <c r="Z181" s="78"/>
    </row>
    <row r="182">
      <c r="A182" s="78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78"/>
      <c r="R182" s="78"/>
      <c r="S182" s="78"/>
      <c r="T182" s="78"/>
      <c r="U182" s="78"/>
      <c r="V182" s="78"/>
      <c r="W182" s="78"/>
      <c r="X182" s="78"/>
      <c r="Y182" s="78"/>
      <c r="Z182" s="78"/>
    </row>
    <row r="183">
      <c r="A183" s="78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78"/>
      <c r="R183" s="78"/>
      <c r="S183" s="78"/>
      <c r="T183" s="78"/>
      <c r="U183" s="78"/>
      <c r="V183" s="78"/>
      <c r="W183" s="78"/>
      <c r="X183" s="78"/>
      <c r="Y183" s="78"/>
      <c r="Z183" s="78"/>
    </row>
    <row r="184">
      <c r="A184" s="78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78"/>
      <c r="R184" s="78"/>
      <c r="S184" s="78"/>
      <c r="T184" s="78"/>
      <c r="U184" s="78"/>
      <c r="V184" s="78"/>
      <c r="W184" s="78"/>
      <c r="X184" s="78"/>
      <c r="Y184" s="78"/>
      <c r="Z184" s="78"/>
    </row>
    <row r="185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78"/>
      <c r="R185" s="78"/>
      <c r="S185" s="78"/>
      <c r="T185" s="78"/>
      <c r="U185" s="78"/>
      <c r="V185" s="78"/>
      <c r="W185" s="78"/>
      <c r="X185" s="78"/>
      <c r="Y185" s="78"/>
      <c r="Z185" s="78"/>
    </row>
    <row r="186">
      <c r="A186" s="78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78"/>
      <c r="R186" s="78"/>
      <c r="S186" s="78"/>
      <c r="T186" s="78"/>
      <c r="U186" s="78"/>
      <c r="V186" s="78"/>
      <c r="W186" s="78"/>
      <c r="X186" s="78"/>
      <c r="Y186" s="78"/>
      <c r="Z186" s="78"/>
    </row>
    <row r="187">
      <c r="A187" s="78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78"/>
      <c r="Y187" s="78"/>
      <c r="Z187" s="78"/>
    </row>
    <row r="188">
      <c r="A188" s="78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78"/>
      <c r="Y188" s="78"/>
      <c r="Z188" s="78"/>
    </row>
    <row r="189">
      <c r="A189" s="78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/>
      <c r="U189" s="78"/>
      <c r="V189" s="78"/>
      <c r="W189" s="78"/>
      <c r="X189" s="78"/>
      <c r="Y189" s="78"/>
      <c r="Z189" s="78"/>
    </row>
    <row r="190">
      <c r="A190" s="78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/>
      <c r="U190" s="78"/>
      <c r="V190" s="78"/>
      <c r="W190" s="78"/>
      <c r="X190" s="78"/>
      <c r="Y190" s="78"/>
      <c r="Z190" s="78"/>
    </row>
    <row r="191">
      <c r="A191" s="78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78"/>
      <c r="R191" s="78"/>
      <c r="S191" s="78"/>
      <c r="T191" s="78"/>
      <c r="U191" s="78"/>
      <c r="V191" s="78"/>
      <c r="W191" s="78"/>
      <c r="X191" s="78"/>
      <c r="Y191" s="78"/>
      <c r="Z191" s="78"/>
    </row>
    <row r="19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</row>
    <row r="193">
      <c r="A193" s="78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</row>
    <row r="194">
      <c r="A194" s="78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78"/>
      <c r="Y194" s="78"/>
      <c r="Z194" s="78"/>
    </row>
    <row r="195">
      <c r="A195" s="78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78"/>
      <c r="R195" s="78"/>
      <c r="S195" s="78"/>
      <c r="T195" s="78"/>
      <c r="U195" s="78"/>
      <c r="V195" s="78"/>
      <c r="W195" s="78"/>
      <c r="X195" s="78"/>
      <c r="Y195" s="78"/>
      <c r="Z195" s="78"/>
    </row>
    <row r="196">
      <c r="A196" s="78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78"/>
      <c r="R196" s="78"/>
      <c r="S196" s="78"/>
      <c r="T196" s="78"/>
      <c r="U196" s="78"/>
      <c r="V196" s="78"/>
      <c r="W196" s="78"/>
      <c r="X196" s="78"/>
      <c r="Y196" s="78"/>
      <c r="Z196" s="78"/>
    </row>
    <row r="197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78"/>
      <c r="R197" s="78"/>
      <c r="S197" s="78"/>
      <c r="T197" s="78"/>
      <c r="U197" s="78"/>
      <c r="V197" s="78"/>
      <c r="W197" s="78"/>
      <c r="X197" s="78"/>
      <c r="Y197" s="78"/>
      <c r="Z197" s="78"/>
    </row>
    <row r="198">
      <c r="A198" s="78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78"/>
      <c r="Y198" s="78"/>
      <c r="Z198" s="78"/>
    </row>
    <row r="199">
      <c r="A199" s="78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78"/>
      <c r="Y199" s="78"/>
      <c r="Z199" s="78"/>
    </row>
    <row r="200">
      <c r="A200" s="78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78"/>
      <c r="R200" s="78"/>
      <c r="S200" s="78"/>
      <c r="T200" s="78"/>
      <c r="U200" s="78"/>
      <c r="V200" s="78"/>
      <c r="W200" s="78"/>
      <c r="X200" s="78"/>
      <c r="Y200" s="78"/>
      <c r="Z200" s="78"/>
    </row>
    <row r="201">
      <c r="A201" s="78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78"/>
      <c r="R201" s="78"/>
      <c r="S201" s="78"/>
      <c r="T201" s="78"/>
      <c r="U201" s="78"/>
      <c r="V201" s="78"/>
      <c r="W201" s="78"/>
      <c r="X201" s="78"/>
      <c r="Y201" s="78"/>
      <c r="Z201" s="78"/>
    </row>
    <row r="20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8"/>
      <c r="Y202" s="78"/>
      <c r="Z202" s="78"/>
    </row>
    <row r="203">
      <c r="A203" s="78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8"/>
      <c r="Y203" s="78"/>
      <c r="Z203" s="78"/>
    </row>
    <row r="204">
      <c r="A204" s="78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8"/>
      <c r="Y204" s="78"/>
      <c r="Z204" s="78"/>
    </row>
    <row r="205">
      <c r="A205" s="78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8"/>
      <c r="Y205" s="78"/>
      <c r="Z205" s="78"/>
    </row>
    <row r="206">
      <c r="A206" s="78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8"/>
      <c r="Y206" s="78"/>
      <c r="Z206" s="78"/>
    </row>
    <row r="207">
      <c r="A207" s="78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8"/>
      <c r="Y207" s="78"/>
      <c r="Z207" s="78"/>
    </row>
    <row r="208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8"/>
      <c r="Y208" s="78"/>
      <c r="Z208" s="78"/>
    </row>
    <row r="209">
      <c r="A209" s="78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8"/>
      <c r="Y209" s="78"/>
      <c r="Z209" s="78"/>
    </row>
    <row r="210">
      <c r="A210" s="78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8"/>
      <c r="Y210" s="78"/>
      <c r="Z210" s="78"/>
    </row>
    <row r="211">
      <c r="A211" s="78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8"/>
      <c r="Y211" s="78"/>
      <c r="Z211" s="78"/>
    </row>
    <row r="212">
      <c r="A212" s="78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8"/>
      <c r="Y212" s="78"/>
      <c r="Z212" s="78"/>
    </row>
    <row r="213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8"/>
      <c r="Y213" s="78"/>
      <c r="Z213" s="78"/>
    </row>
    <row r="214">
      <c r="A214" s="78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78"/>
    </row>
    <row r="215">
      <c r="A215" s="78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8"/>
      <c r="Y215" s="78"/>
      <c r="Z215" s="78"/>
    </row>
    <row r="216">
      <c r="A216" s="78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8"/>
      <c r="Y216" s="78"/>
      <c r="Z216" s="78"/>
    </row>
    <row r="217">
      <c r="A217" s="78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8"/>
      <c r="Y217" s="78"/>
      <c r="Z217" s="78"/>
    </row>
    <row r="218">
      <c r="A218" s="78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8"/>
      <c r="Y218" s="78"/>
      <c r="Z218" s="78"/>
    </row>
    <row r="219">
      <c r="A219" s="78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8"/>
      <c r="Y219" s="78"/>
      <c r="Z219" s="78"/>
    </row>
    <row r="220">
      <c r="A220" s="78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78"/>
    </row>
    <row r="221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78"/>
    </row>
    <row r="222">
      <c r="A222" s="78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8"/>
      <c r="Y222" s="78"/>
      <c r="Z222" s="78"/>
    </row>
    <row r="223">
      <c r="A223" s="78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8"/>
      <c r="Y223" s="78"/>
      <c r="Z223" s="78"/>
    </row>
    <row r="224">
      <c r="A224" s="78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8"/>
      <c r="Y224" s="78"/>
      <c r="Z224" s="78"/>
    </row>
    <row r="225">
      <c r="A225" s="78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8"/>
      <c r="Y225" s="78"/>
      <c r="Z225" s="78"/>
    </row>
    <row r="226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8"/>
      <c r="Y226" s="78"/>
      <c r="Z226" s="78"/>
    </row>
    <row r="227">
      <c r="A227" s="78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8"/>
      <c r="Y227" s="78"/>
      <c r="Z227" s="78"/>
    </row>
    <row r="228">
      <c r="A228" s="78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8"/>
      <c r="Y228" s="78"/>
      <c r="Z228" s="78"/>
    </row>
    <row r="229">
      <c r="A229" s="78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8"/>
      <c r="Y229" s="78"/>
      <c r="Z229" s="78"/>
    </row>
    <row r="230">
      <c r="A230" s="78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8"/>
      <c r="Y230" s="78"/>
      <c r="Z230" s="78"/>
    </row>
    <row r="231">
      <c r="A231" s="78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8"/>
      <c r="Y231" s="78"/>
      <c r="Z231" s="78"/>
    </row>
    <row r="23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8"/>
      <c r="Y232" s="78"/>
      <c r="Z232" s="78"/>
    </row>
    <row r="233">
      <c r="A233" s="78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</row>
    <row r="234">
      <c r="A234" s="78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8"/>
      <c r="Y234" s="78"/>
      <c r="Z234" s="78"/>
    </row>
    <row r="235">
      <c r="A235" s="78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</row>
    <row r="236">
      <c r="A236" s="78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8"/>
      <c r="Y236" s="78"/>
      <c r="Z236" s="78"/>
    </row>
    <row r="237">
      <c r="A237" s="78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8"/>
      <c r="Y237" s="78"/>
      <c r="Z237" s="78"/>
    </row>
    <row r="238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</row>
    <row r="239">
      <c r="A239" s="78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8"/>
      <c r="Y239" s="78"/>
      <c r="Z239" s="78"/>
    </row>
    <row r="240">
      <c r="A240" s="78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</row>
    <row r="241">
      <c r="A241" s="78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8"/>
      <c r="Y241" s="78"/>
      <c r="Z241" s="78"/>
    </row>
    <row r="242">
      <c r="A242" s="78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8"/>
      <c r="Y242" s="78"/>
      <c r="Z242" s="78"/>
    </row>
    <row r="243">
      <c r="A243" s="78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8"/>
      <c r="Y243" s="78"/>
      <c r="Z243" s="78"/>
    </row>
    <row r="244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8"/>
      <c r="Y244" s="78"/>
      <c r="Z244" s="78"/>
    </row>
    <row r="245">
      <c r="A245" s="78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8"/>
      <c r="Y245" s="78"/>
      <c r="Z245" s="78"/>
    </row>
    <row r="246">
      <c r="A246" s="78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8"/>
      <c r="Y246" s="78"/>
      <c r="Z246" s="78"/>
    </row>
    <row r="247">
      <c r="A247" s="78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8"/>
      <c r="Y247" s="78"/>
      <c r="Z247" s="78"/>
    </row>
    <row r="248">
      <c r="A248" s="78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8"/>
      <c r="Y248" s="78"/>
      <c r="Z248" s="78"/>
    </row>
    <row r="249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8"/>
      <c r="Y249" s="78"/>
      <c r="Z249" s="78"/>
    </row>
    <row r="250">
      <c r="A250" s="78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8"/>
      <c r="Y250" s="78"/>
      <c r="Z250" s="78"/>
    </row>
    <row r="251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8"/>
      <c r="Y251" s="78"/>
      <c r="Z251" s="78"/>
    </row>
    <row r="25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8"/>
      <c r="Y252" s="78"/>
      <c r="Z252" s="78"/>
    </row>
    <row r="253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8"/>
      <c r="Y253" s="78"/>
      <c r="Z253" s="78"/>
    </row>
    <row r="254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8"/>
      <c r="Y254" s="78"/>
      <c r="Z254" s="78"/>
    </row>
    <row r="255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8"/>
      <c r="Y255" s="78"/>
      <c r="Z255" s="78"/>
    </row>
    <row r="256">
      <c r="A256" s="78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8"/>
      <c r="Y256" s="78"/>
      <c r="Z256" s="78"/>
    </row>
    <row r="257">
      <c r="A257" s="78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8"/>
      <c r="Y257" s="78"/>
      <c r="Z257" s="78"/>
    </row>
    <row r="258">
      <c r="A258" s="78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8"/>
      <c r="Y258" s="78"/>
      <c r="Z258" s="78"/>
    </row>
    <row r="259">
      <c r="A259" s="78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8"/>
      <c r="Y259" s="78"/>
      <c r="Z259" s="78"/>
    </row>
    <row r="260">
      <c r="A260" s="78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8"/>
      <c r="Y260" s="78"/>
      <c r="Z260" s="78"/>
    </row>
    <row r="261">
      <c r="A261" s="78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8"/>
      <c r="Y261" s="78"/>
      <c r="Z261" s="78"/>
    </row>
    <row r="262">
      <c r="A262" s="78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8"/>
      <c r="Y262" s="78"/>
      <c r="Z262" s="78"/>
    </row>
    <row r="263">
      <c r="A263" s="78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8"/>
      <c r="Y263" s="78"/>
      <c r="Z263" s="78"/>
    </row>
    <row r="264">
      <c r="A264" s="78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8"/>
      <c r="Y264" s="78"/>
      <c r="Z264" s="78"/>
    </row>
    <row r="265">
      <c r="A265" s="78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8"/>
      <c r="Y265" s="78"/>
      <c r="Z265" s="78"/>
    </row>
    <row r="266">
      <c r="A266" s="78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8"/>
      <c r="Y266" s="78"/>
      <c r="Z266" s="78"/>
    </row>
    <row r="267">
      <c r="A267" s="78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8"/>
      <c r="Y267" s="78"/>
      <c r="Z267" s="78"/>
    </row>
    <row r="268">
      <c r="A268" s="78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8"/>
      <c r="Y268" s="78"/>
      <c r="Z268" s="78"/>
    </row>
    <row r="269">
      <c r="A269" s="78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8"/>
      <c r="Y269" s="78"/>
      <c r="Z269" s="78"/>
    </row>
    <row r="270">
      <c r="A270" s="78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8"/>
      <c r="Y270" s="78"/>
      <c r="Z270" s="78"/>
    </row>
    <row r="271">
      <c r="A271" s="78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8"/>
      <c r="Y271" s="78"/>
      <c r="Z271" s="78"/>
    </row>
    <row r="272">
      <c r="A272" s="78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8"/>
      <c r="Y272" s="78"/>
      <c r="Z272" s="78"/>
    </row>
    <row r="273">
      <c r="A273" s="78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8"/>
      <c r="Y273" s="78"/>
      <c r="Z273" s="78"/>
    </row>
    <row r="274">
      <c r="A274" s="78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8"/>
      <c r="Y274" s="78"/>
      <c r="Z274" s="78"/>
    </row>
    <row r="275">
      <c r="A275" s="78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8"/>
      <c r="Y275" s="78"/>
      <c r="Z275" s="78"/>
    </row>
    <row r="276">
      <c r="A276" s="78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8"/>
      <c r="Y276" s="78"/>
      <c r="Z276" s="78"/>
    </row>
    <row r="277">
      <c r="A277" s="78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8"/>
      <c r="Y277" s="78"/>
      <c r="Z277" s="78"/>
    </row>
    <row r="278">
      <c r="A278" s="78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8"/>
      <c r="Y278" s="78"/>
      <c r="Z278" s="78"/>
    </row>
    <row r="279">
      <c r="A279" s="78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8"/>
      <c r="Y279" s="78"/>
      <c r="Z279" s="78"/>
    </row>
    <row r="280">
      <c r="A280" s="78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8"/>
      <c r="Y280" s="78"/>
      <c r="Z280" s="78"/>
    </row>
    <row r="281">
      <c r="A281" s="78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8"/>
      <c r="Y281" s="78"/>
      <c r="Z281" s="78"/>
    </row>
    <row r="282">
      <c r="A282" s="78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8"/>
      <c r="Y282" s="78"/>
      <c r="Z282" s="78"/>
    </row>
    <row r="283">
      <c r="A283" s="78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8"/>
      <c r="Y283" s="78"/>
      <c r="Z283" s="78"/>
    </row>
    <row r="284">
      <c r="A284" s="78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8"/>
      <c r="Y284" s="78"/>
      <c r="Z284" s="78"/>
    </row>
    <row r="285">
      <c r="A285" s="78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8"/>
      <c r="Y285" s="78"/>
      <c r="Z285" s="78"/>
    </row>
    <row r="286">
      <c r="A286" s="78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8"/>
      <c r="Y286" s="78"/>
      <c r="Z286" s="78"/>
    </row>
    <row r="287">
      <c r="A287" s="78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8"/>
      <c r="Y287" s="78"/>
      <c r="Z287" s="78"/>
    </row>
    <row r="288">
      <c r="A288" s="78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8"/>
      <c r="Y288" s="78"/>
      <c r="Z288" s="78"/>
    </row>
    <row r="289">
      <c r="A289" s="78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8"/>
      <c r="Y289" s="78"/>
      <c r="Z289" s="78"/>
    </row>
    <row r="290">
      <c r="A290" s="78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8"/>
      <c r="Y290" s="78"/>
      <c r="Z290" s="78"/>
    </row>
    <row r="291">
      <c r="A291" s="78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8"/>
      <c r="Y291" s="78"/>
      <c r="Z291" s="78"/>
    </row>
    <row r="292">
      <c r="A292" s="78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</row>
    <row r="293">
      <c r="A293" s="78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</row>
    <row r="294">
      <c r="A294" s="78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8"/>
      <c r="Y294" s="78"/>
      <c r="Z294" s="78"/>
    </row>
    <row r="295">
      <c r="A295" s="78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8"/>
      <c r="Y295" s="78"/>
      <c r="Z295" s="78"/>
    </row>
    <row r="296">
      <c r="A296" s="78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8"/>
      <c r="Y296" s="78"/>
      <c r="Z296" s="78"/>
    </row>
    <row r="297">
      <c r="A297" s="78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8"/>
      <c r="Y297" s="78"/>
      <c r="Z297" s="78"/>
    </row>
    <row r="298">
      <c r="A298" s="78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8"/>
      <c r="Y298" s="78"/>
      <c r="Z298" s="78"/>
    </row>
    <row r="299">
      <c r="A299" s="78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8"/>
      <c r="Y299" s="78"/>
      <c r="Z299" s="78"/>
    </row>
    <row r="300">
      <c r="A300" s="78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8"/>
      <c r="Y300" s="78"/>
      <c r="Z300" s="78"/>
    </row>
    <row r="301">
      <c r="A301" s="78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8"/>
      <c r="Y301" s="78"/>
      <c r="Z301" s="78"/>
    </row>
    <row r="302">
      <c r="A302" s="78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8"/>
      <c r="Y302" s="78"/>
      <c r="Z302" s="78"/>
    </row>
    <row r="303">
      <c r="A303" s="78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8"/>
      <c r="Y303" s="78"/>
      <c r="Z303" s="78"/>
    </row>
    <row r="304">
      <c r="A304" s="78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8"/>
      <c r="Y304" s="78"/>
      <c r="Z304" s="78"/>
    </row>
    <row r="305">
      <c r="A305" s="78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</row>
    <row r="306">
      <c r="A306" s="78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8"/>
      <c r="Y306" s="78"/>
      <c r="Z306" s="78"/>
    </row>
    <row r="307">
      <c r="A307" s="78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</row>
    <row r="308">
      <c r="A308" s="78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8"/>
      <c r="Y308" s="78"/>
      <c r="Z308" s="78"/>
    </row>
    <row r="309">
      <c r="A309" s="78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8"/>
      <c r="Y309" s="78"/>
      <c r="Z309" s="78"/>
    </row>
    <row r="310">
      <c r="A310" s="78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8"/>
      <c r="Y310" s="78"/>
      <c r="Z310" s="78"/>
    </row>
    <row r="311">
      <c r="A311" s="78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8"/>
      <c r="Y311" s="78"/>
      <c r="Z311" s="78"/>
    </row>
    <row r="312">
      <c r="A312" s="78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8"/>
      <c r="Y312" s="78"/>
      <c r="Z312" s="78"/>
    </row>
    <row r="313">
      <c r="A313" s="78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8"/>
      <c r="Y313" s="78"/>
      <c r="Z313" s="78"/>
    </row>
    <row r="314">
      <c r="A314" s="78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8"/>
      <c r="Y314" s="78"/>
      <c r="Z314" s="78"/>
    </row>
    <row r="315">
      <c r="A315" s="78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8"/>
      <c r="Y315" s="78"/>
      <c r="Z315" s="78"/>
    </row>
    <row r="316">
      <c r="A316" s="78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8"/>
      <c r="Y316" s="78"/>
      <c r="Z316" s="78"/>
    </row>
    <row r="317">
      <c r="A317" s="78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8"/>
      <c r="Y317" s="78"/>
      <c r="Z317" s="78"/>
    </row>
    <row r="318">
      <c r="A318" s="78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8"/>
      <c r="Y318" s="78"/>
      <c r="Z318" s="78"/>
    </row>
    <row r="319">
      <c r="A319" s="78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8"/>
      <c r="Y319" s="78"/>
      <c r="Z319" s="78"/>
    </row>
    <row r="320">
      <c r="A320" s="78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8"/>
      <c r="Y320" s="78"/>
      <c r="Z320" s="78"/>
    </row>
    <row r="321">
      <c r="A321" s="78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8"/>
      <c r="Y321" s="78"/>
      <c r="Z321" s="78"/>
    </row>
    <row r="322">
      <c r="A322" s="78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8"/>
      <c r="Y322" s="78"/>
      <c r="Z322" s="78"/>
    </row>
    <row r="323">
      <c r="A323" s="78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8"/>
      <c r="Y323" s="78"/>
      <c r="Z323" s="78"/>
    </row>
    <row r="324">
      <c r="A324" s="78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8"/>
      <c r="Y324" s="78"/>
      <c r="Z324" s="78"/>
    </row>
    <row r="325">
      <c r="A325" s="78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8"/>
      <c r="Y325" s="78"/>
      <c r="Z325" s="78"/>
    </row>
    <row r="326">
      <c r="A326" s="78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8"/>
      <c r="Y326" s="78"/>
      <c r="Z326" s="78"/>
    </row>
    <row r="327">
      <c r="A327" s="78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8"/>
      <c r="Y327" s="78"/>
      <c r="Z327" s="78"/>
    </row>
    <row r="328">
      <c r="A328" s="78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8"/>
      <c r="Y328" s="78"/>
      <c r="Z328" s="78"/>
    </row>
    <row r="329">
      <c r="A329" s="78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8"/>
      <c r="Y329" s="78"/>
      <c r="Z329" s="78"/>
    </row>
    <row r="330">
      <c r="A330" s="78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8"/>
      <c r="Y330" s="78"/>
      <c r="Z330" s="78"/>
    </row>
    <row r="331">
      <c r="A331" s="78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8"/>
      <c r="Y331" s="78"/>
      <c r="Z331" s="78"/>
    </row>
    <row r="332">
      <c r="A332" s="78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8"/>
      <c r="Y332" s="78"/>
      <c r="Z332" s="78"/>
    </row>
    <row r="333">
      <c r="A333" s="78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8"/>
      <c r="Y333" s="78"/>
      <c r="Z333" s="78"/>
    </row>
    <row r="334">
      <c r="A334" s="78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8"/>
      <c r="Y334" s="78"/>
      <c r="Z334" s="78"/>
    </row>
    <row r="335">
      <c r="A335" s="78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8"/>
      <c r="Y335" s="78"/>
      <c r="Z335" s="78"/>
    </row>
    <row r="336">
      <c r="A336" s="78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8"/>
      <c r="Y336" s="78"/>
      <c r="Z336" s="78"/>
    </row>
    <row r="337">
      <c r="A337" s="78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8"/>
      <c r="Y337" s="78"/>
      <c r="Z337" s="78"/>
    </row>
    <row r="338">
      <c r="A338" s="78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8"/>
      <c r="Y338" s="78"/>
      <c r="Z338" s="78"/>
    </row>
    <row r="339">
      <c r="A339" s="78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8"/>
      <c r="Y339" s="78"/>
      <c r="Z339" s="78"/>
    </row>
    <row r="340">
      <c r="A340" s="78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8"/>
      <c r="Y340" s="78"/>
      <c r="Z340" s="78"/>
    </row>
    <row r="341">
      <c r="A341" s="78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8"/>
      <c r="Y341" s="78"/>
      <c r="Z341" s="78"/>
    </row>
    <row r="342">
      <c r="A342" s="78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8"/>
      <c r="Y342" s="78"/>
      <c r="Z342" s="78"/>
    </row>
    <row r="343">
      <c r="A343" s="78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8"/>
      <c r="Y343" s="78"/>
      <c r="Z343" s="78"/>
    </row>
    <row r="344">
      <c r="A344" s="78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8"/>
      <c r="Y344" s="78"/>
      <c r="Z344" s="78"/>
    </row>
    <row r="345">
      <c r="A345" s="78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8"/>
      <c r="Y345" s="78"/>
      <c r="Z345" s="78"/>
    </row>
    <row r="346">
      <c r="A346" s="78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8"/>
      <c r="Y346" s="78"/>
      <c r="Z346" s="78"/>
    </row>
    <row r="347">
      <c r="A347" s="78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8"/>
      <c r="Y347" s="78"/>
      <c r="Z347" s="78"/>
    </row>
    <row r="348">
      <c r="A348" s="78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8"/>
      <c r="Y348" s="78"/>
      <c r="Z348" s="78"/>
    </row>
    <row r="349">
      <c r="A349" s="78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8"/>
      <c r="Y349" s="78"/>
      <c r="Z349" s="78"/>
    </row>
    <row r="350">
      <c r="A350" s="78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8"/>
      <c r="Y350" s="78"/>
      <c r="Z350" s="78"/>
    </row>
    <row r="351">
      <c r="A351" s="78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8"/>
      <c r="Y351" s="78"/>
      <c r="Z351" s="78"/>
    </row>
    <row r="352">
      <c r="A352" s="78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8"/>
      <c r="Y352" s="78"/>
      <c r="Z352" s="78"/>
    </row>
    <row r="353">
      <c r="A353" s="78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8"/>
      <c r="Y353" s="78"/>
      <c r="Z353" s="78"/>
    </row>
    <row r="354">
      <c r="A354" s="78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8"/>
      <c r="Y354" s="78"/>
      <c r="Z354" s="78"/>
    </row>
    <row r="355">
      <c r="A355" s="78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8"/>
      <c r="Y355" s="78"/>
      <c r="Z355" s="78"/>
    </row>
    <row r="356">
      <c r="A356" s="78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8"/>
      <c r="Y356" s="78"/>
      <c r="Z356" s="78"/>
    </row>
    <row r="357">
      <c r="A357" s="78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8"/>
      <c r="Y357" s="78"/>
      <c r="Z357" s="78"/>
    </row>
    <row r="358">
      <c r="A358" s="78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8"/>
      <c r="Y358" s="78"/>
      <c r="Z358" s="78"/>
    </row>
    <row r="359">
      <c r="A359" s="78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8"/>
      <c r="Y359" s="78"/>
      <c r="Z359" s="78"/>
    </row>
    <row r="360">
      <c r="A360" s="78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8"/>
      <c r="Y360" s="78"/>
      <c r="Z360" s="78"/>
    </row>
    <row r="361">
      <c r="A361" s="78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8"/>
      <c r="Y361" s="78"/>
      <c r="Z361" s="78"/>
    </row>
    <row r="362">
      <c r="A362" s="78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8"/>
      <c r="Y362" s="78"/>
      <c r="Z362" s="78"/>
    </row>
    <row r="363">
      <c r="A363" s="78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8"/>
      <c r="Y363" s="78"/>
      <c r="Z363" s="78"/>
    </row>
    <row r="364">
      <c r="A364" s="78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8"/>
      <c r="Y364" s="78"/>
      <c r="Z364" s="78"/>
    </row>
    <row r="365">
      <c r="A365" s="78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8"/>
      <c r="Y365" s="78"/>
      <c r="Z365" s="78"/>
    </row>
    <row r="366">
      <c r="A366" s="78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8"/>
      <c r="Y366" s="78"/>
      <c r="Z366" s="78"/>
    </row>
    <row r="367">
      <c r="A367" s="78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8"/>
      <c r="Y367" s="78"/>
      <c r="Z367" s="78"/>
    </row>
    <row r="368">
      <c r="A368" s="78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8"/>
      <c r="Y368" s="78"/>
      <c r="Z368" s="78"/>
    </row>
    <row r="369">
      <c r="A369" s="78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8"/>
      <c r="Y369" s="78"/>
      <c r="Z369" s="78"/>
    </row>
    <row r="370">
      <c r="A370" s="78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8"/>
      <c r="Y370" s="78"/>
      <c r="Z370" s="78"/>
    </row>
    <row r="371">
      <c r="A371" s="78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8"/>
      <c r="Y371" s="78"/>
      <c r="Z371" s="78"/>
    </row>
    <row r="372">
      <c r="A372" s="78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8"/>
      <c r="Y372" s="78"/>
      <c r="Z372" s="78"/>
    </row>
    <row r="373">
      <c r="A373" s="78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8"/>
      <c r="Y373" s="78"/>
      <c r="Z373" s="78"/>
    </row>
    <row r="374">
      <c r="A374" s="78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8"/>
      <c r="Y374" s="78"/>
      <c r="Z374" s="78"/>
    </row>
    <row r="375">
      <c r="A375" s="78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8"/>
      <c r="Y375" s="78"/>
      <c r="Z375" s="78"/>
    </row>
    <row r="376">
      <c r="A376" s="78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8"/>
      <c r="Y376" s="78"/>
      <c r="Z376" s="78"/>
    </row>
    <row r="377">
      <c r="A377" s="78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8"/>
      <c r="Y377" s="78"/>
      <c r="Z377" s="78"/>
    </row>
    <row r="378">
      <c r="A378" s="78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8"/>
      <c r="Y378" s="78"/>
      <c r="Z378" s="78"/>
    </row>
    <row r="379">
      <c r="A379" s="78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8"/>
      <c r="Y379" s="78"/>
      <c r="Z379" s="78"/>
    </row>
    <row r="380">
      <c r="A380" s="78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8"/>
      <c r="Y380" s="78"/>
      <c r="Z380" s="78"/>
    </row>
    <row r="381">
      <c r="A381" s="78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8"/>
      <c r="Y381" s="78"/>
      <c r="Z381" s="78"/>
    </row>
    <row r="382">
      <c r="A382" s="78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8"/>
      <c r="Y382" s="78"/>
      <c r="Z382" s="78"/>
    </row>
    <row r="383">
      <c r="A383" s="78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8"/>
      <c r="Y383" s="78"/>
      <c r="Z383" s="78"/>
    </row>
    <row r="384">
      <c r="A384" s="78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8"/>
      <c r="Y384" s="78"/>
      <c r="Z384" s="78"/>
    </row>
    <row r="385">
      <c r="A385" s="78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8"/>
      <c r="Y385" s="78"/>
      <c r="Z385" s="78"/>
    </row>
    <row r="386">
      <c r="A386" s="78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8"/>
      <c r="Y386" s="78"/>
      <c r="Z386" s="78"/>
    </row>
    <row r="387">
      <c r="A387" s="78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8"/>
      <c r="Y387" s="78"/>
      <c r="Z387" s="78"/>
    </row>
    <row r="388">
      <c r="A388" s="78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8"/>
      <c r="Y388" s="78"/>
      <c r="Z388" s="78"/>
    </row>
    <row r="389">
      <c r="A389" s="78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8"/>
      <c r="Y389" s="78"/>
      <c r="Z389" s="78"/>
    </row>
    <row r="390">
      <c r="A390" s="78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8"/>
      <c r="Y390" s="78"/>
      <c r="Z390" s="78"/>
    </row>
    <row r="391">
      <c r="A391" s="78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8"/>
      <c r="Y391" s="78"/>
      <c r="Z391" s="78"/>
    </row>
    <row r="392">
      <c r="A392" s="78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8"/>
      <c r="Y392" s="78"/>
      <c r="Z392" s="78"/>
    </row>
    <row r="393">
      <c r="A393" s="78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8"/>
      <c r="Y393" s="78"/>
      <c r="Z393" s="78"/>
    </row>
    <row r="394">
      <c r="A394" s="78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8"/>
      <c r="Y394" s="78"/>
      <c r="Z394" s="78"/>
    </row>
    <row r="395">
      <c r="A395" s="78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8"/>
      <c r="Y395" s="78"/>
      <c r="Z395" s="78"/>
    </row>
    <row r="396">
      <c r="A396" s="78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8"/>
      <c r="Y396" s="78"/>
      <c r="Z396" s="78"/>
    </row>
    <row r="397">
      <c r="A397" s="78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8"/>
      <c r="Y397" s="78"/>
      <c r="Z397" s="78"/>
    </row>
    <row r="398">
      <c r="A398" s="78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8"/>
      <c r="Y398" s="78"/>
      <c r="Z398" s="78"/>
    </row>
    <row r="399">
      <c r="A399" s="78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8"/>
      <c r="Y399" s="78"/>
      <c r="Z399" s="78"/>
    </row>
    <row r="400">
      <c r="A400" s="78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8"/>
      <c r="Y400" s="78"/>
      <c r="Z400" s="78"/>
    </row>
    <row r="401">
      <c r="A401" s="78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8"/>
      <c r="Y401" s="78"/>
      <c r="Z401" s="78"/>
    </row>
    <row r="402">
      <c r="A402" s="78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8"/>
      <c r="Y402" s="78"/>
      <c r="Z402" s="78"/>
    </row>
    <row r="403">
      <c r="A403" s="78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8"/>
      <c r="Y403" s="78"/>
      <c r="Z403" s="78"/>
    </row>
    <row r="404">
      <c r="A404" s="78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8"/>
      <c r="Y404" s="78"/>
      <c r="Z404" s="78"/>
    </row>
    <row r="405">
      <c r="A405" s="78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8"/>
      <c r="Y405" s="78"/>
      <c r="Z405" s="78"/>
    </row>
    <row r="406">
      <c r="A406" s="78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8"/>
      <c r="Y406" s="78"/>
      <c r="Z406" s="78"/>
    </row>
    <row r="407">
      <c r="A407" s="78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8"/>
      <c r="Y407" s="78"/>
      <c r="Z407" s="78"/>
    </row>
    <row r="408">
      <c r="A408" s="78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8"/>
      <c r="Y408" s="78"/>
      <c r="Z408" s="78"/>
    </row>
    <row r="409">
      <c r="A409" s="78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8"/>
      <c r="Y409" s="78"/>
      <c r="Z409" s="78"/>
    </row>
    <row r="410">
      <c r="A410" s="78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8"/>
      <c r="Y410" s="78"/>
      <c r="Z410" s="78"/>
    </row>
    <row r="411">
      <c r="A411" s="78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8"/>
      <c r="Y411" s="78"/>
      <c r="Z411" s="78"/>
    </row>
    <row r="412">
      <c r="A412" s="78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8"/>
      <c r="Y412" s="78"/>
      <c r="Z412" s="78"/>
    </row>
    <row r="413">
      <c r="A413" s="78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8"/>
      <c r="Y413" s="78"/>
      <c r="Z413" s="78"/>
    </row>
    <row r="414">
      <c r="A414" s="78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8"/>
      <c r="Y414" s="78"/>
      <c r="Z414" s="78"/>
    </row>
    <row r="415">
      <c r="A415" s="78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8"/>
      <c r="Y415" s="78"/>
      <c r="Z415" s="78"/>
    </row>
    <row r="416">
      <c r="A416" s="78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8"/>
      <c r="Y416" s="78"/>
      <c r="Z416" s="78"/>
    </row>
    <row r="417">
      <c r="A417" s="78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8"/>
      <c r="Y417" s="78"/>
      <c r="Z417" s="78"/>
    </row>
    <row r="418">
      <c r="A418" s="78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8"/>
      <c r="Y418" s="78"/>
      <c r="Z418" s="78"/>
    </row>
    <row r="419">
      <c r="A419" s="78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8"/>
      <c r="Y419" s="78"/>
      <c r="Z419" s="78"/>
    </row>
    <row r="420">
      <c r="A420" s="78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8"/>
      <c r="Y420" s="78"/>
      <c r="Z420" s="78"/>
    </row>
    <row r="421">
      <c r="A421" s="78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8"/>
      <c r="Y421" s="78"/>
      <c r="Z421" s="78"/>
    </row>
    <row r="422">
      <c r="A422" s="78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8"/>
      <c r="Y422" s="78"/>
      <c r="Z422" s="78"/>
    </row>
    <row r="423">
      <c r="A423" s="78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8"/>
      <c r="Y423" s="78"/>
      <c r="Z423" s="78"/>
    </row>
    <row r="424">
      <c r="A424" s="78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8"/>
      <c r="Y424" s="78"/>
      <c r="Z424" s="78"/>
    </row>
    <row r="425">
      <c r="A425" s="78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8"/>
      <c r="Y425" s="78"/>
      <c r="Z425" s="78"/>
    </row>
    <row r="426">
      <c r="A426" s="78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8"/>
      <c r="Y426" s="78"/>
      <c r="Z426" s="78"/>
    </row>
    <row r="427">
      <c r="A427" s="78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8"/>
      <c r="Y427" s="78"/>
      <c r="Z427" s="78"/>
    </row>
    <row r="428">
      <c r="A428" s="78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8"/>
      <c r="Y428" s="78"/>
      <c r="Z428" s="78"/>
    </row>
    <row r="429">
      <c r="A429" s="78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8"/>
      <c r="Y429" s="78"/>
      <c r="Z429" s="78"/>
    </row>
    <row r="430">
      <c r="A430" s="78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8"/>
      <c r="Y430" s="78"/>
      <c r="Z430" s="78"/>
    </row>
    <row r="431">
      <c r="A431" s="78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8"/>
      <c r="Y431" s="78"/>
      <c r="Z431" s="78"/>
    </row>
    <row r="432">
      <c r="A432" s="78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8"/>
      <c r="Y432" s="78"/>
      <c r="Z432" s="78"/>
    </row>
    <row r="433">
      <c r="A433" s="78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8"/>
      <c r="Y433" s="78"/>
      <c r="Z433" s="78"/>
    </row>
    <row r="434">
      <c r="A434" s="78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8"/>
      <c r="Y434" s="78"/>
      <c r="Z434" s="78"/>
    </row>
    <row r="435">
      <c r="A435" s="78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</row>
    <row r="436">
      <c r="A436" s="78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8"/>
      <c r="Y436" s="78"/>
      <c r="Z436" s="78"/>
    </row>
    <row r="437">
      <c r="A437" s="78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8"/>
      <c r="Y437" s="78"/>
      <c r="Z437" s="78"/>
    </row>
    <row r="438">
      <c r="A438" s="78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8"/>
      <c r="Y438" s="78"/>
      <c r="Z438" s="78"/>
    </row>
    <row r="439">
      <c r="A439" s="78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8"/>
      <c r="Y439" s="78"/>
      <c r="Z439" s="78"/>
    </row>
    <row r="440">
      <c r="A440" s="78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8"/>
      <c r="Y440" s="78"/>
      <c r="Z440" s="78"/>
    </row>
    <row r="441">
      <c r="A441" s="78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8"/>
      <c r="Y441" s="78"/>
      <c r="Z441" s="78"/>
    </row>
    <row r="442">
      <c r="A442" s="78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8"/>
      <c r="Y442" s="78"/>
      <c r="Z442" s="78"/>
    </row>
    <row r="443">
      <c r="A443" s="78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8"/>
      <c r="Y443" s="78"/>
      <c r="Z443" s="78"/>
    </row>
    <row r="444">
      <c r="A444" s="78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8"/>
      <c r="Y444" s="78"/>
      <c r="Z444" s="78"/>
    </row>
    <row r="445">
      <c r="A445" s="78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8"/>
      <c r="Y445" s="78"/>
      <c r="Z445" s="78"/>
    </row>
    <row r="446">
      <c r="A446" s="78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8"/>
      <c r="Y446" s="78"/>
      <c r="Z446" s="78"/>
    </row>
    <row r="447">
      <c r="A447" s="78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8"/>
      <c r="Y447" s="78"/>
      <c r="Z447" s="78"/>
    </row>
    <row r="448">
      <c r="A448" s="78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8"/>
      <c r="Y448" s="78"/>
      <c r="Z448" s="78"/>
    </row>
    <row r="449">
      <c r="A449" s="78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8"/>
      <c r="Y449" s="78"/>
      <c r="Z449" s="78"/>
    </row>
    <row r="450">
      <c r="A450" s="78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8"/>
      <c r="Y450" s="78"/>
      <c r="Z450" s="78"/>
    </row>
    <row r="451">
      <c r="A451" s="78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8"/>
      <c r="Y451" s="78"/>
      <c r="Z451" s="78"/>
    </row>
    <row r="452">
      <c r="A452" s="78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8"/>
      <c r="Y452" s="78"/>
      <c r="Z452" s="78"/>
    </row>
    <row r="453">
      <c r="A453" s="78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8"/>
      <c r="Y453" s="78"/>
      <c r="Z453" s="78"/>
    </row>
    <row r="454">
      <c r="A454" s="78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8"/>
      <c r="Y454" s="78"/>
      <c r="Z454" s="78"/>
    </row>
    <row r="455">
      <c r="A455" s="78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8"/>
      <c r="Y455" s="78"/>
      <c r="Z455" s="78"/>
    </row>
    <row r="456">
      <c r="A456" s="78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8"/>
      <c r="Y456" s="78"/>
      <c r="Z456" s="78"/>
    </row>
    <row r="457">
      <c r="A457" s="78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8"/>
      <c r="Y457" s="78"/>
      <c r="Z457" s="78"/>
    </row>
    <row r="458">
      <c r="A458" s="78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8"/>
      <c r="Y458" s="78"/>
      <c r="Z458" s="78"/>
    </row>
    <row r="459">
      <c r="A459" s="78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8"/>
      <c r="Y459" s="78"/>
      <c r="Z459" s="78"/>
    </row>
    <row r="460">
      <c r="A460" s="78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8"/>
      <c r="Y460" s="78"/>
      <c r="Z460" s="78"/>
    </row>
    <row r="461">
      <c r="A461" s="78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8"/>
      <c r="Y461" s="78"/>
      <c r="Z461" s="78"/>
    </row>
    <row r="462">
      <c r="A462" s="78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8"/>
      <c r="Y462" s="78"/>
      <c r="Z462" s="78"/>
    </row>
    <row r="463">
      <c r="A463" s="78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8"/>
      <c r="Y463" s="78"/>
      <c r="Z463" s="78"/>
    </row>
    <row r="464">
      <c r="A464" s="78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8"/>
      <c r="Y464" s="78"/>
      <c r="Z464" s="78"/>
    </row>
    <row r="465">
      <c r="A465" s="78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8"/>
      <c r="Y465" s="78"/>
      <c r="Z465" s="78"/>
    </row>
    <row r="466">
      <c r="A466" s="78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8"/>
      <c r="Y466" s="78"/>
      <c r="Z466" s="78"/>
    </row>
    <row r="467">
      <c r="A467" s="78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8"/>
      <c r="Y467" s="78"/>
      <c r="Z467" s="78"/>
    </row>
    <row r="468">
      <c r="A468" s="78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8"/>
      <c r="Y468" s="78"/>
      <c r="Z468" s="78"/>
    </row>
    <row r="469">
      <c r="A469" s="78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8"/>
      <c r="Y469" s="78"/>
      <c r="Z469" s="78"/>
    </row>
    <row r="470">
      <c r="A470" s="78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8"/>
      <c r="Y470" s="78"/>
      <c r="Z470" s="78"/>
    </row>
    <row r="471">
      <c r="A471" s="78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8"/>
      <c r="Y471" s="78"/>
      <c r="Z471" s="78"/>
    </row>
    <row r="472">
      <c r="A472" s="78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8"/>
      <c r="Y472" s="78"/>
      <c r="Z472" s="78"/>
    </row>
    <row r="473">
      <c r="A473" s="78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8"/>
      <c r="Y473" s="78"/>
      <c r="Z473" s="78"/>
    </row>
    <row r="474">
      <c r="A474" s="78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8"/>
      <c r="Y474" s="78"/>
      <c r="Z474" s="78"/>
    </row>
    <row r="475">
      <c r="A475" s="78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8"/>
      <c r="Y475" s="78"/>
      <c r="Z475" s="78"/>
    </row>
    <row r="476">
      <c r="A476" s="78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8"/>
      <c r="Y476" s="78"/>
      <c r="Z476" s="78"/>
    </row>
    <row r="477">
      <c r="A477" s="78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8"/>
      <c r="Y477" s="78"/>
      <c r="Z477" s="78"/>
    </row>
    <row r="478">
      <c r="A478" s="78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8"/>
      <c r="Y478" s="78"/>
      <c r="Z478" s="78"/>
    </row>
    <row r="479">
      <c r="A479" s="78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8"/>
      <c r="Y479" s="78"/>
      <c r="Z479" s="78"/>
    </row>
    <row r="480">
      <c r="A480" s="78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8"/>
      <c r="Y480" s="78"/>
      <c r="Z480" s="78"/>
    </row>
    <row r="481">
      <c r="A481" s="78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8"/>
      <c r="Y481" s="78"/>
      <c r="Z481" s="78"/>
    </row>
    <row r="482">
      <c r="A482" s="78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8"/>
      <c r="Y482" s="78"/>
      <c r="Z482" s="78"/>
    </row>
    <row r="483">
      <c r="A483" s="78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8"/>
      <c r="Y483" s="78"/>
      <c r="Z483" s="78"/>
    </row>
    <row r="484">
      <c r="A484" s="78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8"/>
      <c r="Y484" s="78"/>
      <c r="Z484" s="78"/>
    </row>
    <row r="485">
      <c r="A485" s="78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8"/>
      <c r="Y485" s="78"/>
      <c r="Z485" s="78"/>
    </row>
    <row r="486">
      <c r="A486" s="78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8"/>
      <c r="Y486" s="78"/>
      <c r="Z486" s="78"/>
    </row>
    <row r="487">
      <c r="A487" s="78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8"/>
      <c r="Y487" s="78"/>
      <c r="Z487" s="78"/>
    </row>
    <row r="488">
      <c r="A488" s="78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8"/>
      <c r="Y488" s="78"/>
      <c r="Z488" s="78"/>
    </row>
    <row r="489">
      <c r="A489" s="78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8"/>
      <c r="Y489" s="78"/>
      <c r="Z489" s="78"/>
    </row>
    <row r="490">
      <c r="A490" s="78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8"/>
      <c r="Y490" s="78"/>
      <c r="Z490" s="78"/>
    </row>
    <row r="491">
      <c r="A491" s="78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8"/>
      <c r="Y491" s="78"/>
      <c r="Z491" s="78"/>
    </row>
    <row r="492">
      <c r="A492" s="78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8"/>
      <c r="Y492" s="78"/>
      <c r="Z492" s="78"/>
    </row>
    <row r="493">
      <c r="A493" s="78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8"/>
      <c r="Y493" s="78"/>
      <c r="Z493" s="78"/>
    </row>
    <row r="494">
      <c r="A494" s="78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8"/>
      <c r="Y494" s="78"/>
      <c r="Z494" s="78"/>
    </row>
    <row r="495">
      <c r="A495" s="78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8"/>
      <c r="Y495" s="78"/>
      <c r="Z495" s="78"/>
    </row>
    <row r="496">
      <c r="A496" s="78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8"/>
      <c r="Y496" s="78"/>
      <c r="Z496" s="78"/>
    </row>
    <row r="497">
      <c r="A497" s="78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8"/>
      <c r="Y497" s="78"/>
      <c r="Z497" s="78"/>
    </row>
    <row r="498">
      <c r="A498" s="78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8"/>
      <c r="Y498" s="78"/>
      <c r="Z498" s="78"/>
    </row>
    <row r="499">
      <c r="A499" s="78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8"/>
      <c r="Y499" s="78"/>
      <c r="Z499" s="78"/>
    </row>
    <row r="500">
      <c r="A500" s="78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8"/>
      <c r="Y500" s="78"/>
      <c r="Z500" s="78"/>
    </row>
    <row r="501">
      <c r="A501" s="78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8"/>
      <c r="Y501" s="78"/>
      <c r="Z501" s="78"/>
    </row>
    <row r="502">
      <c r="A502" s="78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8"/>
      <c r="Y502" s="78"/>
      <c r="Z502" s="78"/>
    </row>
    <row r="503">
      <c r="A503" s="78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8"/>
      <c r="Y503" s="78"/>
      <c r="Z503" s="78"/>
    </row>
    <row r="504">
      <c r="A504" s="78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8"/>
      <c r="Y504" s="78"/>
      <c r="Z504" s="78"/>
    </row>
    <row r="505">
      <c r="A505" s="78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8"/>
      <c r="Y505" s="78"/>
      <c r="Z505" s="78"/>
    </row>
    <row r="506">
      <c r="A506" s="78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8"/>
      <c r="Y506" s="78"/>
      <c r="Z506" s="78"/>
    </row>
    <row r="507">
      <c r="A507" s="78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8"/>
      <c r="Y507" s="78"/>
      <c r="Z507" s="78"/>
    </row>
    <row r="508">
      <c r="A508" s="78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8"/>
      <c r="Y508" s="78"/>
      <c r="Z508" s="78"/>
    </row>
    <row r="509">
      <c r="A509" s="78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8"/>
      <c r="Y509" s="78"/>
      <c r="Z509" s="78"/>
    </row>
    <row r="510">
      <c r="A510" s="78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8"/>
      <c r="Y510" s="78"/>
      <c r="Z510" s="78"/>
    </row>
    <row r="511">
      <c r="A511" s="78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8"/>
      <c r="Y511" s="78"/>
      <c r="Z511" s="78"/>
    </row>
    <row r="512">
      <c r="A512" s="78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8"/>
      <c r="Y512" s="78"/>
      <c r="Z512" s="78"/>
    </row>
    <row r="513">
      <c r="A513" s="78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8"/>
      <c r="Y513" s="78"/>
      <c r="Z513" s="78"/>
    </row>
    <row r="514">
      <c r="A514" s="78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8"/>
      <c r="Y514" s="78"/>
      <c r="Z514" s="78"/>
    </row>
    <row r="515">
      <c r="A515" s="78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8"/>
      <c r="Y515" s="78"/>
      <c r="Z515" s="78"/>
    </row>
    <row r="516">
      <c r="A516" s="78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8"/>
      <c r="Y516" s="78"/>
      <c r="Z516" s="78"/>
    </row>
    <row r="517">
      <c r="A517" s="78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8"/>
      <c r="Y517" s="78"/>
      <c r="Z517" s="78"/>
    </row>
    <row r="518">
      <c r="A518" s="78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8"/>
      <c r="Y518" s="78"/>
      <c r="Z518" s="78"/>
    </row>
    <row r="519">
      <c r="A519" s="78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8"/>
      <c r="Y519" s="78"/>
      <c r="Z519" s="78"/>
    </row>
    <row r="520">
      <c r="A520" s="78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8"/>
      <c r="Y520" s="78"/>
      <c r="Z520" s="78"/>
    </row>
    <row r="521">
      <c r="A521" s="78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8"/>
      <c r="Y521" s="78"/>
      <c r="Z521" s="78"/>
    </row>
    <row r="522">
      <c r="A522" s="78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8"/>
      <c r="Y522" s="78"/>
      <c r="Z522" s="78"/>
    </row>
    <row r="523">
      <c r="A523" s="78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8"/>
      <c r="Y523" s="78"/>
      <c r="Z523" s="78"/>
    </row>
    <row r="524">
      <c r="A524" s="78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8"/>
      <c r="Y524" s="78"/>
      <c r="Z524" s="78"/>
    </row>
    <row r="525">
      <c r="A525" s="78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8"/>
      <c r="Y525" s="78"/>
      <c r="Z525" s="78"/>
    </row>
    <row r="526">
      <c r="A526" s="78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8"/>
      <c r="Y526" s="78"/>
      <c r="Z526" s="78"/>
    </row>
    <row r="527">
      <c r="A527" s="78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8"/>
      <c r="Y527" s="78"/>
      <c r="Z527" s="78"/>
    </row>
    <row r="528">
      <c r="A528" s="78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8"/>
      <c r="Y528" s="78"/>
      <c r="Z528" s="78"/>
    </row>
    <row r="529">
      <c r="A529" s="78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8"/>
      <c r="Y529" s="78"/>
      <c r="Z529" s="78"/>
    </row>
    <row r="530">
      <c r="A530" s="78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8"/>
      <c r="Y530" s="78"/>
      <c r="Z530" s="78"/>
    </row>
    <row r="531">
      <c r="A531" s="78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8"/>
      <c r="Y531" s="78"/>
      <c r="Z531" s="78"/>
    </row>
    <row r="532">
      <c r="A532" s="78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8"/>
      <c r="Y532" s="78"/>
      <c r="Z532" s="78"/>
    </row>
    <row r="533">
      <c r="A533" s="78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8"/>
      <c r="Y533" s="78"/>
      <c r="Z533" s="78"/>
    </row>
    <row r="534">
      <c r="A534" s="78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8"/>
      <c r="Y534" s="78"/>
      <c r="Z534" s="78"/>
    </row>
    <row r="535">
      <c r="A535" s="78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8"/>
      <c r="Y535" s="78"/>
      <c r="Z535" s="78"/>
    </row>
    <row r="536">
      <c r="A536" s="78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8"/>
      <c r="Y536" s="78"/>
      <c r="Z536" s="78"/>
    </row>
    <row r="537">
      <c r="A537" s="78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8"/>
      <c r="Y537" s="78"/>
      <c r="Z537" s="78"/>
    </row>
    <row r="538">
      <c r="A538" s="78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8"/>
      <c r="Y538" s="78"/>
      <c r="Z538" s="78"/>
    </row>
    <row r="539">
      <c r="A539" s="78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8"/>
      <c r="Y539" s="78"/>
      <c r="Z539" s="78"/>
    </row>
    <row r="540">
      <c r="A540" s="78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8"/>
      <c r="Y540" s="78"/>
      <c r="Z540" s="78"/>
    </row>
    <row r="541">
      <c r="A541" s="78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8"/>
      <c r="Y541" s="78"/>
      <c r="Z541" s="78"/>
    </row>
    <row r="542">
      <c r="A542" s="78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8"/>
      <c r="Y542" s="78"/>
      <c r="Z542" s="78"/>
    </row>
    <row r="543">
      <c r="A543" s="78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8"/>
      <c r="Y543" s="78"/>
      <c r="Z543" s="78"/>
    </row>
    <row r="544">
      <c r="A544" s="78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8"/>
      <c r="Y544" s="78"/>
      <c r="Z544" s="78"/>
    </row>
    <row r="545">
      <c r="A545" s="78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8"/>
      <c r="Y545" s="78"/>
      <c r="Z545" s="78"/>
    </row>
    <row r="546">
      <c r="A546" s="78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8"/>
      <c r="Y546" s="78"/>
      <c r="Z546" s="78"/>
    </row>
    <row r="547">
      <c r="A547" s="78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8"/>
      <c r="Y547" s="78"/>
      <c r="Z547" s="78"/>
    </row>
    <row r="548">
      <c r="A548" s="78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8"/>
      <c r="Y548" s="78"/>
      <c r="Z548" s="78"/>
    </row>
    <row r="549">
      <c r="A549" s="78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8"/>
      <c r="Y549" s="78"/>
      <c r="Z549" s="78"/>
    </row>
    <row r="550">
      <c r="A550" s="78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8"/>
      <c r="Y550" s="78"/>
      <c r="Z550" s="78"/>
    </row>
    <row r="551">
      <c r="A551" s="78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8"/>
      <c r="Y551" s="78"/>
      <c r="Z551" s="78"/>
    </row>
    <row r="552">
      <c r="A552" s="78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8"/>
      <c r="Y552" s="78"/>
      <c r="Z552" s="78"/>
    </row>
    <row r="553">
      <c r="A553" s="78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8"/>
      <c r="Y553" s="78"/>
      <c r="Z553" s="78"/>
    </row>
    <row r="554">
      <c r="A554" s="78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8"/>
      <c r="Y554" s="78"/>
      <c r="Z554" s="78"/>
    </row>
    <row r="555">
      <c r="A555" s="78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8"/>
      <c r="Y555" s="78"/>
      <c r="Z555" s="78"/>
    </row>
    <row r="556">
      <c r="A556" s="78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8"/>
      <c r="Y556" s="78"/>
      <c r="Z556" s="78"/>
    </row>
    <row r="557">
      <c r="A557" s="78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8"/>
      <c r="Y557" s="78"/>
      <c r="Z557" s="78"/>
    </row>
    <row r="558">
      <c r="A558" s="78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8"/>
      <c r="Y558" s="78"/>
      <c r="Z558" s="78"/>
    </row>
    <row r="559">
      <c r="A559" s="78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8"/>
      <c r="Y559" s="78"/>
      <c r="Z559" s="78"/>
    </row>
    <row r="560">
      <c r="A560" s="78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8"/>
      <c r="Y560" s="78"/>
      <c r="Z560" s="78"/>
    </row>
    <row r="561">
      <c r="A561" s="78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8"/>
      <c r="Y561" s="78"/>
      <c r="Z561" s="78"/>
    </row>
    <row r="562">
      <c r="A562" s="78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8"/>
      <c r="Y562" s="78"/>
      <c r="Z562" s="78"/>
    </row>
    <row r="563">
      <c r="A563" s="78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8"/>
      <c r="Y563" s="78"/>
      <c r="Z563" s="78"/>
    </row>
    <row r="564">
      <c r="A564" s="78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8"/>
      <c r="Y564" s="78"/>
      <c r="Z564" s="78"/>
    </row>
    <row r="565">
      <c r="A565" s="78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8"/>
      <c r="Y565" s="78"/>
      <c r="Z565" s="78"/>
    </row>
    <row r="566">
      <c r="A566" s="78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8"/>
      <c r="Y566" s="78"/>
      <c r="Z566" s="78"/>
    </row>
    <row r="567">
      <c r="A567" s="78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8"/>
      <c r="Y567" s="78"/>
      <c r="Z567" s="78"/>
    </row>
    <row r="568">
      <c r="A568" s="78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8"/>
      <c r="Y568" s="78"/>
      <c r="Z568" s="78"/>
    </row>
    <row r="569">
      <c r="A569" s="78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8"/>
      <c r="Y569" s="78"/>
      <c r="Z569" s="78"/>
    </row>
    <row r="570">
      <c r="A570" s="78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8"/>
      <c r="Y570" s="78"/>
      <c r="Z570" s="78"/>
    </row>
    <row r="571">
      <c r="A571" s="78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8"/>
      <c r="Y571" s="78"/>
      <c r="Z571" s="78"/>
    </row>
    <row r="572">
      <c r="A572" s="78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8"/>
      <c r="Y572" s="78"/>
      <c r="Z572" s="78"/>
    </row>
    <row r="573">
      <c r="A573" s="78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8"/>
      <c r="Y573" s="78"/>
      <c r="Z573" s="78"/>
    </row>
    <row r="574">
      <c r="A574" s="78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8"/>
      <c r="Y574" s="78"/>
      <c r="Z574" s="78"/>
    </row>
    <row r="575">
      <c r="A575" s="78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8"/>
      <c r="Y575" s="78"/>
      <c r="Z575" s="78"/>
    </row>
    <row r="576">
      <c r="A576" s="78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8"/>
      <c r="Y576" s="78"/>
      <c r="Z576" s="78"/>
    </row>
    <row r="577">
      <c r="A577" s="78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8"/>
      <c r="Y577" s="78"/>
      <c r="Z577" s="78"/>
    </row>
    <row r="578">
      <c r="A578" s="78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8"/>
      <c r="Y578" s="78"/>
      <c r="Z578" s="78"/>
    </row>
    <row r="579">
      <c r="A579" s="78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8"/>
      <c r="Y579" s="78"/>
      <c r="Z579" s="78"/>
    </row>
    <row r="580">
      <c r="A580" s="78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8"/>
      <c r="Y580" s="78"/>
      <c r="Z580" s="78"/>
    </row>
    <row r="581">
      <c r="A581" s="78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8"/>
      <c r="Y581" s="78"/>
      <c r="Z581" s="78"/>
    </row>
    <row r="582">
      <c r="A582" s="78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8"/>
      <c r="Y582" s="78"/>
      <c r="Z582" s="78"/>
    </row>
    <row r="583">
      <c r="A583" s="78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8"/>
      <c r="Y583" s="78"/>
      <c r="Z583" s="78"/>
    </row>
    <row r="584">
      <c r="A584" s="78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8"/>
      <c r="Y584" s="78"/>
      <c r="Z584" s="78"/>
    </row>
    <row r="585">
      <c r="A585" s="78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8"/>
      <c r="Y585" s="78"/>
      <c r="Z585" s="78"/>
    </row>
    <row r="586">
      <c r="A586" s="78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8"/>
      <c r="Y586" s="78"/>
      <c r="Z586" s="78"/>
    </row>
    <row r="587">
      <c r="A587" s="78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8"/>
      <c r="Y587" s="78"/>
      <c r="Z587" s="78"/>
    </row>
    <row r="588">
      <c r="A588" s="78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8"/>
      <c r="Y588" s="78"/>
      <c r="Z588" s="78"/>
    </row>
    <row r="589">
      <c r="A589" s="78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8"/>
      <c r="Y589" s="78"/>
      <c r="Z589" s="78"/>
    </row>
    <row r="590">
      <c r="A590" s="78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8"/>
      <c r="Y590" s="78"/>
      <c r="Z590" s="78"/>
    </row>
    <row r="591">
      <c r="A591" s="78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8"/>
      <c r="Y591" s="78"/>
      <c r="Z591" s="78"/>
    </row>
    <row r="592">
      <c r="A592" s="78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8"/>
      <c r="Y592" s="78"/>
      <c r="Z592" s="78"/>
    </row>
    <row r="593">
      <c r="A593" s="78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8"/>
      <c r="Y593" s="78"/>
      <c r="Z593" s="78"/>
    </row>
    <row r="594">
      <c r="A594" s="78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8"/>
      <c r="Y594" s="78"/>
      <c r="Z594" s="78"/>
    </row>
    <row r="595">
      <c r="A595" s="78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8"/>
      <c r="Y595" s="78"/>
      <c r="Z595" s="78"/>
    </row>
    <row r="596">
      <c r="A596" s="78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8"/>
      <c r="Y596" s="78"/>
      <c r="Z596" s="78"/>
    </row>
    <row r="597">
      <c r="A597" s="78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8"/>
      <c r="Y597" s="78"/>
      <c r="Z597" s="78"/>
    </row>
    <row r="598">
      <c r="A598" s="78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8"/>
      <c r="Y598" s="78"/>
      <c r="Z598" s="78"/>
    </row>
    <row r="599">
      <c r="A599" s="78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8"/>
      <c r="Y599" s="78"/>
      <c r="Z599" s="78"/>
    </row>
    <row r="600">
      <c r="A600" s="78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8"/>
      <c r="Y600" s="78"/>
      <c r="Z600" s="78"/>
    </row>
    <row r="601">
      <c r="A601" s="78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8"/>
      <c r="Y601" s="78"/>
      <c r="Z601" s="78"/>
    </row>
    <row r="602">
      <c r="A602" s="78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8"/>
      <c r="Y602" s="78"/>
      <c r="Z602" s="78"/>
    </row>
    <row r="603">
      <c r="A603" s="78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8"/>
      <c r="Y603" s="78"/>
      <c r="Z603" s="78"/>
    </row>
    <row r="604">
      <c r="A604" s="78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8"/>
      <c r="Y604" s="78"/>
      <c r="Z604" s="78"/>
    </row>
    <row r="605">
      <c r="A605" s="78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8"/>
      <c r="Y605" s="78"/>
      <c r="Z605" s="78"/>
    </row>
    <row r="606">
      <c r="A606" s="78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8"/>
      <c r="Y606" s="78"/>
      <c r="Z606" s="78"/>
    </row>
    <row r="607">
      <c r="A607" s="78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8"/>
      <c r="Y607" s="78"/>
      <c r="Z607" s="78"/>
    </row>
    <row r="608">
      <c r="A608" s="78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8"/>
      <c r="Y608" s="78"/>
      <c r="Z608" s="78"/>
    </row>
    <row r="609">
      <c r="A609" s="78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8"/>
      <c r="Y609" s="78"/>
      <c r="Z609" s="78"/>
    </row>
    <row r="610">
      <c r="A610" s="78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8"/>
      <c r="Y610" s="78"/>
      <c r="Z610" s="78"/>
    </row>
    <row r="611">
      <c r="A611" s="78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8"/>
      <c r="Y611" s="78"/>
      <c r="Z611" s="78"/>
    </row>
    <row r="612">
      <c r="A612" s="78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8"/>
      <c r="Y612" s="78"/>
      <c r="Z612" s="78"/>
    </row>
    <row r="613">
      <c r="A613" s="78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8"/>
      <c r="Y613" s="78"/>
      <c r="Z613" s="78"/>
    </row>
    <row r="614">
      <c r="A614" s="78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8"/>
      <c r="Y614" s="78"/>
      <c r="Z614" s="78"/>
    </row>
    <row r="615">
      <c r="A615" s="78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8"/>
      <c r="Y615" s="78"/>
      <c r="Z615" s="78"/>
    </row>
    <row r="616">
      <c r="A616" s="78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8"/>
      <c r="Y616" s="78"/>
      <c r="Z616" s="78"/>
    </row>
    <row r="617">
      <c r="A617" s="78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8"/>
      <c r="Y617" s="78"/>
      <c r="Z617" s="78"/>
    </row>
    <row r="618">
      <c r="A618" s="78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8"/>
      <c r="Y618" s="78"/>
      <c r="Z618" s="78"/>
    </row>
    <row r="619">
      <c r="A619" s="78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8"/>
      <c r="Y619" s="78"/>
      <c r="Z619" s="78"/>
    </row>
    <row r="620">
      <c r="A620" s="78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8"/>
      <c r="Y620" s="78"/>
      <c r="Z620" s="78"/>
    </row>
    <row r="621">
      <c r="A621" s="78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8"/>
      <c r="Y621" s="78"/>
      <c r="Z621" s="78"/>
    </row>
    <row r="622">
      <c r="A622" s="78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8"/>
      <c r="Y622" s="78"/>
      <c r="Z622" s="78"/>
    </row>
    <row r="623">
      <c r="A623" s="78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8"/>
      <c r="Y623" s="78"/>
      <c r="Z623" s="78"/>
    </row>
    <row r="624">
      <c r="A624" s="78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8"/>
      <c r="Y624" s="78"/>
      <c r="Z624" s="78"/>
    </row>
    <row r="625">
      <c r="A625" s="78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8"/>
      <c r="Y625" s="78"/>
      <c r="Z625" s="78"/>
    </row>
    <row r="626">
      <c r="A626" s="78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8"/>
      <c r="Y626" s="78"/>
      <c r="Z626" s="78"/>
    </row>
    <row r="627">
      <c r="A627" s="78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8"/>
      <c r="Y627" s="78"/>
      <c r="Z627" s="78"/>
    </row>
    <row r="628">
      <c r="A628" s="78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8"/>
      <c r="Y628" s="78"/>
      <c r="Z628" s="78"/>
    </row>
    <row r="629">
      <c r="A629" s="78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8"/>
      <c r="Y629" s="78"/>
      <c r="Z629" s="78"/>
    </row>
    <row r="630">
      <c r="A630" s="78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8"/>
      <c r="Y630" s="78"/>
      <c r="Z630" s="78"/>
    </row>
    <row r="631">
      <c r="A631" s="78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8"/>
      <c r="Y631" s="78"/>
      <c r="Z631" s="78"/>
    </row>
    <row r="632">
      <c r="A632" s="78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8"/>
      <c r="Y632" s="78"/>
      <c r="Z632" s="78"/>
    </row>
    <row r="633">
      <c r="A633" s="78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8"/>
      <c r="Y633" s="78"/>
      <c r="Z633" s="78"/>
    </row>
    <row r="634">
      <c r="A634" s="78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8"/>
      <c r="Y634" s="78"/>
      <c r="Z634" s="78"/>
    </row>
    <row r="635">
      <c r="A635" s="78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8"/>
      <c r="Y635" s="78"/>
      <c r="Z635" s="78"/>
    </row>
    <row r="636">
      <c r="A636" s="78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8"/>
      <c r="Y636" s="78"/>
      <c r="Z636" s="78"/>
    </row>
    <row r="637">
      <c r="A637" s="78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8"/>
      <c r="Y637" s="78"/>
      <c r="Z637" s="78"/>
    </row>
    <row r="638">
      <c r="A638" s="78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8"/>
      <c r="Y638" s="78"/>
      <c r="Z638" s="78"/>
    </row>
    <row r="639">
      <c r="A639" s="78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8"/>
      <c r="Y639" s="78"/>
      <c r="Z639" s="78"/>
    </row>
    <row r="640">
      <c r="A640" s="78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8"/>
      <c r="Y640" s="78"/>
      <c r="Z640" s="78"/>
    </row>
    <row r="641">
      <c r="A641" s="78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8"/>
      <c r="Y641" s="78"/>
      <c r="Z641" s="78"/>
    </row>
    <row r="642">
      <c r="A642" s="78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8"/>
      <c r="Y642" s="78"/>
      <c r="Z642" s="78"/>
    </row>
    <row r="643">
      <c r="A643" s="78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8"/>
      <c r="Y643" s="78"/>
      <c r="Z643" s="78"/>
    </row>
    <row r="644">
      <c r="A644" s="78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8"/>
      <c r="Y644" s="78"/>
      <c r="Z644" s="78"/>
    </row>
    <row r="645">
      <c r="A645" s="78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8"/>
      <c r="Y645" s="78"/>
      <c r="Z645" s="78"/>
    </row>
    <row r="646">
      <c r="A646" s="78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8"/>
      <c r="Y646" s="78"/>
      <c r="Z646" s="78"/>
    </row>
    <row r="647">
      <c r="A647" s="78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8"/>
      <c r="Y647" s="78"/>
      <c r="Z647" s="78"/>
    </row>
    <row r="648">
      <c r="A648" s="78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8"/>
      <c r="Y648" s="78"/>
      <c r="Z648" s="78"/>
    </row>
    <row r="649">
      <c r="A649" s="78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8"/>
      <c r="Y649" s="78"/>
      <c r="Z649" s="78"/>
    </row>
    <row r="650">
      <c r="A650" s="78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8"/>
      <c r="Y650" s="78"/>
      <c r="Z650" s="78"/>
    </row>
    <row r="651">
      <c r="A651" s="78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8"/>
      <c r="Y651" s="78"/>
      <c r="Z651" s="78"/>
    </row>
    <row r="652">
      <c r="A652" s="78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8"/>
      <c r="Y652" s="78"/>
      <c r="Z652" s="78"/>
    </row>
    <row r="653">
      <c r="A653" s="78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8"/>
      <c r="Y653" s="78"/>
      <c r="Z653" s="78"/>
    </row>
    <row r="654">
      <c r="A654" s="78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8"/>
      <c r="Y654" s="78"/>
      <c r="Z654" s="78"/>
    </row>
    <row r="655">
      <c r="A655" s="78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8"/>
      <c r="Y655" s="78"/>
      <c r="Z655" s="78"/>
    </row>
    <row r="656">
      <c r="A656" s="78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8"/>
      <c r="Y656" s="78"/>
      <c r="Z656" s="78"/>
    </row>
    <row r="657">
      <c r="A657" s="78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8"/>
      <c r="Y657" s="78"/>
      <c r="Z657" s="78"/>
    </row>
    <row r="658">
      <c r="A658" s="78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8"/>
      <c r="Y658" s="78"/>
      <c r="Z658" s="78"/>
    </row>
    <row r="659">
      <c r="A659" s="78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8"/>
      <c r="Y659" s="78"/>
      <c r="Z659" s="78"/>
    </row>
    <row r="660">
      <c r="A660" s="78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8"/>
      <c r="Y660" s="78"/>
      <c r="Z660" s="78"/>
    </row>
    <row r="661">
      <c r="A661" s="78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8"/>
      <c r="Y661" s="78"/>
      <c r="Z661" s="78"/>
    </row>
    <row r="662">
      <c r="A662" s="78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8"/>
      <c r="Y662" s="78"/>
      <c r="Z662" s="78"/>
    </row>
    <row r="663">
      <c r="A663" s="78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8"/>
      <c r="Y663" s="78"/>
      <c r="Z663" s="78"/>
    </row>
    <row r="664">
      <c r="A664" s="78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8"/>
      <c r="Y664" s="78"/>
      <c r="Z664" s="78"/>
    </row>
    <row r="665">
      <c r="A665" s="78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8"/>
      <c r="Y665" s="78"/>
      <c r="Z665" s="78"/>
    </row>
    <row r="666">
      <c r="A666" s="78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8"/>
      <c r="Y666" s="78"/>
      <c r="Z666" s="78"/>
    </row>
    <row r="667">
      <c r="A667" s="78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8"/>
      <c r="Y667" s="78"/>
      <c r="Z667" s="78"/>
    </row>
    <row r="668">
      <c r="A668" s="78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</row>
    <row r="669">
      <c r="A669" s="78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8"/>
      <c r="Y669" s="78"/>
      <c r="Z669" s="78"/>
    </row>
    <row r="670">
      <c r="A670" s="78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8"/>
      <c r="Y670" s="78"/>
      <c r="Z670" s="78"/>
    </row>
    <row r="671">
      <c r="A671" s="78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8"/>
      <c r="Y671" s="78"/>
      <c r="Z671" s="78"/>
    </row>
    <row r="672">
      <c r="A672" s="78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8"/>
      <c r="Y672" s="78"/>
      <c r="Z672" s="78"/>
    </row>
    <row r="673">
      <c r="A673" s="78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8"/>
      <c r="Y673" s="78"/>
      <c r="Z673" s="78"/>
    </row>
    <row r="674">
      <c r="A674" s="78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8"/>
      <c r="Y674" s="78"/>
      <c r="Z674" s="78"/>
    </row>
    <row r="675">
      <c r="A675" s="78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8"/>
      <c r="Y675" s="78"/>
      <c r="Z675" s="78"/>
    </row>
    <row r="676">
      <c r="A676" s="78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8"/>
      <c r="Y676" s="78"/>
      <c r="Z676" s="78"/>
    </row>
    <row r="677">
      <c r="A677" s="78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8"/>
      <c r="Y677" s="78"/>
      <c r="Z677" s="78"/>
    </row>
    <row r="678">
      <c r="A678" s="78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8"/>
      <c r="Y678" s="78"/>
      <c r="Z678" s="78"/>
    </row>
    <row r="679">
      <c r="A679" s="78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</row>
    <row r="680">
      <c r="A680" s="78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8"/>
      <c r="Y680" s="78"/>
      <c r="Z680" s="78"/>
    </row>
    <row r="681">
      <c r="A681" s="78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8"/>
      <c r="Y681" s="78"/>
      <c r="Z681" s="78"/>
    </row>
    <row r="682">
      <c r="A682" s="78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8"/>
      <c r="Y682" s="78"/>
      <c r="Z682" s="78"/>
    </row>
    <row r="683">
      <c r="A683" s="78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8"/>
      <c r="Y683" s="78"/>
      <c r="Z683" s="78"/>
    </row>
    <row r="684">
      <c r="A684" s="78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8"/>
      <c r="Y684" s="78"/>
      <c r="Z684" s="78"/>
    </row>
    <row r="685">
      <c r="A685" s="78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8"/>
      <c r="Y685" s="78"/>
      <c r="Z685" s="78"/>
    </row>
    <row r="686">
      <c r="A686" s="78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8"/>
      <c r="Y686" s="78"/>
      <c r="Z686" s="78"/>
    </row>
    <row r="687">
      <c r="A687" s="78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8"/>
      <c r="Y687" s="78"/>
      <c r="Z687" s="78"/>
    </row>
    <row r="688">
      <c r="A688" s="78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8"/>
      <c r="Y688" s="78"/>
      <c r="Z688" s="78"/>
    </row>
    <row r="689">
      <c r="A689" s="78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8"/>
      <c r="Y689" s="78"/>
      <c r="Z689" s="78"/>
    </row>
    <row r="690">
      <c r="A690" s="78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</row>
    <row r="691">
      <c r="A691" s="78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8"/>
      <c r="Y691" s="78"/>
      <c r="Z691" s="78"/>
    </row>
    <row r="692">
      <c r="A692" s="78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8"/>
      <c r="Y692" s="78"/>
      <c r="Z692" s="78"/>
    </row>
    <row r="693">
      <c r="A693" s="78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8"/>
      <c r="Y693" s="78"/>
      <c r="Z693" s="78"/>
    </row>
    <row r="694">
      <c r="A694" s="78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8"/>
      <c r="Y694" s="78"/>
      <c r="Z694" s="78"/>
    </row>
    <row r="695">
      <c r="A695" s="78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8"/>
      <c r="Y695" s="78"/>
      <c r="Z695" s="78"/>
    </row>
    <row r="696">
      <c r="A696" s="78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8"/>
      <c r="Y696" s="78"/>
      <c r="Z696" s="78"/>
    </row>
    <row r="697">
      <c r="A697" s="78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8"/>
      <c r="Y697" s="78"/>
      <c r="Z697" s="78"/>
    </row>
    <row r="698">
      <c r="A698" s="78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8"/>
      <c r="Y698" s="78"/>
      <c r="Z698" s="78"/>
    </row>
    <row r="699">
      <c r="A699" s="78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8"/>
      <c r="Y699" s="78"/>
      <c r="Z699" s="78"/>
    </row>
    <row r="700">
      <c r="A700" s="78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</row>
    <row r="701">
      <c r="A701" s="78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8"/>
      <c r="Y701" s="78"/>
      <c r="Z701" s="78"/>
    </row>
    <row r="702">
      <c r="A702" s="78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8"/>
      <c r="Y702" s="78"/>
      <c r="Z702" s="78"/>
    </row>
    <row r="703">
      <c r="A703" s="78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8"/>
      <c r="Y703" s="78"/>
      <c r="Z703" s="78"/>
    </row>
    <row r="704">
      <c r="A704" s="78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8"/>
      <c r="Y704" s="78"/>
      <c r="Z704" s="78"/>
    </row>
    <row r="705">
      <c r="A705" s="78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8"/>
      <c r="Y705" s="78"/>
      <c r="Z705" s="78"/>
    </row>
    <row r="706">
      <c r="A706" s="78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8"/>
      <c r="Y706" s="78"/>
      <c r="Z706" s="78"/>
    </row>
    <row r="707">
      <c r="A707" s="78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8"/>
      <c r="Y707" s="78"/>
      <c r="Z707" s="78"/>
    </row>
    <row r="708">
      <c r="A708" s="78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8"/>
      <c r="Y708" s="78"/>
      <c r="Z708" s="78"/>
    </row>
    <row r="709">
      <c r="A709" s="78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8"/>
      <c r="Y709" s="78"/>
      <c r="Z709" s="78"/>
    </row>
    <row r="710">
      <c r="A710" s="78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</row>
    <row r="711">
      <c r="A711" s="78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8"/>
      <c r="Y711" s="78"/>
      <c r="Z711" s="78"/>
    </row>
    <row r="712">
      <c r="A712" s="78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8"/>
      <c r="Y712" s="78"/>
      <c r="Z712" s="78"/>
    </row>
    <row r="713">
      <c r="A713" s="78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8"/>
      <c r="Y713" s="78"/>
      <c r="Z713" s="78"/>
    </row>
    <row r="714">
      <c r="A714" s="78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8"/>
      <c r="Y714" s="78"/>
      <c r="Z714" s="78"/>
    </row>
    <row r="715">
      <c r="A715" s="78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8"/>
      <c r="Y715" s="78"/>
      <c r="Z715" s="78"/>
    </row>
    <row r="716">
      <c r="A716" s="78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8"/>
      <c r="Y716" s="78"/>
      <c r="Z716" s="78"/>
    </row>
    <row r="717">
      <c r="A717" s="78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8"/>
      <c r="Y717" s="78"/>
      <c r="Z717" s="78"/>
    </row>
    <row r="718">
      <c r="A718" s="78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8"/>
      <c r="Y718" s="78"/>
      <c r="Z718" s="78"/>
    </row>
    <row r="719">
      <c r="A719" s="78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8"/>
      <c r="Y719" s="78"/>
      <c r="Z719" s="78"/>
    </row>
    <row r="720">
      <c r="A720" s="78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</row>
    <row r="721">
      <c r="A721" s="78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8"/>
      <c r="Y721" s="78"/>
      <c r="Z721" s="78"/>
    </row>
    <row r="722">
      <c r="A722" s="78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8"/>
      <c r="Y722" s="78"/>
      <c r="Z722" s="78"/>
    </row>
    <row r="723">
      <c r="A723" s="78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8"/>
      <c r="Y723" s="78"/>
      <c r="Z723" s="78"/>
    </row>
    <row r="724">
      <c r="A724" s="78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8"/>
      <c r="Y724" s="78"/>
      <c r="Z724" s="78"/>
    </row>
    <row r="725">
      <c r="A725" s="78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8"/>
      <c r="Y725" s="78"/>
      <c r="Z725" s="78"/>
    </row>
    <row r="726">
      <c r="A726" s="78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8"/>
      <c r="Y726" s="78"/>
      <c r="Z726" s="78"/>
    </row>
    <row r="727">
      <c r="A727" s="78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8"/>
      <c r="Y727" s="78"/>
      <c r="Z727" s="78"/>
    </row>
    <row r="728">
      <c r="A728" s="78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8"/>
      <c r="Y728" s="78"/>
      <c r="Z728" s="78"/>
    </row>
    <row r="729">
      <c r="A729" s="78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8"/>
      <c r="Y729" s="78"/>
      <c r="Z729" s="78"/>
    </row>
    <row r="730">
      <c r="A730" s="78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</row>
    <row r="731">
      <c r="A731" s="78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8"/>
      <c r="Y731" s="78"/>
      <c r="Z731" s="78"/>
    </row>
    <row r="732">
      <c r="A732" s="78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8"/>
      <c r="Y732" s="78"/>
      <c r="Z732" s="78"/>
    </row>
    <row r="733">
      <c r="A733" s="78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8"/>
      <c r="Y733" s="78"/>
      <c r="Z733" s="78"/>
    </row>
    <row r="734">
      <c r="A734" s="78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8"/>
      <c r="Y734" s="78"/>
      <c r="Z734" s="78"/>
    </row>
    <row r="735">
      <c r="A735" s="78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8"/>
      <c r="Y735" s="78"/>
      <c r="Z735" s="78"/>
    </row>
    <row r="736">
      <c r="A736" s="78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8"/>
      <c r="Y736" s="78"/>
      <c r="Z736" s="78"/>
    </row>
    <row r="737">
      <c r="A737" s="78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8"/>
      <c r="Y737" s="78"/>
      <c r="Z737" s="78"/>
    </row>
    <row r="738">
      <c r="A738" s="78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8"/>
      <c r="Y738" s="78"/>
      <c r="Z738" s="78"/>
    </row>
    <row r="739">
      <c r="A739" s="78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8"/>
      <c r="Y739" s="78"/>
      <c r="Z739" s="78"/>
    </row>
    <row r="740">
      <c r="A740" s="78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</row>
    <row r="741">
      <c r="A741" s="78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</row>
    <row r="742">
      <c r="A742" s="78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8"/>
      <c r="Y742" s="78"/>
      <c r="Z742" s="78"/>
    </row>
    <row r="743">
      <c r="A743" s="78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8"/>
      <c r="Y743" s="78"/>
      <c r="Z743" s="78"/>
    </row>
    <row r="744">
      <c r="A744" s="78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8"/>
      <c r="Y744" s="78"/>
      <c r="Z744" s="78"/>
    </row>
    <row r="745">
      <c r="A745" s="78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8"/>
      <c r="Y745" s="78"/>
      <c r="Z745" s="78"/>
    </row>
    <row r="746">
      <c r="A746" s="78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8"/>
      <c r="Y746" s="78"/>
      <c r="Z746" s="78"/>
    </row>
    <row r="747">
      <c r="A747" s="78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8"/>
      <c r="Y747" s="78"/>
      <c r="Z747" s="78"/>
    </row>
    <row r="748">
      <c r="A748" s="78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8"/>
      <c r="Y748" s="78"/>
      <c r="Z748" s="78"/>
    </row>
    <row r="749">
      <c r="A749" s="78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8"/>
      <c r="Y749" s="78"/>
      <c r="Z749" s="78"/>
    </row>
    <row r="750">
      <c r="A750" s="78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8"/>
      <c r="Y750" s="78"/>
      <c r="Z750" s="78"/>
    </row>
    <row r="751">
      <c r="A751" s="78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</row>
    <row r="752">
      <c r="A752" s="78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</row>
    <row r="753">
      <c r="A753" s="78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8"/>
      <c r="Y753" s="78"/>
      <c r="Z753" s="78"/>
    </row>
    <row r="754">
      <c r="A754" s="78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8"/>
      <c r="Y754" s="78"/>
      <c r="Z754" s="78"/>
    </row>
    <row r="755">
      <c r="A755" s="78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8"/>
      <c r="Y755" s="78"/>
      <c r="Z755" s="78"/>
    </row>
    <row r="756">
      <c r="A756" s="78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8"/>
      <c r="Y756" s="78"/>
      <c r="Z756" s="78"/>
    </row>
    <row r="757">
      <c r="A757" s="78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8"/>
      <c r="Y757" s="78"/>
      <c r="Z757" s="78"/>
    </row>
    <row r="758">
      <c r="A758" s="78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8"/>
      <c r="Y758" s="78"/>
      <c r="Z758" s="78"/>
    </row>
    <row r="759">
      <c r="A759" s="78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8"/>
      <c r="Y759" s="78"/>
      <c r="Z759" s="78"/>
    </row>
    <row r="760">
      <c r="A760" s="78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8"/>
      <c r="Y760" s="78"/>
      <c r="Z760" s="78"/>
    </row>
    <row r="761">
      <c r="A761" s="78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8"/>
      <c r="Y761" s="78"/>
      <c r="Z761" s="78"/>
    </row>
    <row r="762">
      <c r="A762" s="78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</row>
    <row r="763">
      <c r="A763" s="78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</row>
    <row r="764">
      <c r="A764" s="78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8"/>
      <c r="Y764" s="78"/>
      <c r="Z764" s="78"/>
    </row>
    <row r="765">
      <c r="A765" s="78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8"/>
      <c r="Y765" s="78"/>
      <c r="Z765" s="78"/>
    </row>
    <row r="766">
      <c r="A766" s="78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8"/>
      <c r="Y766" s="78"/>
      <c r="Z766" s="78"/>
    </row>
    <row r="767">
      <c r="A767" s="78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8"/>
      <c r="Y767" s="78"/>
      <c r="Z767" s="78"/>
    </row>
    <row r="768">
      <c r="A768" s="78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8"/>
      <c r="Y768" s="78"/>
      <c r="Z768" s="78"/>
    </row>
    <row r="769">
      <c r="A769" s="78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8"/>
      <c r="Y769" s="78"/>
      <c r="Z769" s="78"/>
    </row>
    <row r="770">
      <c r="A770" s="78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8"/>
      <c r="Y770" s="78"/>
      <c r="Z770" s="78"/>
    </row>
    <row r="771">
      <c r="A771" s="78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8"/>
      <c r="Y771" s="78"/>
      <c r="Z771" s="78"/>
    </row>
    <row r="772">
      <c r="A772" s="78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8"/>
      <c r="Y772" s="78"/>
      <c r="Z772" s="78"/>
    </row>
    <row r="773">
      <c r="A773" s="78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</row>
    <row r="774">
      <c r="A774" s="78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</row>
    <row r="775">
      <c r="A775" s="78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8"/>
      <c r="Y775" s="78"/>
      <c r="Z775" s="78"/>
    </row>
    <row r="776">
      <c r="A776" s="78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8"/>
      <c r="Y776" s="78"/>
      <c r="Z776" s="78"/>
    </row>
    <row r="777">
      <c r="A777" s="78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8"/>
      <c r="Y777" s="78"/>
      <c r="Z777" s="78"/>
    </row>
    <row r="778">
      <c r="A778" s="78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8"/>
      <c r="Y778" s="78"/>
      <c r="Z778" s="78"/>
    </row>
    <row r="779">
      <c r="A779" s="78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8"/>
      <c r="Y779" s="78"/>
      <c r="Z779" s="78"/>
    </row>
    <row r="780">
      <c r="A780" s="78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8"/>
      <c r="Y780" s="78"/>
      <c r="Z780" s="78"/>
    </row>
    <row r="781">
      <c r="A781" s="78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8"/>
      <c r="Y781" s="78"/>
      <c r="Z781" s="78"/>
    </row>
    <row r="782">
      <c r="A782" s="78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8"/>
      <c r="Y782" s="78"/>
      <c r="Z782" s="78"/>
    </row>
    <row r="783">
      <c r="A783" s="78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8"/>
      <c r="Y783" s="78"/>
      <c r="Z783" s="78"/>
    </row>
    <row r="784">
      <c r="A784" s="78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8"/>
      <c r="Y784" s="78"/>
      <c r="Z784" s="78"/>
    </row>
    <row r="785">
      <c r="A785" s="78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8"/>
      <c r="Y785" s="78"/>
      <c r="Z785" s="78"/>
    </row>
    <row r="786">
      <c r="A786" s="78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</row>
    <row r="787">
      <c r="A787" s="78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8"/>
      <c r="Y787" s="78"/>
      <c r="Z787" s="78"/>
    </row>
    <row r="788">
      <c r="A788" s="78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8"/>
      <c r="Y788" s="78"/>
      <c r="Z788" s="78"/>
    </row>
    <row r="789">
      <c r="A789" s="78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8"/>
      <c r="Y789" s="78"/>
      <c r="Z789" s="78"/>
    </row>
    <row r="790">
      <c r="A790" s="78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8"/>
      <c r="Y790" s="78"/>
      <c r="Z790" s="78"/>
    </row>
    <row r="791">
      <c r="A791" s="78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8"/>
      <c r="Y791" s="78"/>
      <c r="Z791" s="78"/>
    </row>
    <row r="792">
      <c r="A792" s="78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8"/>
      <c r="Y792" s="78"/>
      <c r="Z792" s="78"/>
    </row>
    <row r="793">
      <c r="A793" s="78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8"/>
      <c r="Y793" s="78"/>
      <c r="Z793" s="78"/>
    </row>
    <row r="794">
      <c r="A794" s="78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8"/>
      <c r="Y794" s="78"/>
      <c r="Z794" s="78"/>
    </row>
    <row r="795">
      <c r="A795" s="78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8"/>
      <c r="Y795" s="78"/>
      <c r="Z795" s="78"/>
    </row>
    <row r="796">
      <c r="A796" s="78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8"/>
      <c r="Y796" s="78"/>
      <c r="Z796" s="78"/>
    </row>
    <row r="797">
      <c r="A797" s="78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8"/>
      <c r="Y797" s="78"/>
      <c r="Z797" s="78"/>
    </row>
    <row r="798">
      <c r="A798" s="78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8"/>
      <c r="Y798" s="78"/>
      <c r="Z798" s="78"/>
    </row>
    <row r="799">
      <c r="A799" s="78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8"/>
      <c r="Y799" s="78"/>
      <c r="Z799" s="78"/>
    </row>
    <row r="800">
      <c r="A800" s="78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8"/>
      <c r="Y800" s="78"/>
      <c r="Z800" s="78"/>
    </row>
    <row r="801">
      <c r="A801" s="78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</row>
    <row r="802">
      <c r="A802" s="78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8"/>
      <c r="Y802" s="78"/>
      <c r="Z802" s="78"/>
    </row>
    <row r="803">
      <c r="A803" s="78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8"/>
      <c r="Y803" s="78"/>
      <c r="Z803" s="78"/>
    </row>
    <row r="804">
      <c r="A804" s="78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8"/>
      <c r="Y804" s="78"/>
      <c r="Z804" s="78"/>
    </row>
    <row r="805">
      <c r="A805" s="78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8"/>
      <c r="Y805" s="78"/>
      <c r="Z805" s="78"/>
    </row>
    <row r="806">
      <c r="A806" s="78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8"/>
      <c r="Y806" s="78"/>
      <c r="Z806" s="78"/>
    </row>
    <row r="807">
      <c r="A807" s="78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8"/>
      <c r="Y807" s="78"/>
      <c r="Z807" s="78"/>
    </row>
    <row r="808">
      <c r="A808" s="78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8"/>
      <c r="Y808" s="78"/>
      <c r="Z808" s="78"/>
    </row>
    <row r="809">
      <c r="A809" s="78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8"/>
      <c r="Y809" s="78"/>
      <c r="Z809" s="78"/>
    </row>
    <row r="810">
      <c r="A810" s="78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8"/>
      <c r="Y810" s="78"/>
      <c r="Z810" s="78"/>
    </row>
    <row r="811">
      <c r="A811" s="78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8"/>
      <c r="Y811" s="78"/>
      <c r="Z811" s="78"/>
    </row>
    <row r="812">
      <c r="A812" s="78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8"/>
      <c r="Y812" s="78"/>
      <c r="Z812" s="78"/>
    </row>
    <row r="813">
      <c r="A813" s="78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8"/>
      <c r="Y813" s="78"/>
      <c r="Z813" s="78"/>
    </row>
    <row r="814">
      <c r="A814" s="78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</row>
    <row r="815">
      <c r="A815" s="78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8"/>
      <c r="Y815" s="78"/>
      <c r="Z815" s="78"/>
    </row>
    <row r="816">
      <c r="A816" s="78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8"/>
      <c r="Y816" s="78"/>
      <c r="Z816" s="78"/>
    </row>
    <row r="817">
      <c r="A817" s="78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8"/>
      <c r="Y817" s="78"/>
      <c r="Z817" s="78"/>
    </row>
    <row r="818">
      <c r="A818" s="78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8"/>
      <c r="Y818" s="78"/>
      <c r="Z818" s="78"/>
    </row>
    <row r="819">
      <c r="A819" s="78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8"/>
      <c r="Y819" s="78"/>
      <c r="Z819" s="78"/>
    </row>
    <row r="820">
      <c r="A820" s="78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8"/>
      <c r="Y820" s="78"/>
      <c r="Z820" s="78"/>
    </row>
    <row r="821">
      <c r="A821" s="78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8"/>
      <c r="Y821" s="78"/>
      <c r="Z821" s="78"/>
    </row>
    <row r="822">
      <c r="A822" s="78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8"/>
      <c r="Y822" s="78"/>
      <c r="Z822" s="78"/>
    </row>
    <row r="823">
      <c r="A823" s="78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8"/>
      <c r="Y823" s="78"/>
      <c r="Z823" s="78"/>
    </row>
    <row r="824">
      <c r="A824" s="78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8"/>
      <c r="Y824" s="78"/>
      <c r="Z824" s="78"/>
    </row>
    <row r="825">
      <c r="A825" s="78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8"/>
      <c r="Y825" s="78"/>
      <c r="Z825" s="78"/>
    </row>
    <row r="826">
      <c r="A826" s="78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8"/>
      <c r="Y826" s="78"/>
      <c r="Z826" s="78"/>
    </row>
    <row r="827">
      <c r="A827" s="78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8"/>
      <c r="Y827" s="78"/>
      <c r="Z827" s="78"/>
    </row>
    <row r="828">
      <c r="A828" s="78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</row>
    <row r="829">
      <c r="A829" s="78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8"/>
      <c r="Y829" s="78"/>
      <c r="Z829" s="78"/>
    </row>
    <row r="830">
      <c r="A830" s="78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8"/>
      <c r="Y830" s="78"/>
      <c r="Z830" s="78"/>
    </row>
    <row r="831">
      <c r="A831" s="78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8"/>
      <c r="Y831" s="78"/>
      <c r="Z831" s="78"/>
    </row>
    <row r="832">
      <c r="A832" s="78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8"/>
      <c r="Y832" s="78"/>
      <c r="Z832" s="78"/>
    </row>
    <row r="833">
      <c r="A833" s="78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8"/>
      <c r="Y833" s="78"/>
      <c r="Z833" s="78"/>
    </row>
    <row r="834">
      <c r="A834" s="78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8"/>
      <c r="Y834" s="78"/>
      <c r="Z834" s="78"/>
    </row>
    <row r="835">
      <c r="A835" s="78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8"/>
      <c r="Y835" s="78"/>
      <c r="Z835" s="78"/>
    </row>
    <row r="836">
      <c r="A836" s="78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8"/>
      <c r="Y836" s="78"/>
      <c r="Z836" s="78"/>
    </row>
    <row r="837">
      <c r="A837" s="78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8"/>
      <c r="Y837" s="78"/>
      <c r="Z837" s="78"/>
    </row>
    <row r="838">
      <c r="A838" s="78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8"/>
      <c r="Y838" s="78"/>
      <c r="Z838" s="78"/>
    </row>
    <row r="839">
      <c r="A839" s="78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8"/>
      <c r="Y839" s="78"/>
      <c r="Z839" s="78"/>
    </row>
    <row r="840">
      <c r="A840" s="78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8"/>
      <c r="Y840" s="78"/>
      <c r="Z840" s="78"/>
    </row>
    <row r="841">
      <c r="A841" s="78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</row>
    <row r="842">
      <c r="A842" s="78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8"/>
      <c r="Y842" s="78"/>
      <c r="Z842" s="78"/>
    </row>
    <row r="843">
      <c r="A843" s="78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8"/>
      <c r="Y843" s="78"/>
      <c r="Z843" s="78"/>
    </row>
    <row r="844">
      <c r="A844" s="78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8"/>
      <c r="Y844" s="78"/>
      <c r="Z844" s="78"/>
    </row>
    <row r="845">
      <c r="A845" s="78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8"/>
      <c r="Y845" s="78"/>
      <c r="Z845" s="78"/>
    </row>
    <row r="846">
      <c r="A846" s="78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8"/>
      <c r="Y846" s="78"/>
      <c r="Z846" s="78"/>
    </row>
    <row r="847">
      <c r="A847" s="78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8"/>
      <c r="Y847" s="78"/>
      <c r="Z847" s="78"/>
    </row>
    <row r="848">
      <c r="A848" s="78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8"/>
      <c r="Y848" s="78"/>
      <c r="Z848" s="78"/>
    </row>
    <row r="849">
      <c r="A849" s="78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8"/>
      <c r="Y849" s="78"/>
      <c r="Z849" s="78"/>
    </row>
    <row r="850">
      <c r="A850" s="78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8"/>
      <c r="Y850" s="78"/>
      <c r="Z850" s="78"/>
    </row>
    <row r="851">
      <c r="A851" s="78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</row>
    <row r="852">
      <c r="A852" s="78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8"/>
      <c r="Y852" s="78"/>
      <c r="Z852" s="78"/>
    </row>
    <row r="853">
      <c r="A853" s="78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8"/>
      <c r="Y853" s="78"/>
      <c r="Z853" s="78"/>
    </row>
    <row r="854">
      <c r="A854" s="78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8"/>
      <c r="Y854" s="78"/>
      <c r="Z854" s="78"/>
    </row>
    <row r="855">
      <c r="A855" s="78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8"/>
      <c r="Y855" s="78"/>
      <c r="Z855" s="78"/>
    </row>
    <row r="856">
      <c r="A856" s="78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8"/>
      <c r="Y856" s="78"/>
      <c r="Z856" s="78"/>
    </row>
    <row r="857">
      <c r="A857" s="78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8"/>
      <c r="Y857" s="78"/>
      <c r="Z857" s="78"/>
    </row>
    <row r="858">
      <c r="A858" s="78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8"/>
      <c r="Y858" s="78"/>
      <c r="Z858" s="78"/>
    </row>
    <row r="859">
      <c r="A859" s="78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8"/>
      <c r="Y859" s="78"/>
      <c r="Z859" s="78"/>
    </row>
    <row r="860">
      <c r="A860" s="78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8"/>
      <c r="Y860" s="78"/>
      <c r="Z860" s="78"/>
    </row>
    <row r="861">
      <c r="A861" s="78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8"/>
      <c r="Y861" s="78"/>
      <c r="Z861" s="78"/>
    </row>
    <row r="862">
      <c r="A862" s="78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</row>
    <row r="863">
      <c r="A863" s="78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8"/>
      <c r="Y863" s="78"/>
      <c r="Z863" s="78"/>
    </row>
    <row r="864">
      <c r="A864" s="78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8"/>
      <c r="Y864" s="78"/>
      <c r="Z864" s="78"/>
    </row>
    <row r="865">
      <c r="A865" s="78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8"/>
      <c r="Y865" s="78"/>
      <c r="Z865" s="78"/>
    </row>
    <row r="866">
      <c r="A866" s="78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8"/>
      <c r="Y866" s="78"/>
      <c r="Z866" s="78"/>
    </row>
    <row r="867">
      <c r="A867" s="78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8"/>
      <c r="Y867" s="78"/>
      <c r="Z867" s="78"/>
    </row>
    <row r="868">
      <c r="A868" s="78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8"/>
      <c r="Y868" s="78"/>
      <c r="Z868" s="78"/>
    </row>
    <row r="869">
      <c r="A869" s="78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8"/>
      <c r="Y869" s="78"/>
      <c r="Z869" s="78"/>
    </row>
    <row r="870">
      <c r="A870" s="78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8"/>
      <c r="Y870" s="78"/>
      <c r="Z870" s="78"/>
    </row>
    <row r="871">
      <c r="A871" s="78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8"/>
      <c r="Y871" s="78"/>
      <c r="Z871" s="78"/>
    </row>
    <row r="872">
      <c r="A872" s="78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8"/>
      <c r="Y872" s="78"/>
      <c r="Z872" s="78"/>
    </row>
    <row r="873">
      <c r="A873" s="78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8"/>
      <c r="Y873" s="78"/>
      <c r="Z873" s="78"/>
    </row>
    <row r="874">
      <c r="A874" s="78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8"/>
      <c r="Y874" s="78"/>
      <c r="Z874" s="78"/>
    </row>
    <row r="875">
      <c r="A875" s="78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8"/>
      <c r="Y875" s="78"/>
      <c r="Z875" s="78"/>
    </row>
    <row r="876">
      <c r="A876" s="78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8"/>
      <c r="Y876" s="78"/>
      <c r="Z876" s="78"/>
    </row>
    <row r="877">
      <c r="A877" s="78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</row>
    <row r="878">
      <c r="A878" s="78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</row>
    <row r="879">
      <c r="A879" s="78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8"/>
      <c r="Y879" s="78"/>
      <c r="Z879" s="78"/>
    </row>
    <row r="880">
      <c r="A880" s="78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8"/>
      <c r="Y880" s="78"/>
      <c r="Z880" s="78"/>
    </row>
    <row r="881">
      <c r="A881" s="78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8"/>
      <c r="Y881" s="78"/>
      <c r="Z881" s="78"/>
    </row>
    <row r="882">
      <c r="A882" s="78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8"/>
      <c r="Y882" s="78"/>
      <c r="Z882" s="78"/>
    </row>
    <row r="883">
      <c r="A883" s="78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8"/>
      <c r="Y883" s="78"/>
      <c r="Z883" s="78"/>
    </row>
    <row r="884">
      <c r="A884" s="78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8"/>
      <c r="Y884" s="78"/>
      <c r="Z884" s="78"/>
    </row>
    <row r="885">
      <c r="A885" s="78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8"/>
      <c r="Y885" s="78"/>
      <c r="Z885" s="78"/>
    </row>
    <row r="886">
      <c r="A886" s="78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8"/>
      <c r="Y886" s="78"/>
      <c r="Z886" s="78"/>
    </row>
    <row r="887">
      <c r="A887" s="78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8"/>
      <c r="Y887" s="78"/>
      <c r="Z887" s="78"/>
    </row>
    <row r="888">
      <c r="A888" s="78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8"/>
      <c r="Y888" s="78"/>
      <c r="Z888" s="78"/>
    </row>
    <row r="889">
      <c r="A889" s="78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8"/>
      <c r="Y889" s="78"/>
      <c r="Z889" s="78"/>
    </row>
    <row r="890">
      <c r="A890" s="78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8"/>
      <c r="Y890" s="78"/>
      <c r="Z890" s="78"/>
    </row>
    <row r="891">
      <c r="A891" s="78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</row>
    <row r="892">
      <c r="A892" s="78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8"/>
      <c r="Y892" s="78"/>
      <c r="Z892" s="78"/>
    </row>
    <row r="893">
      <c r="A893" s="78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8"/>
      <c r="Y893" s="78"/>
      <c r="Z893" s="78"/>
    </row>
    <row r="894">
      <c r="A894" s="78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8"/>
      <c r="Y894" s="78"/>
      <c r="Z894" s="78"/>
    </row>
    <row r="895">
      <c r="A895" s="78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8"/>
      <c r="Y895" s="78"/>
      <c r="Z895" s="78"/>
    </row>
    <row r="896">
      <c r="A896" s="78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8"/>
      <c r="Y896" s="78"/>
      <c r="Z896" s="78"/>
    </row>
    <row r="897">
      <c r="A897" s="78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8"/>
      <c r="Y897" s="78"/>
      <c r="Z897" s="78"/>
    </row>
    <row r="898">
      <c r="A898" s="78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8"/>
      <c r="Y898" s="78"/>
      <c r="Z898" s="78"/>
    </row>
    <row r="899">
      <c r="A899" s="78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8"/>
      <c r="Y899" s="78"/>
      <c r="Z899" s="78"/>
    </row>
    <row r="900">
      <c r="A900" s="78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8"/>
      <c r="Y900" s="78"/>
      <c r="Z900" s="78"/>
    </row>
    <row r="901">
      <c r="A901" s="78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8"/>
      <c r="Y901" s="78"/>
      <c r="Z901" s="78"/>
    </row>
    <row r="902">
      <c r="A902" s="78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8"/>
      <c r="Y902" s="78"/>
      <c r="Z902" s="78"/>
    </row>
    <row r="903">
      <c r="A903" s="78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8"/>
      <c r="Y903" s="78"/>
      <c r="Z903" s="78"/>
    </row>
    <row r="904">
      <c r="A904" s="78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</row>
    <row r="905">
      <c r="A905" s="78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8"/>
      <c r="Y905" s="78"/>
      <c r="Z905" s="78"/>
    </row>
    <row r="906">
      <c r="A906" s="78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8"/>
      <c r="Y906" s="78"/>
      <c r="Z906" s="78"/>
    </row>
    <row r="907">
      <c r="A907" s="78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8"/>
      <c r="Y907" s="78"/>
      <c r="Z907" s="78"/>
    </row>
    <row r="908">
      <c r="A908" s="78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8"/>
      <c r="Y908" s="78"/>
      <c r="Z908" s="78"/>
    </row>
    <row r="909">
      <c r="A909" s="78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8"/>
      <c r="Y909" s="78"/>
      <c r="Z909" s="78"/>
    </row>
    <row r="910">
      <c r="A910" s="78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8"/>
      <c r="Y910" s="78"/>
      <c r="Z910" s="78"/>
    </row>
    <row r="911">
      <c r="A911" s="78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8"/>
      <c r="Y911" s="78"/>
      <c r="Z911" s="78"/>
    </row>
    <row r="912">
      <c r="A912" s="78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8"/>
      <c r="Y912" s="78"/>
      <c r="Z912" s="78"/>
    </row>
    <row r="913">
      <c r="A913" s="78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8"/>
      <c r="Y913" s="78"/>
      <c r="Z913" s="78"/>
    </row>
    <row r="914">
      <c r="A914" s="78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</row>
    <row r="915">
      <c r="A915" s="78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8"/>
      <c r="Y915" s="78"/>
      <c r="Z915" s="78"/>
    </row>
    <row r="916">
      <c r="A916" s="78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8"/>
      <c r="Y916" s="78"/>
      <c r="Z916" s="78"/>
    </row>
    <row r="917">
      <c r="A917" s="78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8"/>
      <c r="Y917" s="78"/>
      <c r="Z917" s="78"/>
    </row>
    <row r="918">
      <c r="A918" s="78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8"/>
      <c r="Y918" s="78"/>
      <c r="Z918" s="78"/>
    </row>
    <row r="919">
      <c r="A919" s="78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8"/>
      <c r="Y919" s="78"/>
      <c r="Z919" s="78"/>
    </row>
    <row r="920">
      <c r="A920" s="78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8"/>
      <c r="Y920" s="78"/>
      <c r="Z920" s="78"/>
    </row>
    <row r="921">
      <c r="A921" s="78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8"/>
      <c r="Y921" s="78"/>
      <c r="Z921" s="78"/>
    </row>
    <row r="922">
      <c r="A922" s="78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8"/>
      <c r="Y922" s="78"/>
      <c r="Z922" s="78"/>
    </row>
    <row r="923">
      <c r="A923" s="78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8"/>
      <c r="Y923" s="78"/>
      <c r="Z923" s="78"/>
    </row>
    <row r="924">
      <c r="A924" s="78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</row>
    <row r="925">
      <c r="A925" s="78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8"/>
      <c r="Y925" s="78"/>
      <c r="Z925" s="78"/>
    </row>
    <row r="926">
      <c r="A926" s="78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8"/>
      <c r="Y926" s="78"/>
      <c r="Z926" s="78"/>
    </row>
    <row r="927">
      <c r="A927" s="78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8"/>
      <c r="Y927" s="78"/>
      <c r="Z927" s="78"/>
    </row>
    <row r="928">
      <c r="A928" s="78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8"/>
      <c r="Y928" s="78"/>
      <c r="Z928" s="78"/>
    </row>
    <row r="929">
      <c r="A929" s="78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8"/>
      <c r="Y929" s="78"/>
      <c r="Z929" s="78"/>
    </row>
    <row r="930">
      <c r="A930" s="78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8"/>
      <c r="Y930" s="78"/>
      <c r="Z930" s="78"/>
    </row>
    <row r="931">
      <c r="A931" s="78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8"/>
      <c r="Y931" s="78"/>
      <c r="Z931" s="78"/>
    </row>
    <row r="932">
      <c r="A932" s="78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8"/>
      <c r="Y932" s="78"/>
      <c r="Z932" s="78"/>
    </row>
    <row r="933">
      <c r="A933" s="78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8"/>
      <c r="Y933" s="78"/>
      <c r="Z933" s="78"/>
    </row>
    <row r="934">
      <c r="A934" s="78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8"/>
      <c r="Y934" s="78"/>
      <c r="Z934" s="78"/>
    </row>
    <row r="935">
      <c r="A935" s="78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</row>
    <row r="936">
      <c r="A936" s="78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8"/>
      <c r="Y936" s="78"/>
      <c r="Z936" s="78"/>
    </row>
    <row r="937">
      <c r="A937" s="78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8"/>
      <c r="Y937" s="78"/>
      <c r="Z937" s="78"/>
    </row>
    <row r="938">
      <c r="A938" s="78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8"/>
      <c r="Y938" s="78"/>
      <c r="Z938" s="78"/>
    </row>
    <row r="939">
      <c r="A939" s="78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8"/>
      <c r="Y939" s="78"/>
      <c r="Z939" s="78"/>
    </row>
    <row r="940">
      <c r="A940" s="78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8"/>
      <c r="Y940" s="78"/>
      <c r="Z940" s="78"/>
    </row>
    <row r="941">
      <c r="A941" s="78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8"/>
      <c r="Y941" s="78"/>
      <c r="Z941" s="78"/>
    </row>
    <row r="942">
      <c r="A942" s="78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8"/>
      <c r="Y942" s="78"/>
      <c r="Z942" s="78"/>
    </row>
    <row r="943">
      <c r="A943" s="78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8"/>
      <c r="Y943" s="78"/>
      <c r="Z943" s="78"/>
    </row>
    <row r="944">
      <c r="A944" s="78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8"/>
      <c r="Y944" s="78"/>
      <c r="Z944" s="78"/>
    </row>
    <row r="945">
      <c r="A945" s="78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8"/>
      <c r="Y945" s="78"/>
      <c r="Z945" s="78"/>
    </row>
    <row r="946">
      <c r="A946" s="78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8"/>
      <c r="Y946" s="78"/>
      <c r="Z946" s="78"/>
    </row>
    <row r="947">
      <c r="A947" s="78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8"/>
      <c r="Y947" s="78"/>
      <c r="Z947" s="78"/>
    </row>
    <row r="948">
      <c r="A948" s="78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8"/>
      <c r="Y948" s="78"/>
      <c r="Z948" s="78"/>
    </row>
    <row r="949">
      <c r="A949" s="78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8"/>
      <c r="Y949" s="78"/>
      <c r="Z949" s="78"/>
    </row>
    <row r="950">
      <c r="A950" s="78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8"/>
      <c r="Y950" s="78"/>
      <c r="Z950" s="78"/>
    </row>
    <row r="951">
      <c r="A951" s="78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8"/>
      <c r="Y951" s="78"/>
      <c r="Z951" s="78"/>
    </row>
    <row r="952">
      <c r="A952" s="78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8"/>
      <c r="Y952" s="78"/>
      <c r="Z952" s="78"/>
    </row>
    <row r="953">
      <c r="A953" s="78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8"/>
      <c r="Y953" s="78"/>
      <c r="Z953" s="78"/>
    </row>
    <row r="954">
      <c r="A954" s="78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</row>
    <row r="955">
      <c r="A955" s="78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8"/>
      <c r="Y955" s="78"/>
      <c r="Z955" s="78"/>
    </row>
    <row r="956">
      <c r="A956" s="78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8"/>
      <c r="Y956" s="78"/>
      <c r="Z956" s="78"/>
    </row>
    <row r="957">
      <c r="A957" s="78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8"/>
      <c r="Y957" s="78"/>
      <c r="Z957" s="78"/>
    </row>
    <row r="958">
      <c r="A958" s="78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8"/>
      <c r="Y958" s="78"/>
      <c r="Z958" s="78"/>
    </row>
    <row r="959">
      <c r="A959" s="78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8"/>
      <c r="Y959" s="78"/>
      <c r="Z959" s="78"/>
    </row>
    <row r="960">
      <c r="A960" s="78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8"/>
      <c r="Y960" s="78"/>
      <c r="Z960" s="78"/>
    </row>
    <row r="961">
      <c r="A961" s="78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8"/>
      <c r="Y961" s="78"/>
      <c r="Z961" s="78"/>
    </row>
    <row r="962">
      <c r="A962" s="78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8"/>
      <c r="Y962" s="78"/>
      <c r="Z962" s="78"/>
    </row>
    <row r="963">
      <c r="A963" s="78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</row>
    <row r="964">
      <c r="A964" s="78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8"/>
      <c r="Y964" s="78"/>
      <c r="Z964" s="78"/>
    </row>
    <row r="965">
      <c r="A965" s="78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8"/>
      <c r="Y965" s="78"/>
      <c r="Z965" s="78"/>
    </row>
    <row r="966">
      <c r="A966" s="78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8"/>
      <c r="Y966" s="78"/>
      <c r="Z966" s="78"/>
    </row>
    <row r="967">
      <c r="A967" s="78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8"/>
      <c r="Y967" s="78"/>
      <c r="Z967" s="78"/>
    </row>
    <row r="968">
      <c r="A968" s="78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8"/>
      <c r="Y968" s="78"/>
      <c r="Z968" s="78"/>
    </row>
    <row r="969">
      <c r="A969" s="78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8"/>
      <c r="Y969" s="78"/>
      <c r="Z969" s="78"/>
    </row>
    <row r="970">
      <c r="A970" s="78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8"/>
      <c r="Y970" s="78"/>
      <c r="Z970" s="78"/>
    </row>
    <row r="971">
      <c r="A971" s="78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8"/>
      <c r="Y971" s="78"/>
      <c r="Z971" s="78"/>
    </row>
    <row r="972">
      <c r="A972" s="78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</row>
    <row r="973">
      <c r="A973" s="78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8"/>
      <c r="Y973" s="78"/>
      <c r="Z973" s="78"/>
    </row>
    <row r="974">
      <c r="A974" s="78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8"/>
      <c r="Y974" s="78"/>
      <c r="Z974" s="78"/>
    </row>
    <row r="975">
      <c r="A975" s="78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8"/>
      <c r="Y975" s="78"/>
      <c r="Z975" s="78"/>
    </row>
    <row r="976">
      <c r="A976" s="78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8"/>
      <c r="Y976" s="78"/>
      <c r="Z976" s="78"/>
    </row>
    <row r="977">
      <c r="A977" s="78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8"/>
      <c r="Y977" s="78"/>
      <c r="Z977" s="78"/>
    </row>
    <row r="978">
      <c r="A978" s="78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8"/>
      <c r="Y978" s="78"/>
      <c r="Z978" s="78"/>
    </row>
    <row r="979">
      <c r="A979" s="78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8"/>
      <c r="Y979" s="78"/>
      <c r="Z979" s="78"/>
    </row>
    <row r="980">
      <c r="A980" s="78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8"/>
      <c r="Y980" s="78"/>
      <c r="Z980" s="78"/>
    </row>
    <row r="981">
      <c r="A981" s="78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8"/>
      <c r="Y981" s="78"/>
      <c r="Z981" s="78"/>
    </row>
    <row r="982">
      <c r="A982" s="78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8"/>
      <c r="Y982" s="78"/>
      <c r="Z982" s="78"/>
    </row>
    <row r="983">
      <c r="A983" s="78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</row>
    <row r="984">
      <c r="A984" s="78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8"/>
      <c r="Y984" s="78"/>
      <c r="Z984" s="78"/>
    </row>
    <row r="985">
      <c r="A985" s="78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8"/>
      <c r="Y985" s="78"/>
      <c r="Z985" s="78"/>
    </row>
    <row r="986">
      <c r="A986" s="78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8"/>
      <c r="Y986" s="78"/>
      <c r="Z986" s="78"/>
    </row>
    <row r="987">
      <c r="A987" s="78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8"/>
      <c r="Y987" s="78"/>
      <c r="Z987" s="78"/>
    </row>
    <row r="988">
      <c r="A988" s="78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8"/>
      <c r="Y988" s="78"/>
      <c r="Z988" s="78"/>
    </row>
    <row r="989">
      <c r="A989" s="78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78"/>
      <c r="R989" s="78"/>
      <c r="S989" s="78"/>
      <c r="T989" s="78"/>
      <c r="U989" s="78"/>
      <c r="V989" s="78"/>
      <c r="W989" s="78"/>
      <c r="X989" s="78"/>
      <c r="Y989" s="78"/>
      <c r="Z989" s="78"/>
    </row>
    <row r="990">
      <c r="A990" s="78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78"/>
      <c r="R990" s="78"/>
      <c r="S990" s="78"/>
      <c r="T990" s="78"/>
      <c r="U990" s="78"/>
      <c r="V990" s="78"/>
      <c r="W990" s="78"/>
      <c r="X990" s="78"/>
      <c r="Y990" s="78"/>
      <c r="Z990" s="78"/>
    </row>
    <row r="991">
      <c r="A991" s="78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78"/>
      <c r="R991" s="78"/>
      <c r="S991" s="78"/>
      <c r="T991" s="78"/>
      <c r="U991" s="78"/>
      <c r="V991" s="78"/>
      <c r="W991" s="78"/>
      <c r="X991" s="78"/>
      <c r="Y991" s="78"/>
      <c r="Z991" s="78"/>
    </row>
    <row r="992">
      <c r="A992" s="78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78"/>
      <c r="R992" s="78"/>
      <c r="S992" s="78"/>
      <c r="T992" s="78"/>
      <c r="U992" s="78"/>
      <c r="V992" s="78"/>
      <c r="W992" s="78"/>
      <c r="X992" s="78"/>
      <c r="Y992" s="78"/>
      <c r="Z992" s="78"/>
    </row>
    <row r="993">
      <c r="A993" s="78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</row>
    <row r="994">
      <c r="A994" s="78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78"/>
      <c r="R994" s="78"/>
      <c r="S994" s="78"/>
      <c r="T994" s="78"/>
      <c r="U994" s="78"/>
      <c r="V994" s="78"/>
      <c r="W994" s="78"/>
      <c r="X994" s="78"/>
      <c r="Y994" s="78"/>
      <c r="Z994" s="78"/>
    </row>
    <row r="995">
      <c r="A995" s="78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78"/>
      <c r="R995" s="78"/>
      <c r="S995" s="78"/>
      <c r="T995" s="78"/>
      <c r="U995" s="78"/>
      <c r="V995" s="78"/>
      <c r="W995" s="78"/>
      <c r="X995" s="78"/>
      <c r="Y995" s="78"/>
      <c r="Z995" s="78"/>
    </row>
    <row r="996">
      <c r="A996" s="78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78"/>
      <c r="R996" s="78"/>
      <c r="S996" s="78"/>
      <c r="T996" s="78"/>
      <c r="U996" s="78"/>
      <c r="V996" s="78"/>
      <c r="W996" s="78"/>
      <c r="X996" s="78"/>
      <c r="Y996" s="78"/>
      <c r="Z996" s="78"/>
    </row>
    <row r="997">
      <c r="A997" s="78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78"/>
      <c r="R997" s="78"/>
      <c r="S997" s="78"/>
      <c r="T997" s="78"/>
      <c r="U997" s="78"/>
      <c r="V997" s="78"/>
      <c r="W997" s="78"/>
      <c r="X997" s="78"/>
      <c r="Y997" s="78"/>
      <c r="Z997" s="78"/>
    </row>
    <row r="998">
      <c r="A998" s="78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78"/>
      <c r="R998" s="78"/>
      <c r="S998" s="78"/>
      <c r="T998" s="78"/>
      <c r="U998" s="78"/>
      <c r="V998" s="78"/>
      <c r="W998" s="78"/>
      <c r="X998" s="78"/>
      <c r="Y998" s="78"/>
      <c r="Z998" s="78"/>
    </row>
    <row r="999">
      <c r="A999" s="78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78"/>
      <c r="R999" s="78"/>
      <c r="S999" s="78"/>
      <c r="T999" s="78"/>
      <c r="U999" s="78"/>
      <c r="V999" s="78"/>
      <c r="W999" s="78"/>
      <c r="X999" s="78"/>
      <c r="Y999" s="78"/>
      <c r="Z999" s="78"/>
    </row>
    <row r="1000">
      <c r="A1000" s="78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78"/>
      <c r="R1000" s="78"/>
      <c r="S1000" s="78"/>
      <c r="T1000" s="78"/>
      <c r="U1000" s="78"/>
      <c r="V1000" s="78"/>
      <c r="W1000" s="78"/>
      <c r="X1000" s="78"/>
      <c r="Y1000" s="78"/>
      <c r="Z1000" s="7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5.63"/>
    <col customWidth="1" min="3" max="3" width="5.38"/>
  </cols>
  <sheetData>
    <row r="2">
      <c r="C2" s="72" t="s">
        <v>114</v>
      </c>
    </row>
    <row r="3">
      <c r="C3" s="72" t="s">
        <v>115</v>
      </c>
    </row>
    <row r="5">
      <c r="C5" s="72" t="s">
        <v>116</v>
      </c>
    </row>
    <row r="6">
      <c r="D6" s="72" t="s">
        <v>57</v>
      </c>
      <c r="E6" s="72" t="s">
        <v>117</v>
      </c>
    </row>
  </sheetData>
  <drawing r:id="rId1"/>
</worksheet>
</file>