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412"/>
  <workbookPr showInkAnnotation="0" autoCompressPictures="0"/>
  <bookViews>
    <workbookView xWindow="0" yWindow="0" windowWidth="24800" windowHeight="15560" tabRatio="500"/>
  </bookViews>
  <sheets>
    <sheet name="Sheet1" sheetId="1" r:id="rId1"/>
  </sheets>
  <definedNames>
    <definedName name="_xlnm.Print_Area" localSheetId="0">Sheet1!$A$1:$L$32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9" i="1" l="1"/>
  <c r="J27" i="1"/>
  <c r="J28" i="1"/>
  <c r="J29" i="1"/>
  <c r="J25" i="1"/>
  <c r="J26" i="1"/>
  <c r="J7" i="1"/>
  <c r="J8" i="1"/>
  <c r="J9" i="1"/>
  <c r="J10" i="1"/>
  <c r="J11" i="1"/>
  <c r="J12" i="1"/>
  <c r="J13" i="1"/>
  <c r="J14" i="1"/>
  <c r="J15" i="1"/>
  <c r="J16" i="1"/>
  <c r="J17" i="1"/>
  <c r="J18" i="1"/>
  <c r="J20" i="1"/>
  <c r="J21" i="1"/>
  <c r="J22" i="1"/>
  <c r="J23" i="1"/>
  <c r="J24" i="1"/>
  <c r="J30" i="1"/>
  <c r="J32" i="1"/>
</calcChain>
</file>

<file path=xl/sharedStrings.xml><?xml version="1.0" encoding="utf-8"?>
<sst xmlns="http://schemas.openxmlformats.org/spreadsheetml/2006/main" count="178" uniqueCount="124">
  <si>
    <t>Description</t>
  </si>
  <si>
    <t>Manufacturer</t>
  </si>
  <si>
    <t>MFR PN</t>
  </si>
  <si>
    <t>Vendor</t>
  </si>
  <si>
    <t>Vendor PN</t>
  </si>
  <si>
    <t>QTY</t>
  </si>
  <si>
    <t>Package Type</t>
  </si>
  <si>
    <t>REFDES</t>
  </si>
  <si>
    <t>Notes</t>
  </si>
  <si>
    <t>Datasheet</t>
  </si>
  <si>
    <t>DigiKey</t>
  </si>
  <si>
    <t>MCP7940N</t>
  </si>
  <si>
    <t>MCP7940N-I/SN-ND</t>
  </si>
  <si>
    <t>SOIC</t>
  </si>
  <si>
    <t>Microchip</t>
  </si>
  <si>
    <t>http://ww1.microchip.com/downloads/en/DeviceDoc/25010B.pdf</t>
  </si>
  <si>
    <t>IC RTCC 64B SRAM GP 8-SOIC</t>
  </si>
  <si>
    <t>IC MCU 8BIT FLASH 14SOIC</t>
  </si>
  <si>
    <t>PIC16F1823-I/SL</t>
  </si>
  <si>
    <t>PIC16F1823-I/SL-ND</t>
  </si>
  <si>
    <t>http://ww1.microchip.com/downloads/en/DeviceDoc/41413B.pdf</t>
  </si>
  <si>
    <t>MCP6294-E/SL-ND</t>
  </si>
  <si>
    <t>IC OPAMP 2.4V QUAD R-R 14SOIC</t>
  </si>
  <si>
    <t>MCP6294-E/SL</t>
  </si>
  <si>
    <t>http://ww1.microchip.com/downloads/en/DeviceDoc/21812e.pdf</t>
  </si>
  <si>
    <t>MMBF4393LT1GOSCT-ND</t>
  </si>
  <si>
    <t>SOT-23</t>
  </si>
  <si>
    <t>TRANS JFET SW N-CHAN 30V SOT23</t>
  </si>
  <si>
    <t>ON Semi</t>
  </si>
  <si>
    <t>MMBF4393LT1G</t>
  </si>
  <si>
    <t>http://www.onsemi.com/pub_link/Collateral/MMBF4391LT1-D.PDF</t>
  </si>
  <si>
    <t>Unit Price (1)</t>
  </si>
  <si>
    <t>Total Cost (1)</t>
  </si>
  <si>
    <t>BK-885CT-ND</t>
  </si>
  <si>
    <t>SMD</t>
  </si>
  <si>
    <t>HOLDER COIN CELL 12MM SMD</t>
  </si>
  <si>
    <t>MPD</t>
  </si>
  <si>
    <t>BK-885-TR</t>
  </si>
  <si>
    <t>http://www.memoryprotectiondevices.com/datasheets/BK-885-datasheet.pdf</t>
  </si>
  <si>
    <t>TC33X-103ECT-ND</t>
  </si>
  <si>
    <t>Bourns</t>
  </si>
  <si>
    <t>TRIMMER 10K OHM 0.1W SMD</t>
  </si>
  <si>
    <t>TC33X-2-103E</t>
  </si>
  <si>
    <t>641-1321-1-ND</t>
  </si>
  <si>
    <t>Comchip</t>
  </si>
  <si>
    <t>BAT54-G</t>
  </si>
  <si>
    <t>DIODE SCHOTTKY 200MA 30V SOT-23</t>
  </si>
  <si>
    <t>http://comchipt.ipower.com/docs/BAT54.pdf</t>
  </si>
  <si>
    <t>http://www.bourns.com/data/global/PDFs/TC33.PDF</t>
  </si>
  <si>
    <t>Panasonic</t>
  </si>
  <si>
    <t>0805</t>
  </si>
  <si>
    <t>Epson</t>
  </si>
  <si>
    <t>CRYSTAL 32.7680KHZ 12.5PF SMD</t>
  </si>
  <si>
    <t>MC-405 32.7680K-A0:ROHS</t>
  </si>
  <si>
    <t>http://media.digikey.com/pdf/Data%20Sheets/Epson%20PDFs/MC-306%20,405,%20406.pdf</t>
  </si>
  <si>
    <t>SER2405CT-ND</t>
  </si>
  <si>
    <t>SPST Mini Pushbutton TH</t>
  </si>
  <si>
    <t>Omiron</t>
  </si>
  <si>
    <t>SparkFun</t>
  </si>
  <si>
    <t>COM-00097</t>
  </si>
  <si>
    <t>TH</t>
  </si>
  <si>
    <t>http://www.sparkfun.com/datasheets/Components/General/00097.jpg</t>
  </si>
  <si>
    <t>(unknown)</t>
  </si>
  <si>
    <t>EGR326 - 901</t>
  </si>
  <si>
    <t>WWVB Receiver Shield BOM</t>
  </si>
  <si>
    <t>Eric Born and Josh Friend</t>
  </si>
  <si>
    <t>PCB</t>
  </si>
  <si>
    <t>ERJ-6ENF1000V</t>
  </si>
  <si>
    <t>P100CCT-ND</t>
  </si>
  <si>
    <t>http://industrial.panasonic.com/www-data/pdf/AOA0000/AOA0000CE2.pdf</t>
  </si>
  <si>
    <t>ERJ-6ENF4702V</t>
  </si>
  <si>
    <t>P47.0KCCT-ND</t>
  </si>
  <si>
    <t>ERJ-6ENF1002V</t>
  </si>
  <si>
    <t>P10.0KCCT-ND</t>
  </si>
  <si>
    <t>ERJ-6ENF1001V</t>
  </si>
  <si>
    <t>P1.00KCCT-ND</t>
  </si>
  <si>
    <t>ERJ-6ENF2200V</t>
  </si>
  <si>
    <t>P220CCT-ND</t>
  </si>
  <si>
    <t>http://search.murata.co.jp/Ceramy/image/img/PDF/ENG/GCM21BR71H224KA37.pdf</t>
  </si>
  <si>
    <t>RES 100 OHM 1/8W 1% 0805 SMD</t>
  </si>
  <si>
    <t>RES 220 OHM 1/8W 1% 0805 SMD</t>
  </si>
  <si>
    <t>RES 1.00K OHM 1/8W 1% 0805 SMD</t>
  </si>
  <si>
    <t>RES 10.0K OHM 1/8W 1% 0805 SMD</t>
  </si>
  <si>
    <t>RES 47.0K OHM 1/8W 1% 0805 SMD</t>
  </si>
  <si>
    <t>Total</t>
  </si>
  <si>
    <t>478-1383-1-ND</t>
  </si>
  <si>
    <t>AVX</t>
  </si>
  <si>
    <t>08055C103KAT2A</t>
  </si>
  <si>
    <t>CAP CER 10000PF 50V 10% X7R 0805</t>
  </si>
  <si>
    <t>http://www.avx.com/docs/Catalogs/cx7r.pdf</t>
  </si>
  <si>
    <t>311-1361-1-ND</t>
  </si>
  <si>
    <t>Yageo</t>
  </si>
  <si>
    <t>CC0805ZRY5V9BB104</t>
  </si>
  <si>
    <t>http://media.digikey.com/pdf/Data%20Sheets/Yageo%20PDFs/MLCC%20ordering%20code.pdf</t>
  </si>
  <si>
    <t>478-1400-1-ND</t>
  </si>
  <si>
    <t>0805YC224KAT2A</t>
  </si>
  <si>
    <t>CAP CER 0.22UF 16V 10% X7R 0805</t>
  </si>
  <si>
    <t>CAP CER 0.1UF 50V Y5V 0805</t>
  </si>
  <si>
    <t>Johanson Dielectric</t>
  </si>
  <si>
    <t>709-1168-1-ND</t>
  </si>
  <si>
    <t>500R15N100JV4T</t>
  </si>
  <si>
    <t>CAP CER 10PF 50V 5% NP0 0805</t>
  </si>
  <si>
    <t>http://www.johansondielectrics.com/images/stories/surface-mount/smt-mlc/JDI_Surface-Mount_2008-11.pdf</t>
  </si>
  <si>
    <t>709-1175-1-ND</t>
  </si>
  <si>
    <t>CAP CER 47PF 50V 5% NP0 0805</t>
  </si>
  <si>
    <t>500R15N470JV4T</t>
  </si>
  <si>
    <t>A31113-ND</t>
  </si>
  <si>
    <t>3-644456-3</t>
  </si>
  <si>
    <t>TE Connectivity</t>
  </si>
  <si>
    <t>CONN HEADER VERT 3POS .100 TIN</t>
  </si>
  <si>
    <t>http://documents.tycoelectronics.com/commerce/DocumentDelivery/DDEController?Action=srchrtrv&amp;DocNm=644456&amp;DocType=CD&amp;DocLang=EN</t>
  </si>
  <si>
    <t>S5444-ND</t>
  </si>
  <si>
    <t>PPTC081LGBN-RC</t>
  </si>
  <si>
    <t>CONN FEMALE 8POS .100" R/A TIN</t>
  </si>
  <si>
    <t>Sullins Con. Solns.</t>
  </si>
  <si>
    <t>http://www.sullinscorp.com/drawings/78_P(N)PxCxx1LGBN-RC,_10493-F.pdf</t>
  </si>
  <si>
    <t>609-3327-ND</t>
  </si>
  <si>
    <t>68016-406HLF</t>
  </si>
  <si>
    <t>FCI</t>
  </si>
  <si>
    <t>CONN HEADER 6POS .100 R/A TIN</t>
  </si>
  <si>
    <t>http://portal.fciconnect.com/res/en/pdffiles/doc_search/68015.pdf</t>
  </si>
  <si>
    <t>Arduino Stackable Header Kit</t>
  </si>
  <si>
    <t>PRT-10007</t>
  </si>
  <si>
    <t>REVISION A00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</si>
</sst>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7" x14ac:knownFonts="1"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0"/>
      <color theme="10"/>
      <name val="Calibri"/>
      <family val="2"/>
      <scheme val="minor"/>
    </font>
    <font>
      <u/>
      <sz val="10"/>
      <color theme="11"/>
      <name val="Calibri"/>
      <family val="2"/>
      <scheme val="minor"/>
    </font>
    <font>
      <sz val="8"/>
      <name val="Calibri"/>
      <family val="2"/>
      <scheme val="minor"/>
    </font>
    <font>
      <sz val="1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0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44" fontId="0" fillId="0" borderId="0" xfId="1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9" fontId="0" fillId="0" borderId="0" xfId="0" applyNumberFormat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49" fontId="2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3" fillId="0" borderId="1" xfId="2" applyBorder="1" applyAlignment="1">
      <alignment horizontal="left"/>
    </xf>
    <xf numFmtId="49" fontId="0" fillId="0" borderId="1" xfId="0" applyNumberFormat="1" applyBorder="1" applyAlignment="1">
      <alignment horizontal="center"/>
    </xf>
    <xf numFmtId="44" fontId="0" fillId="0" borderId="1" xfId="1" applyFont="1" applyBorder="1" applyAlignment="1">
      <alignment horizontal="center"/>
    </xf>
    <xf numFmtId="0" fontId="3" fillId="0" borderId="1" xfId="2" applyBorder="1"/>
    <xf numFmtId="0" fontId="0" fillId="0" borderId="1" xfId="0" applyFill="1" applyBorder="1" applyAlignment="1">
      <alignment wrapText="1"/>
    </xf>
    <xf numFmtId="0" fontId="0" fillId="0" borderId="1" xfId="0" applyFill="1" applyBorder="1" applyAlignment="1">
      <alignment horizontal="center" wrapText="1"/>
    </xf>
    <xf numFmtId="0" fontId="6" fillId="0" borderId="1" xfId="0" applyFont="1" applyBorder="1"/>
    <xf numFmtId="44" fontId="2" fillId="0" borderId="0" xfId="1" applyFont="1" applyAlignment="1">
      <alignment horizontal="center"/>
    </xf>
    <xf numFmtId="0" fontId="0" fillId="0" borderId="1" xfId="0" applyFill="1" applyBorder="1" applyAlignment="1">
      <alignment horizontal="left"/>
    </xf>
    <xf numFmtId="0" fontId="6" fillId="0" borderId="1" xfId="0" applyFont="1" applyFill="1" applyBorder="1"/>
    <xf numFmtId="0" fontId="0" fillId="0" borderId="1" xfId="0" applyFill="1" applyBorder="1" applyAlignment="1">
      <alignment horizontal="center"/>
    </xf>
    <xf numFmtId="49" fontId="0" fillId="0" borderId="1" xfId="0" applyNumberFormat="1" applyFill="1" applyBorder="1" applyAlignment="1">
      <alignment horizontal="center"/>
    </xf>
    <xf numFmtId="44" fontId="0" fillId="0" borderId="1" xfId="1" applyFont="1" applyFill="1" applyBorder="1" applyAlignment="1">
      <alignment horizontal="center"/>
    </xf>
    <xf numFmtId="0" fontId="3" fillId="0" borderId="1" xfId="2" applyFill="1" applyBorder="1"/>
    <xf numFmtId="0" fontId="0" fillId="0" borderId="0" xfId="0" applyFill="1" applyAlignment="1">
      <alignment horizontal="center"/>
    </xf>
  </cellXfs>
  <cellStyles count="10">
    <cellStyle name="Currency" xfId="1" builtinId="4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Hyperlink" xfId="2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0" Type="http://schemas.openxmlformats.org/officeDocument/2006/relationships/hyperlink" Target="http://industrial.panasonic.com/www-data/pdf/AOA0000/AOA0000CE2.pdf" TargetMode="External"/><Relationship Id="rId21" Type="http://schemas.openxmlformats.org/officeDocument/2006/relationships/hyperlink" Target="http://industrial.panasonic.com/www-data/pdf/AOA0000/AOA0000CE2.pdf" TargetMode="External"/><Relationship Id="rId22" Type="http://schemas.openxmlformats.org/officeDocument/2006/relationships/hyperlink" Target="http://industrial.panasonic.com/www-data/pdf/AOA0000/AOA0000CE2.pdf" TargetMode="External"/><Relationship Id="rId23" Type="http://schemas.openxmlformats.org/officeDocument/2006/relationships/hyperlink" Target="http://industrial.panasonic.com/www-data/pdf/AOA0000/AOA0000CE2.pdf" TargetMode="External"/><Relationship Id="rId24" Type="http://schemas.openxmlformats.org/officeDocument/2006/relationships/hyperlink" Target="http://search.digikey.com/us/en/products/ERJ-6ENF4702V/P47.0KCCT-ND/1746873" TargetMode="External"/><Relationship Id="rId25" Type="http://schemas.openxmlformats.org/officeDocument/2006/relationships/hyperlink" Target="http://search.digikey.com/us/en/products/ERJ-6ENF1002V/P10.0KCCT-ND/119248" TargetMode="External"/><Relationship Id="rId26" Type="http://schemas.openxmlformats.org/officeDocument/2006/relationships/hyperlink" Target="http://search.digikey.com/us/en/products/ERJ-6ENF1001V/P1.00KCCT-ND/118957" TargetMode="External"/><Relationship Id="rId27" Type="http://schemas.openxmlformats.org/officeDocument/2006/relationships/hyperlink" Target="http://search.digikey.com/us/en/products/ERJ-6ENF2200V/P220CCT-ND/1746831" TargetMode="External"/><Relationship Id="rId28" Type="http://schemas.openxmlformats.org/officeDocument/2006/relationships/hyperlink" Target="http://search.digikey.com/us/en/products/ERJ-6ENF1000V/P100CCT-ND/118668" TargetMode="External"/><Relationship Id="rId29" Type="http://schemas.openxmlformats.org/officeDocument/2006/relationships/hyperlink" Target="http://search.murata.co.jp/Ceramy/image/img/PDF/ENG/GCM21BR71H224KA37.pdf" TargetMode="External"/><Relationship Id="rId1" Type="http://schemas.openxmlformats.org/officeDocument/2006/relationships/hyperlink" Target="http://search.digikey.com/scripts/DkSearch/dksus.dll?Detail&amp;name=MCP7940N-I/SN-ND" TargetMode="External"/><Relationship Id="rId2" Type="http://schemas.openxmlformats.org/officeDocument/2006/relationships/hyperlink" Target="http://search.digikey.com/us/en/products/PIC16F1823-I%2FSL/PIC16F1823-I%2FSL-ND/2258580" TargetMode="External"/><Relationship Id="rId3" Type="http://schemas.openxmlformats.org/officeDocument/2006/relationships/hyperlink" Target="http://search.digikey.com/us/en/products/MCP6294-E%2FSL/MCP6294-E%2FSL-ND/574091" TargetMode="External"/><Relationship Id="rId4" Type="http://schemas.openxmlformats.org/officeDocument/2006/relationships/hyperlink" Target="http://search.digikey.com/us/en/products/MMBF4393LT1G/MMBF4393LT1GOSCT-ND/1139797" TargetMode="External"/><Relationship Id="rId5" Type="http://schemas.openxmlformats.org/officeDocument/2006/relationships/hyperlink" Target="http://search.digikey.com/us/en/products/BK-885-TR/BK-885CT-ND/755448" TargetMode="External"/><Relationship Id="rId30" Type="http://schemas.openxmlformats.org/officeDocument/2006/relationships/hyperlink" Target="http://search.digikey.com/us/en/products/08055C103KAT2A/478-1383-1-ND/564415" TargetMode="External"/><Relationship Id="rId31" Type="http://schemas.openxmlformats.org/officeDocument/2006/relationships/hyperlink" Target="http://www.avx.com/docs/Catalogs/cx7r.pdf" TargetMode="External"/><Relationship Id="rId32" Type="http://schemas.openxmlformats.org/officeDocument/2006/relationships/hyperlink" Target="http://search.digikey.com/us/en/products/CC0805ZRY5V9BB104/311-1361-1-ND/2103145" TargetMode="External"/><Relationship Id="rId9" Type="http://schemas.openxmlformats.org/officeDocument/2006/relationships/hyperlink" Target="http://www.sparkfun.com/products/97" TargetMode="External"/><Relationship Id="rId6" Type="http://schemas.openxmlformats.org/officeDocument/2006/relationships/hyperlink" Target="http://search.digikey.com/us/en/products/TC33X-2-103E/TC33X-103ECT-ND/612911" TargetMode="External"/><Relationship Id="rId7" Type="http://schemas.openxmlformats.org/officeDocument/2006/relationships/hyperlink" Target="http://search.digikey.com/us/en/products/BAT54-G/641-1321-1-ND/1979686" TargetMode="External"/><Relationship Id="rId8" Type="http://schemas.openxmlformats.org/officeDocument/2006/relationships/hyperlink" Target="http://search.digikey.com/us/en/products/MC-405%2032.7680K-A0:ROHS/SER2405CT-ND/1532561" TargetMode="External"/><Relationship Id="rId33" Type="http://schemas.openxmlformats.org/officeDocument/2006/relationships/hyperlink" Target="http://media.digikey.com/pdf/Data%20Sheets/Yageo%20PDFs/MLCC%20ordering%20code.pdf" TargetMode="External"/><Relationship Id="rId34" Type="http://schemas.openxmlformats.org/officeDocument/2006/relationships/hyperlink" Target="http://search.digikey.com/us/en/products/0805YC224KAT2A/478-1400-1-ND/564432" TargetMode="External"/><Relationship Id="rId35" Type="http://schemas.openxmlformats.org/officeDocument/2006/relationships/hyperlink" Target="http://search.digikey.com/us/en/products/500R15N100JV4T/709-1168-1-ND/1859500" TargetMode="External"/><Relationship Id="rId36" Type="http://schemas.openxmlformats.org/officeDocument/2006/relationships/hyperlink" Target="http://www.johansondielectrics.com/images/stories/surface-mount/smt-mlc/JDI_Surface-Mount_2008-11.pdf" TargetMode="External"/><Relationship Id="rId10" Type="http://schemas.openxmlformats.org/officeDocument/2006/relationships/hyperlink" Target="http://ww1.microchip.com/downloads/en/DeviceDoc/25010B.pdf" TargetMode="External"/><Relationship Id="rId11" Type="http://schemas.openxmlformats.org/officeDocument/2006/relationships/hyperlink" Target="http://ww1.microchip.com/downloads/en/DeviceDoc/41413B.pdf" TargetMode="External"/><Relationship Id="rId12" Type="http://schemas.openxmlformats.org/officeDocument/2006/relationships/hyperlink" Target="http://ww1.microchip.com/downloads/en/DeviceDoc/21812e.pdf" TargetMode="External"/><Relationship Id="rId13" Type="http://schemas.openxmlformats.org/officeDocument/2006/relationships/hyperlink" Target="http://www.onsemi.com/pub_link/Collateral/MMBF4391LT1-D.PDF" TargetMode="External"/><Relationship Id="rId14" Type="http://schemas.openxmlformats.org/officeDocument/2006/relationships/hyperlink" Target="http://www.onsemi.com/pub_link/Collateral/MMBF4391LT1-D.PDF" TargetMode="External"/><Relationship Id="rId15" Type="http://schemas.openxmlformats.org/officeDocument/2006/relationships/hyperlink" Target="http://comchipt.ipower.com/docs/BAT54.pdf" TargetMode="External"/><Relationship Id="rId16" Type="http://schemas.openxmlformats.org/officeDocument/2006/relationships/hyperlink" Target="http://www.bourns.com/data/global/PDFs/TC33.PDF" TargetMode="External"/><Relationship Id="rId17" Type="http://schemas.openxmlformats.org/officeDocument/2006/relationships/hyperlink" Target="http://media.digikey.com/pdf/Data%20Sheets/Epson%20PDFs/MC-306%20,405,%20406.pdf" TargetMode="External"/><Relationship Id="rId18" Type="http://schemas.openxmlformats.org/officeDocument/2006/relationships/hyperlink" Target="http://www.sparkfun.com/datasheets/Components/General/00097.jpg" TargetMode="External"/><Relationship Id="rId19" Type="http://schemas.openxmlformats.org/officeDocument/2006/relationships/hyperlink" Target="http://industrial.panasonic.com/www-data/pdf/AOA0000/AOA0000CE2.pdf" TargetMode="External"/><Relationship Id="rId37" Type="http://schemas.openxmlformats.org/officeDocument/2006/relationships/hyperlink" Target="http://search.digikey.com/us/en/products/500R15N470JV4T/709-1175-1-ND/1859507" TargetMode="External"/><Relationship Id="rId38" Type="http://schemas.openxmlformats.org/officeDocument/2006/relationships/hyperlink" Target="http://www.johansondielectrics.com/images/stories/surface-mount/smt-mlc/JDI_Surface-Mount_2008-11.pdf" TargetMode="External"/><Relationship Id="rId39" Type="http://schemas.openxmlformats.org/officeDocument/2006/relationships/hyperlink" Target="http://search.digikey.com/us/en/products/3-644456-3/A31113-ND/698345" TargetMode="External"/><Relationship Id="rId40" Type="http://schemas.openxmlformats.org/officeDocument/2006/relationships/hyperlink" Target="http://documents.tycoelectronics.com/commerce/DocumentDelivery/DDEController?Action=srchrtrv&amp;DocNm=644456&amp;DocType=CD&amp;DocLang=EN" TargetMode="External"/><Relationship Id="rId41" Type="http://schemas.openxmlformats.org/officeDocument/2006/relationships/hyperlink" Target="http://search.digikey.com/us/en/products/PPTC081LGBN-RC/S5444-ND/775902" TargetMode="External"/><Relationship Id="rId42" Type="http://schemas.openxmlformats.org/officeDocument/2006/relationships/hyperlink" Target="http://www.sullinscorp.com/drawings/78_P(N)PxCxx1LGBN-RC,_10493-F.pdf" TargetMode="External"/><Relationship Id="rId43" Type="http://schemas.openxmlformats.org/officeDocument/2006/relationships/hyperlink" Target="http://search.digikey.com/us/en/products/68016-406HLF/609-3327-ND/1878461" TargetMode="External"/><Relationship Id="rId44" Type="http://schemas.openxmlformats.org/officeDocument/2006/relationships/hyperlink" Target="http://portal.fciconnect.com/res/en/pdffiles/doc_search/68015.pdf" TargetMode="External"/><Relationship Id="rId45" Type="http://schemas.openxmlformats.org/officeDocument/2006/relationships/hyperlink" Target="http://www.sparkfun.com/products/1000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L80"/>
  <sheetViews>
    <sheetView tabSelected="1" workbookViewId="0">
      <selection activeCell="A5" sqref="A5"/>
    </sheetView>
  </sheetViews>
  <sheetFormatPr baseColWidth="10" defaultColWidth="10.83203125" defaultRowHeight="14" x14ac:dyDescent="0"/>
  <cols>
    <col min="1" max="1" width="32.6640625" style="1" customWidth="1"/>
    <col min="2" max="2" width="14.5" style="1" bestFit="1" customWidth="1"/>
    <col min="3" max="3" width="20" style="1" bestFit="1" customWidth="1"/>
    <col min="4" max="4" width="10.83203125" style="2"/>
    <col min="5" max="5" width="18.83203125" style="1" bestFit="1" customWidth="1"/>
    <col min="6" max="6" width="10.83203125" style="6"/>
    <col min="7" max="7" width="10.83203125" style="2"/>
    <col min="8" max="8" width="5.6640625" style="2" customWidth="1"/>
    <col min="9" max="11" width="10.83203125" style="2"/>
    <col min="12" max="12" width="75.33203125" style="1" customWidth="1"/>
    <col min="13" max="16384" width="10.83203125" style="2"/>
  </cols>
  <sheetData>
    <row r="1" spans="1:12">
      <c r="A1" s="5" t="s">
        <v>63</v>
      </c>
    </row>
    <row r="2" spans="1:12">
      <c r="A2" s="5" t="s">
        <v>64</v>
      </c>
    </row>
    <row r="3" spans="1:12">
      <c r="A3" s="5" t="s">
        <v>65</v>
      </c>
    </row>
    <row r="4" spans="1:12">
      <c r="A4" s="5" t="s">
        <v>123</v>
      </c>
    </row>
    <row r="6" spans="1:12" s="4" customFormat="1">
      <c r="A6" s="7" t="s">
        <v>0</v>
      </c>
      <c r="B6" s="7" t="s">
        <v>1</v>
      </c>
      <c r="C6" s="7" t="s">
        <v>2</v>
      </c>
      <c r="D6" s="8" t="s">
        <v>3</v>
      </c>
      <c r="E6" s="7" t="s">
        <v>4</v>
      </c>
      <c r="F6" s="9" t="s">
        <v>6</v>
      </c>
      <c r="G6" s="8" t="s">
        <v>7</v>
      </c>
      <c r="H6" s="8" t="s">
        <v>5</v>
      </c>
      <c r="I6" s="8" t="s">
        <v>31</v>
      </c>
      <c r="J6" s="8" t="s">
        <v>32</v>
      </c>
      <c r="K6" s="8" t="s">
        <v>8</v>
      </c>
      <c r="L6" s="7" t="s">
        <v>9</v>
      </c>
    </row>
    <row r="7" spans="1:12">
      <c r="A7" s="10" t="s">
        <v>16</v>
      </c>
      <c r="B7" s="10" t="s">
        <v>14</v>
      </c>
      <c r="C7" s="10" t="s">
        <v>11</v>
      </c>
      <c r="D7" s="11" t="s">
        <v>10</v>
      </c>
      <c r="E7" s="12" t="s">
        <v>12</v>
      </c>
      <c r="F7" s="13" t="s">
        <v>13</v>
      </c>
      <c r="G7" s="11"/>
      <c r="H7" s="11">
        <v>1</v>
      </c>
      <c r="I7" s="14">
        <v>1.04</v>
      </c>
      <c r="J7" s="14">
        <f t="shared" ref="J7:J12" si="0">H7*I7</f>
        <v>1.04</v>
      </c>
      <c r="K7" s="11"/>
      <c r="L7" s="12" t="s">
        <v>15</v>
      </c>
    </row>
    <row r="8" spans="1:12">
      <c r="A8" s="10" t="s">
        <v>17</v>
      </c>
      <c r="B8" s="10" t="s">
        <v>14</v>
      </c>
      <c r="C8" s="10" t="s">
        <v>18</v>
      </c>
      <c r="D8" s="11" t="s">
        <v>10</v>
      </c>
      <c r="E8" s="12" t="s">
        <v>19</v>
      </c>
      <c r="F8" s="13" t="s">
        <v>13</v>
      </c>
      <c r="G8" s="11"/>
      <c r="H8" s="11">
        <v>1</v>
      </c>
      <c r="I8" s="14">
        <v>1.38</v>
      </c>
      <c r="J8" s="14">
        <f t="shared" si="0"/>
        <v>1.38</v>
      </c>
      <c r="K8" s="11"/>
      <c r="L8" s="12" t="s">
        <v>20</v>
      </c>
    </row>
    <row r="9" spans="1:12">
      <c r="A9" s="10" t="s">
        <v>22</v>
      </c>
      <c r="B9" s="10" t="s">
        <v>14</v>
      </c>
      <c r="C9" s="10" t="s">
        <v>23</v>
      </c>
      <c r="D9" s="11" t="s">
        <v>10</v>
      </c>
      <c r="E9" s="12" t="s">
        <v>21</v>
      </c>
      <c r="F9" s="13" t="s">
        <v>13</v>
      </c>
      <c r="G9" s="11"/>
      <c r="H9" s="11">
        <v>1</v>
      </c>
      <c r="I9" s="14">
        <v>1.66</v>
      </c>
      <c r="J9" s="14">
        <f t="shared" si="0"/>
        <v>1.66</v>
      </c>
      <c r="K9" s="11"/>
      <c r="L9" s="12" t="s">
        <v>24</v>
      </c>
    </row>
    <row r="10" spans="1:12">
      <c r="A10" s="10" t="s">
        <v>27</v>
      </c>
      <c r="B10" s="10" t="s">
        <v>28</v>
      </c>
      <c r="C10" s="10" t="s">
        <v>29</v>
      </c>
      <c r="D10" s="11" t="s">
        <v>10</v>
      </c>
      <c r="E10" s="12" t="s">
        <v>25</v>
      </c>
      <c r="F10" s="13" t="s">
        <v>26</v>
      </c>
      <c r="G10" s="11"/>
      <c r="H10" s="11">
        <v>1</v>
      </c>
      <c r="I10" s="14">
        <v>0.45</v>
      </c>
      <c r="J10" s="14">
        <f t="shared" si="0"/>
        <v>0.45</v>
      </c>
      <c r="K10" s="11"/>
      <c r="L10" s="12" t="s">
        <v>30</v>
      </c>
    </row>
    <row r="11" spans="1:12">
      <c r="A11" s="10" t="s">
        <v>35</v>
      </c>
      <c r="B11" s="10" t="s">
        <v>36</v>
      </c>
      <c r="C11" s="10" t="s">
        <v>37</v>
      </c>
      <c r="D11" s="11" t="s">
        <v>10</v>
      </c>
      <c r="E11" s="12" t="s">
        <v>33</v>
      </c>
      <c r="F11" s="13" t="s">
        <v>34</v>
      </c>
      <c r="G11" s="11"/>
      <c r="H11" s="11">
        <v>1</v>
      </c>
      <c r="I11" s="14">
        <v>0.48</v>
      </c>
      <c r="J11" s="14">
        <f t="shared" si="0"/>
        <v>0.48</v>
      </c>
      <c r="K11" s="11"/>
      <c r="L11" s="12" t="s">
        <v>38</v>
      </c>
    </row>
    <row r="12" spans="1:12">
      <c r="A12" s="10" t="s">
        <v>46</v>
      </c>
      <c r="B12" s="10" t="s">
        <v>44</v>
      </c>
      <c r="C12" s="10" t="s">
        <v>45</v>
      </c>
      <c r="D12" s="11" t="s">
        <v>10</v>
      </c>
      <c r="E12" s="12" t="s">
        <v>43</v>
      </c>
      <c r="F12" s="13" t="s">
        <v>26</v>
      </c>
      <c r="G12" s="11"/>
      <c r="H12" s="11">
        <v>1</v>
      </c>
      <c r="I12" s="14">
        <v>0.35</v>
      </c>
      <c r="J12" s="14">
        <f t="shared" si="0"/>
        <v>0.35</v>
      </c>
      <c r="K12" s="11"/>
      <c r="L12" s="12" t="s">
        <v>47</v>
      </c>
    </row>
    <row r="13" spans="1:12">
      <c r="A13" s="10" t="s">
        <v>41</v>
      </c>
      <c r="B13" s="10" t="s">
        <v>40</v>
      </c>
      <c r="C13" s="10" t="s">
        <v>42</v>
      </c>
      <c r="D13" s="11" t="s">
        <v>10</v>
      </c>
      <c r="E13" s="12" t="s">
        <v>39</v>
      </c>
      <c r="F13" s="13" t="s">
        <v>34</v>
      </c>
      <c r="G13" s="11"/>
      <c r="H13" s="11">
        <v>2</v>
      </c>
      <c r="I13" s="14">
        <v>0.25</v>
      </c>
      <c r="J13" s="14">
        <f>H13*I13</f>
        <v>0.5</v>
      </c>
      <c r="K13" s="11"/>
      <c r="L13" s="12" t="s">
        <v>48</v>
      </c>
    </row>
    <row r="14" spans="1:12">
      <c r="A14" s="10" t="s">
        <v>52</v>
      </c>
      <c r="B14" s="10" t="s">
        <v>51</v>
      </c>
      <c r="C14" s="10" t="s">
        <v>53</v>
      </c>
      <c r="D14" s="11" t="s">
        <v>10</v>
      </c>
      <c r="E14" s="15" t="s">
        <v>55</v>
      </c>
      <c r="F14" s="13" t="s">
        <v>34</v>
      </c>
      <c r="G14" s="11"/>
      <c r="H14" s="11">
        <v>1</v>
      </c>
      <c r="I14" s="14">
        <v>1.01</v>
      </c>
      <c r="J14" s="14">
        <f>H14*I14</f>
        <v>1.01</v>
      </c>
      <c r="K14" s="11"/>
      <c r="L14" s="12" t="s">
        <v>54</v>
      </c>
    </row>
    <row r="15" spans="1:12">
      <c r="A15" s="10" t="s">
        <v>56</v>
      </c>
      <c r="B15" s="10" t="s">
        <v>57</v>
      </c>
      <c r="C15" s="10" t="s">
        <v>62</v>
      </c>
      <c r="D15" s="11" t="s">
        <v>58</v>
      </c>
      <c r="E15" s="15" t="s">
        <v>59</v>
      </c>
      <c r="F15" s="13" t="s">
        <v>60</v>
      </c>
      <c r="G15" s="11"/>
      <c r="H15" s="11">
        <v>1</v>
      </c>
      <c r="I15" s="14">
        <v>0.35</v>
      </c>
      <c r="J15" s="14">
        <f>H15*I15</f>
        <v>0.35</v>
      </c>
      <c r="K15" s="11"/>
      <c r="L15" s="12" t="s">
        <v>61</v>
      </c>
    </row>
    <row r="16" spans="1:12">
      <c r="A16" s="16" t="s">
        <v>109</v>
      </c>
      <c r="B16" s="10" t="s">
        <v>108</v>
      </c>
      <c r="C16" s="10" t="s">
        <v>107</v>
      </c>
      <c r="D16" s="11" t="s">
        <v>10</v>
      </c>
      <c r="E16" s="15" t="s">
        <v>106</v>
      </c>
      <c r="F16" s="13" t="s">
        <v>60</v>
      </c>
      <c r="G16" s="11"/>
      <c r="H16" s="17">
        <v>2</v>
      </c>
      <c r="I16" s="14">
        <v>0.22</v>
      </c>
      <c r="J16" s="14">
        <f t="shared" ref="J16:J30" si="1">H16*I16</f>
        <v>0.44</v>
      </c>
      <c r="K16" s="11"/>
      <c r="L16" s="12" t="s">
        <v>110</v>
      </c>
    </row>
    <row r="17" spans="1:12">
      <c r="A17" s="16" t="s">
        <v>119</v>
      </c>
      <c r="B17" s="10" t="s">
        <v>118</v>
      </c>
      <c r="C17" s="10" t="s">
        <v>117</v>
      </c>
      <c r="D17" s="11" t="s">
        <v>10</v>
      </c>
      <c r="E17" s="15" t="s">
        <v>116</v>
      </c>
      <c r="F17" s="13" t="s">
        <v>60</v>
      </c>
      <c r="G17" s="11"/>
      <c r="H17" s="17">
        <v>1</v>
      </c>
      <c r="I17" s="14">
        <v>0.41</v>
      </c>
      <c r="J17" s="14">
        <f t="shared" si="1"/>
        <v>0.41</v>
      </c>
      <c r="K17" s="11"/>
      <c r="L17" s="12" t="s">
        <v>120</v>
      </c>
    </row>
    <row r="18" spans="1:12">
      <c r="A18" s="16" t="s">
        <v>113</v>
      </c>
      <c r="B18" s="10" t="s">
        <v>114</v>
      </c>
      <c r="C18" s="10" t="s">
        <v>112</v>
      </c>
      <c r="D18" s="11" t="s">
        <v>10</v>
      </c>
      <c r="E18" s="15" t="s">
        <v>111</v>
      </c>
      <c r="F18" s="13" t="s">
        <v>60</v>
      </c>
      <c r="G18" s="11"/>
      <c r="H18" s="17">
        <v>1</v>
      </c>
      <c r="I18" s="14">
        <v>0.9</v>
      </c>
      <c r="J18" s="14">
        <f t="shared" si="1"/>
        <v>0.9</v>
      </c>
      <c r="K18" s="11"/>
      <c r="L18" s="12" t="s">
        <v>115</v>
      </c>
    </row>
    <row r="19" spans="1:12">
      <c r="A19" s="16" t="s">
        <v>121</v>
      </c>
      <c r="B19" s="10" t="s">
        <v>62</v>
      </c>
      <c r="C19" s="10" t="s">
        <v>62</v>
      </c>
      <c r="D19" s="11" t="s">
        <v>58</v>
      </c>
      <c r="E19" s="15" t="s">
        <v>122</v>
      </c>
      <c r="F19" s="13" t="s">
        <v>60</v>
      </c>
      <c r="G19" s="11"/>
      <c r="H19" s="17">
        <v>1</v>
      </c>
      <c r="I19" s="14">
        <v>1.5</v>
      </c>
      <c r="J19" s="14">
        <f t="shared" si="1"/>
        <v>1.5</v>
      </c>
      <c r="K19" s="11"/>
      <c r="L19" s="10"/>
    </row>
    <row r="20" spans="1:12">
      <c r="A20" s="16" t="s">
        <v>79</v>
      </c>
      <c r="B20" s="10" t="s">
        <v>49</v>
      </c>
      <c r="C20" s="18" t="s">
        <v>67</v>
      </c>
      <c r="D20" s="11" t="s">
        <v>10</v>
      </c>
      <c r="E20" s="15" t="s">
        <v>68</v>
      </c>
      <c r="F20" s="13" t="s">
        <v>50</v>
      </c>
      <c r="G20" s="11"/>
      <c r="H20" s="11">
        <v>1</v>
      </c>
      <c r="I20" s="14">
        <v>7.0000000000000007E-2</v>
      </c>
      <c r="J20" s="14">
        <f t="shared" si="1"/>
        <v>7.0000000000000007E-2</v>
      </c>
      <c r="K20" s="11"/>
      <c r="L20" s="15" t="s">
        <v>69</v>
      </c>
    </row>
    <row r="21" spans="1:12">
      <c r="A21" s="16" t="s">
        <v>80</v>
      </c>
      <c r="B21" s="10" t="s">
        <v>49</v>
      </c>
      <c r="C21" s="18" t="s">
        <v>76</v>
      </c>
      <c r="D21" s="11" t="s">
        <v>10</v>
      </c>
      <c r="E21" s="15" t="s">
        <v>77</v>
      </c>
      <c r="F21" s="13" t="s">
        <v>50</v>
      </c>
      <c r="G21" s="11"/>
      <c r="H21" s="11">
        <v>2</v>
      </c>
      <c r="I21" s="14">
        <v>7.0000000000000007E-2</v>
      </c>
      <c r="J21" s="14">
        <f t="shared" si="1"/>
        <v>0.14000000000000001</v>
      </c>
      <c r="K21" s="11"/>
      <c r="L21" s="15" t="s">
        <v>69</v>
      </c>
    </row>
    <row r="22" spans="1:12">
      <c r="A22" s="16" t="s">
        <v>81</v>
      </c>
      <c r="B22" s="10" t="s">
        <v>49</v>
      </c>
      <c r="C22" s="18" t="s">
        <v>74</v>
      </c>
      <c r="D22" s="11" t="s">
        <v>10</v>
      </c>
      <c r="E22" s="15" t="s">
        <v>75</v>
      </c>
      <c r="F22" s="13" t="s">
        <v>50</v>
      </c>
      <c r="G22" s="11"/>
      <c r="H22" s="11">
        <v>1</v>
      </c>
      <c r="I22" s="14">
        <v>7.0000000000000007E-2</v>
      </c>
      <c r="J22" s="14">
        <f t="shared" si="1"/>
        <v>7.0000000000000007E-2</v>
      </c>
      <c r="K22" s="11"/>
      <c r="L22" s="15" t="s">
        <v>69</v>
      </c>
    </row>
    <row r="23" spans="1:12">
      <c r="A23" s="16" t="s">
        <v>82</v>
      </c>
      <c r="B23" s="10" t="s">
        <v>49</v>
      </c>
      <c r="C23" s="18" t="s">
        <v>72</v>
      </c>
      <c r="D23" s="11" t="s">
        <v>10</v>
      </c>
      <c r="E23" s="15" t="s">
        <v>73</v>
      </c>
      <c r="F23" s="13" t="s">
        <v>50</v>
      </c>
      <c r="G23" s="11"/>
      <c r="H23" s="11">
        <v>2</v>
      </c>
      <c r="I23" s="14">
        <v>7.0000000000000007E-2</v>
      </c>
      <c r="J23" s="14">
        <f t="shared" si="1"/>
        <v>0.14000000000000001</v>
      </c>
      <c r="K23" s="11"/>
      <c r="L23" s="15" t="s">
        <v>69</v>
      </c>
    </row>
    <row r="24" spans="1:12">
      <c r="A24" s="16" t="s">
        <v>83</v>
      </c>
      <c r="B24" s="10" t="s">
        <v>49</v>
      </c>
      <c r="C24" s="18" t="s">
        <v>70</v>
      </c>
      <c r="D24" s="11" t="s">
        <v>10</v>
      </c>
      <c r="E24" s="15" t="s">
        <v>71</v>
      </c>
      <c r="F24" s="13" t="s">
        <v>50</v>
      </c>
      <c r="G24" s="11"/>
      <c r="H24" s="11">
        <v>11</v>
      </c>
      <c r="I24" s="14">
        <v>7.0000000000000007E-2</v>
      </c>
      <c r="J24" s="14">
        <f t="shared" si="1"/>
        <v>0.77</v>
      </c>
      <c r="K24" s="11"/>
      <c r="L24" s="15" t="s">
        <v>69</v>
      </c>
    </row>
    <row r="25" spans="1:12">
      <c r="A25" s="16" t="s">
        <v>101</v>
      </c>
      <c r="B25" s="10" t="s">
        <v>98</v>
      </c>
      <c r="C25" s="10" t="s">
        <v>100</v>
      </c>
      <c r="D25" s="11" t="s">
        <v>10</v>
      </c>
      <c r="E25" s="15" t="s">
        <v>99</v>
      </c>
      <c r="F25" s="13" t="s">
        <v>50</v>
      </c>
      <c r="G25" s="11"/>
      <c r="H25" s="11">
        <v>2</v>
      </c>
      <c r="I25" s="14">
        <v>4.3999999999999997E-2</v>
      </c>
      <c r="J25" s="14">
        <f t="shared" si="1"/>
        <v>8.7999999999999995E-2</v>
      </c>
      <c r="K25" s="11"/>
      <c r="L25" s="12" t="s">
        <v>102</v>
      </c>
    </row>
    <row r="26" spans="1:12">
      <c r="A26" s="16" t="s">
        <v>104</v>
      </c>
      <c r="B26" s="10" t="s">
        <v>98</v>
      </c>
      <c r="C26" s="10" t="s">
        <v>105</v>
      </c>
      <c r="D26" s="11" t="s">
        <v>10</v>
      </c>
      <c r="E26" s="15" t="s">
        <v>103</v>
      </c>
      <c r="F26" s="13" t="s">
        <v>50</v>
      </c>
      <c r="G26" s="11"/>
      <c r="H26" s="11">
        <v>2</v>
      </c>
      <c r="I26" s="14">
        <v>4.3999999999999997E-2</v>
      </c>
      <c r="J26" s="14">
        <f t="shared" si="1"/>
        <v>8.7999999999999995E-2</v>
      </c>
      <c r="K26" s="11"/>
      <c r="L26" s="12" t="s">
        <v>102</v>
      </c>
    </row>
    <row r="27" spans="1:12" s="26" customFormat="1">
      <c r="A27" s="16" t="s">
        <v>88</v>
      </c>
      <c r="B27" s="20" t="s">
        <v>86</v>
      </c>
      <c r="C27" s="21" t="s">
        <v>87</v>
      </c>
      <c r="D27" s="22" t="s">
        <v>10</v>
      </c>
      <c r="E27" s="25" t="s">
        <v>85</v>
      </c>
      <c r="F27" s="23" t="s">
        <v>50</v>
      </c>
      <c r="G27" s="22"/>
      <c r="H27" s="22">
        <v>4</v>
      </c>
      <c r="I27" s="24">
        <v>2.9000000000000001E-2</v>
      </c>
      <c r="J27" s="24">
        <f t="shared" si="1"/>
        <v>0.11600000000000001</v>
      </c>
      <c r="K27" s="22"/>
      <c r="L27" s="25" t="s">
        <v>89</v>
      </c>
    </row>
    <row r="28" spans="1:12" s="26" customFormat="1">
      <c r="A28" s="16" t="s">
        <v>97</v>
      </c>
      <c r="B28" s="20" t="s">
        <v>91</v>
      </c>
      <c r="C28" s="21" t="s">
        <v>92</v>
      </c>
      <c r="D28" s="22" t="s">
        <v>10</v>
      </c>
      <c r="E28" s="25" t="s">
        <v>90</v>
      </c>
      <c r="F28" s="23" t="s">
        <v>50</v>
      </c>
      <c r="G28" s="22"/>
      <c r="H28" s="22">
        <v>8</v>
      </c>
      <c r="I28" s="24">
        <v>3.7999999999999999E-2</v>
      </c>
      <c r="J28" s="24">
        <f t="shared" si="1"/>
        <v>0.30399999999999999</v>
      </c>
      <c r="K28" s="22"/>
      <c r="L28" s="25" t="s">
        <v>93</v>
      </c>
    </row>
    <row r="29" spans="1:12">
      <c r="A29" s="16" t="s">
        <v>96</v>
      </c>
      <c r="B29" s="10" t="s">
        <v>86</v>
      </c>
      <c r="C29" s="18" t="s">
        <v>95</v>
      </c>
      <c r="D29" s="11" t="s">
        <v>10</v>
      </c>
      <c r="E29" s="15" t="s">
        <v>94</v>
      </c>
      <c r="F29" s="13" t="s">
        <v>50</v>
      </c>
      <c r="G29" s="11"/>
      <c r="H29" s="11">
        <v>1</v>
      </c>
      <c r="I29" s="14">
        <v>0.16500000000000001</v>
      </c>
      <c r="J29" s="14">
        <f t="shared" si="1"/>
        <v>0.16500000000000001</v>
      </c>
      <c r="K29" s="11"/>
      <c r="L29" s="15" t="s">
        <v>78</v>
      </c>
    </row>
    <row r="30" spans="1:12">
      <c r="A30" s="10" t="s">
        <v>66</v>
      </c>
      <c r="B30" s="10"/>
      <c r="C30" s="10"/>
      <c r="D30" s="11"/>
      <c r="E30" s="10"/>
      <c r="F30" s="13"/>
      <c r="G30" s="11"/>
      <c r="H30" s="11">
        <v>1</v>
      </c>
      <c r="I30" s="14"/>
      <c r="J30" s="14">
        <f t="shared" si="1"/>
        <v>0</v>
      </c>
      <c r="K30" s="11"/>
      <c r="L30" s="10"/>
    </row>
    <row r="31" spans="1:12">
      <c r="I31" s="3"/>
      <c r="J31" s="3"/>
    </row>
    <row r="32" spans="1:12">
      <c r="I32" s="19" t="s">
        <v>84</v>
      </c>
      <c r="J32" s="3">
        <f>SUM(J7:J30)</f>
        <v>12.420999999999998</v>
      </c>
    </row>
    <row r="33" spans="9:10">
      <c r="I33" s="3"/>
      <c r="J33" s="3"/>
    </row>
    <row r="34" spans="9:10">
      <c r="I34" s="3"/>
      <c r="J34" s="3"/>
    </row>
    <row r="35" spans="9:10">
      <c r="I35" s="3"/>
      <c r="J35" s="3"/>
    </row>
    <row r="36" spans="9:10">
      <c r="I36" s="3"/>
      <c r="J36" s="3"/>
    </row>
    <row r="37" spans="9:10">
      <c r="I37" s="3"/>
      <c r="J37" s="3"/>
    </row>
    <row r="38" spans="9:10">
      <c r="I38" s="3"/>
      <c r="J38" s="3"/>
    </row>
    <row r="39" spans="9:10">
      <c r="I39" s="3"/>
      <c r="J39" s="3"/>
    </row>
    <row r="40" spans="9:10">
      <c r="I40" s="3"/>
      <c r="J40" s="3"/>
    </row>
    <row r="41" spans="9:10">
      <c r="I41" s="3"/>
      <c r="J41" s="3"/>
    </row>
    <row r="42" spans="9:10">
      <c r="I42" s="3"/>
      <c r="J42" s="3"/>
    </row>
    <row r="43" spans="9:10">
      <c r="I43" s="3"/>
      <c r="J43" s="3"/>
    </row>
    <row r="44" spans="9:10">
      <c r="I44" s="3"/>
      <c r="J44" s="3"/>
    </row>
    <row r="45" spans="9:10">
      <c r="I45" s="3"/>
      <c r="J45" s="3"/>
    </row>
    <row r="46" spans="9:10">
      <c r="I46" s="3"/>
      <c r="J46" s="3"/>
    </row>
    <row r="47" spans="9:10">
      <c r="I47" s="3"/>
      <c r="J47" s="3"/>
    </row>
    <row r="48" spans="9:10">
      <c r="I48" s="3"/>
      <c r="J48" s="3"/>
    </row>
    <row r="49" spans="9:10">
      <c r="I49" s="3"/>
      <c r="J49" s="3"/>
    </row>
    <row r="50" spans="9:10">
      <c r="I50" s="3"/>
      <c r="J50" s="3"/>
    </row>
    <row r="51" spans="9:10">
      <c r="I51" s="3"/>
      <c r="J51" s="3"/>
    </row>
    <row r="52" spans="9:10">
      <c r="I52" s="3"/>
      <c r="J52" s="3"/>
    </row>
    <row r="53" spans="9:10">
      <c r="I53" s="3"/>
      <c r="J53" s="3"/>
    </row>
    <row r="54" spans="9:10">
      <c r="I54" s="3"/>
      <c r="J54" s="3"/>
    </row>
    <row r="55" spans="9:10">
      <c r="I55" s="3"/>
      <c r="J55" s="3"/>
    </row>
    <row r="56" spans="9:10">
      <c r="I56" s="3"/>
      <c r="J56" s="3"/>
    </row>
    <row r="57" spans="9:10">
      <c r="I57" s="3"/>
      <c r="J57" s="3"/>
    </row>
    <row r="58" spans="9:10">
      <c r="I58" s="3"/>
      <c r="J58" s="3"/>
    </row>
    <row r="59" spans="9:10">
      <c r="I59" s="3"/>
      <c r="J59" s="3"/>
    </row>
    <row r="60" spans="9:10">
      <c r="I60" s="3"/>
      <c r="J60" s="3"/>
    </row>
    <row r="61" spans="9:10">
      <c r="I61" s="3"/>
      <c r="J61" s="3"/>
    </row>
    <row r="62" spans="9:10">
      <c r="I62" s="3"/>
      <c r="J62" s="3"/>
    </row>
    <row r="63" spans="9:10">
      <c r="I63" s="3"/>
      <c r="J63" s="3"/>
    </row>
    <row r="64" spans="9:10">
      <c r="I64" s="3"/>
      <c r="J64" s="3"/>
    </row>
    <row r="65" spans="9:10">
      <c r="I65" s="3"/>
      <c r="J65" s="3"/>
    </row>
    <row r="66" spans="9:10">
      <c r="I66" s="3"/>
      <c r="J66" s="3"/>
    </row>
    <row r="67" spans="9:10">
      <c r="I67" s="3"/>
      <c r="J67" s="3"/>
    </row>
    <row r="68" spans="9:10">
      <c r="I68" s="3"/>
      <c r="J68" s="3"/>
    </row>
    <row r="69" spans="9:10">
      <c r="I69" s="3"/>
      <c r="J69" s="3"/>
    </row>
    <row r="70" spans="9:10">
      <c r="I70" s="3"/>
      <c r="J70" s="3"/>
    </row>
    <row r="71" spans="9:10">
      <c r="I71" s="3"/>
      <c r="J71" s="3"/>
    </row>
    <row r="72" spans="9:10">
      <c r="I72" s="3"/>
      <c r="J72" s="3"/>
    </row>
    <row r="73" spans="9:10">
      <c r="I73" s="3"/>
      <c r="J73" s="3"/>
    </row>
    <row r="74" spans="9:10">
      <c r="I74" s="3"/>
      <c r="J74" s="3"/>
    </row>
    <row r="75" spans="9:10">
      <c r="I75" s="3"/>
      <c r="J75" s="3"/>
    </row>
    <row r="76" spans="9:10">
      <c r="I76" s="3"/>
      <c r="J76" s="3"/>
    </row>
    <row r="77" spans="9:10">
      <c r="I77" s="3"/>
      <c r="J77" s="3"/>
    </row>
    <row r="78" spans="9:10">
      <c r="I78" s="3"/>
      <c r="J78" s="3"/>
    </row>
    <row r="79" spans="9:10">
      <c r="I79" s="3"/>
      <c r="J79" s="3"/>
    </row>
    <row r="80" spans="9:10">
      <c r="I80" s="3"/>
      <c r="J80" s="3"/>
    </row>
  </sheetData>
  <phoneticPr fontId="5" type="noConversion"/>
  <hyperlinks>
    <hyperlink ref="E7" r:id="rId1"/>
    <hyperlink ref="E8" r:id="rId2"/>
    <hyperlink ref="E9" r:id="rId3"/>
    <hyperlink ref="E10" r:id="rId4"/>
    <hyperlink ref="E11" r:id="rId5"/>
    <hyperlink ref="E13" r:id="rId6"/>
    <hyperlink ref="E12" r:id="rId7"/>
    <hyperlink ref="E14" r:id="rId8"/>
    <hyperlink ref="E15" r:id="rId9"/>
    <hyperlink ref="L7" r:id="rId10"/>
    <hyperlink ref="L8" r:id="rId11"/>
    <hyperlink ref="L9" r:id="rId12"/>
    <hyperlink ref="L10" r:id="rId13"/>
    <hyperlink ref="L11" r:id="rId14"/>
    <hyperlink ref="L12" r:id="rId15"/>
    <hyperlink ref="L13" r:id="rId16"/>
    <hyperlink ref="L14" r:id="rId17"/>
    <hyperlink ref="L15" r:id="rId18"/>
    <hyperlink ref="L20" r:id="rId19"/>
    <hyperlink ref="L21" r:id="rId20"/>
    <hyperlink ref="L24" r:id="rId21"/>
    <hyperlink ref="L23" r:id="rId22"/>
    <hyperlink ref="L22" r:id="rId23"/>
    <hyperlink ref="E24" r:id="rId24" display="http://search.digikey.com/us/en/products/ERJ-6ENF4702V/P47.0KCCT-ND/1746873"/>
    <hyperlink ref="E23" r:id="rId25" display="http://search.digikey.com/us/en/products/ERJ-6ENF1002V/P10.0KCCT-ND/119248"/>
    <hyperlink ref="E22" r:id="rId26" display="http://search.digikey.com/us/en/products/ERJ-6ENF1001V/P1.00KCCT-ND/118957"/>
    <hyperlink ref="E21" r:id="rId27" display="http://search.digikey.com/us/en/products/ERJ-6ENF2200V/P220CCT-ND/1746831"/>
    <hyperlink ref="E20" r:id="rId28" display="http://search.digikey.com/us/en/products/ERJ-6ENF1000V/P100CCT-ND/118668"/>
    <hyperlink ref="L29" r:id="rId29"/>
    <hyperlink ref="E27" r:id="rId30"/>
    <hyperlink ref="L27" r:id="rId31"/>
    <hyperlink ref="E28" r:id="rId32"/>
    <hyperlink ref="L28" r:id="rId33"/>
    <hyperlink ref="E29" r:id="rId34"/>
    <hyperlink ref="E25" r:id="rId35"/>
    <hyperlink ref="L25" r:id="rId36"/>
    <hyperlink ref="E26" r:id="rId37"/>
    <hyperlink ref="L26" r:id="rId38"/>
    <hyperlink ref="E16" r:id="rId39"/>
    <hyperlink ref="L16" r:id="rId40"/>
    <hyperlink ref="E18" r:id="rId41"/>
    <hyperlink ref="L18" r:id="rId42"/>
    <hyperlink ref="E17" r:id="rId43"/>
    <hyperlink ref="L17" r:id="rId44"/>
    <hyperlink ref="E19" r:id="rId45"/>
  </hyperlinks>
  <pageMargins left="0.75" right="0.75" top="1" bottom="1" header="0.5" footer="0.5"/>
  <pageSetup scale="49" orientation="landscape" horizontalDpi="4294967292" verticalDpi="4294967292"/>
  <ignoredErrors>
    <ignoredError sqref="F28:F29 F20:F24 F25:F26" numberStoredAsText="1"/>
  </ignoredErrors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GVSU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Josh Friend</dc:creator>
  <cp:keywords/>
  <dc:description/>
  <cp:lastModifiedBy>Josh Friend</cp:lastModifiedBy>
  <cp:lastPrinted>2011-10-14T05:20:50Z</cp:lastPrinted>
  <dcterms:created xsi:type="dcterms:W3CDTF">2011-10-10T15:06:30Z</dcterms:created>
  <dcterms:modified xsi:type="dcterms:W3CDTF">2011-10-14T19:46:43Z</dcterms:modified>
  <cp:category/>
</cp:coreProperties>
</file>