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4800" windowHeight="15620" tabRatio="500"/>
  </bookViews>
  <sheets>
    <sheet name="Internal" sheetId="2" r:id="rId1"/>
    <sheet name="External" sheetId="3" r:id="rId2"/>
  </sheets>
  <definedNames>
    <definedName name="_xlnm.Print_Area" localSheetId="1">External!$A$1:$L$10</definedName>
    <definedName name="_xlnm.Print_Area" localSheetId="0">Internal!$A$1:$L$24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11" i="2"/>
  <c r="J8" i="2"/>
  <c r="J9" i="2"/>
  <c r="J10" i="2"/>
  <c r="J12" i="2"/>
  <c r="J13" i="2"/>
  <c r="J14" i="2"/>
  <c r="J15" i="2"/>
  <c r="J16" i="2"/>
  <c r="J17" i="2"/>
  <c r="J24" i="2"/>
  <c r="H24" i="2"/>
  <c r="J8" i="3"/>
  <c r="J10" i="3"/>
</calcChain>
</file>

<file path=xl/sharedStrings.xml><?xml version="1.0" encoding="utf-8"?>
<sst xmlns="http://schemas.openxmlformats.org/spreadsheetml/2006/main" count="164" uniqueCount="119">
  <si>
    <t>Description</t>
  </si>
  <si>
    <t>Manufacturer</t>
  </si>
  <si>
    <t>MFR PN</t>
  </si>
  <si>
    <t>Vendor</t>
  </si>
  <si>
    <t>Vendor PN</t>
  </si>
  <si>
    <t>QTY</t>
  </si>
  <si>
    <t>Package Type</t>
  </si>
  <si>
    <t>REFDES</t>
  </si>
  <si>
    <t>Notes</t>
  </si>
  <si>
    <t>Datasheet</t>
  </si>
  <si>
    <t>DigiKey</t>
  </si>
  <si>
    <t>MCP7940N</t>
  </si>
  <si>
    <t>MCP7940N-I/SN-ND</t>
  </si>
  <si>
    <t>SOIC</t>
  </si>
  <si>
    <t>Microchip</t>
  </si>
  <si>
    <t>http://ww1.microchip.com/downloads/en/DeviceDoc/25010B.pdf</t>
  </si>
  <si>
    <t>IC RTCC 64B SRAM GP 8-SOIC</t>
  </si>
  <si>
    <t>IC MCU 8BIT FLASH 14SOIC</t>
  </si>
  <si>
    <t>PIC16F1823-I/SL</t>
  </si>
  <si>
    <t>PIC16F1823-I/SL-ND</t>
  </si>
  <si>
    <t>http://ww1.microchip.com/downloads/en/DeviceDoc/41413B.pdf</t>
  </si>
  <si>
    <t>SOT-23</t>
  </si>
  <si>
    <t>BK-885CT-ND</t>
  </si>
  <si>
    <t>SMD</t>
  </si>
  <si>
    <t>HOLDER COIN CELL 12MM SMD</t>
  </si>
  <si>
    <t>MPD</t>
  </si>
  <si>
    <t>BK-885-TR</t>
  </si>
  <si>
    <t>http://www.memoryprotectiondevices.com/datasheets/BK-885-datasheet.pdf</t>
  </si>
  <si>
    <t>641-1321-1-ND</t>
  </si>
  <si>
    <t>Comchip</t>
  </si>
  <si>
    <t>BAT54-G</t>
  </si>
  <si>
    <t>DIODE SCHOTTKY 200MA 30V SOT-23</t>
  </si>
  <si>
    <t>http://comchipt.ipower.com/docs/BAT54.pdf</t>
  </si>
  <si>
    <t>Panasonic</t>
  </si>
  <si>
    <t>0805</t>
  </si>
  <si>
    <t>Epson</t>
  </si>
  <si>
    <t>CRYSTAL 32.7680KHZ 12.5PF SMD</t>
  </si>
  <si>
    <t>MC-405 32.7680K-A0:ROHS</t>
  </si>
  <si>
    <t>http://media.digikey.com/pdf/Data%20Sheets/Epson%20PDFs/MC-306%20,405,%20406.pdf</t>
  </si>
  <si>
    <t>SER2405CT-ND</t>
  </si>
  <si>
    <t>SPST Mini Pushbutton TH</t>
  </si>
  <si>
    <t>Omiron</t>
  </si>
  <si>
    <t>SparkFun</t>
  </si>
  <si>
    <t>COM-00097</t>
  </si>
  <si>
    <t>TH</t>
  </si>
  <si>
    <t>http://www.sparkfun.com/datasheets/Components/General/00097.jpg</t>
  </si>
  <si>
    <t>(unknown)</t>
  </si>
  <si>
    <t>EGR326 - 901</t>
  </si>
  <si>
    <t>WWVB Receiver Shield BOM</t>
  </si>
  <si>
    <t>Eric Born and Josh Friend</t>
  </si>
  <si>
    <t>http://industrial.panasonic.com/www-data/pdf/AOA0000/AOA0000CE2.pdf</t>
  </si>
  <si>
    <t>ERJ-6ENF1002V</t>
  </si>
  <si>
    <t>P10.0KCCT-ND</t>
  </si>
  <si>
    <t>RES 10.0K OHM 1/8W 1% 0805 SMD</t>
  </si>
  <si>
    <t>Total</t>
  </si>
  <si>
    <t>478-1383-1-ND</t>
  </si>
  <si>
    <t>AVX</t>
  </si>
  <si>
    <t>08055C103KAT2A</t>
  </si>
  <si>
    <t>CAP CER 10000PF 50V 10% X7R 0805</t>
  </si>
  <si>
    <t>http://www.avx.com/docs/Catalogs/cx7r.pdf</t>
  </si>
  <si>
    <t>311-1361-1-ND</t>
  </si>
  <si>
    <t>Yageo</t>
  </si>
  <si>
    <t>CC0805ZRY5V9BB104</t>
  </si>
  <si>
    <t>http://media.digikey.com/pdf/Data%20Sheets/Yageo%20PDFs/MLCC%20ordering%20code.pdf</t>
  </si>
  <si>
    <t>CAP CER 0.1UF 50V Y5V 0805</t>
  </si>
  <si>
    <t>Johanson Dielectric</t>
  </si>
  <si>
    <t>709-1168-1-ND</t>
  </si>
  <si>
    <t>500R15N100JV4T</t>
  </si>
  <si>
    <t>CAP CER 10PF 50V 5% NP0 0805</t>
  </si>
  <si>
    <t>http://www.johansondielectrics.com/images/stories/surface-mount/smt-mlc/JDI_Surface-Mount_2008-11.pdf</t>
  </si>
  <si>
    <t>A31113-ND</t>
  </si>
  <si>
    <t>3-644456-3</t>
  </si>
  <si>
    <t>TE Connectivity</t>
  </si>
  <si>
    <t>CONN HEADER VERT 3POS .100 TIN</t>
  </si>
  <si>
    <t>http://documents.tycoelectronics.com/commerce/DocumentDelivery/DDEController?Action=srchrtrv&amp;DocNm=644456&amp;DocType=CD&amp;DocLang=EN</t>
  </si>
  <si>
    <t>S5444-ND</t>
  </si>
  <si>
    <t>PPTC081LGBN-RC</t>
  </si>
  <si>
    <t>CONN FEMALE 8POS .100" R/A TIN</t>
  </si>
  <si>
    <t>Sullins Con. Solns.</t>
  </si>
  <si>
    <t>http://www.sullinscorp.com/drawings/78_P(N)PxCxx1LGBN-RC,_10493-F.pdf</t>
  </si>
  <si>
    <t>609-3327-ND</t>
  </si>
  <si>
    <t>68016-406HLF</t>
  </si>
  <si>
    <t>FCI</t>
  </si>
  <si>
    <t>CONN HEADER 6POS .100 R/A TIN</t>
  </si>
  <si>
    <t>http://portal.fciconnect.com/res/en/pdffiles/doc_search/68015.pdf</t>
  </si>
  <si>
    <t>Arduino Stackable Header Kit</t>
  </si>
  <si>
    <t>PRT-10007</t>
  </si>
  <si>
    <t>RES 4.7K OHM 1/8W 1% 0805 SMD</t>
  </si>
  <si>
    <t>P4.70KCCT-ND</t>
  </si>
  <si>
    <t>ERJ-6ENF4701V</t>
  </si>
  <si>
    <t>http://www.sparkfun.com/datasheets/Prototyping/Connectors/18688.pdf</t>
  </si>
  <si>
    <t>X1</t>
  </si>
  <si>
    <t>U1</t>
  </si>
  <si>
    <t>U2</t>
  </si>
  <si>
    <t>BAT1</t>
  </si>
  <si>
    <t>S1</t>
  </si>
  <si>
    <t>J3</t>
  </si>
  <si>
    <t>J2</t>
  </si>
  <si>
    <t>J1</t>
  </si>
  <si>
    <t>J4</t>
  </si>
  <si>
    <t>Unit Price (QTY1)</t>
  </si>
  <si>
    <t>Total Cost (QTY 1)</t>
  </si>
  <si>
    <t>-</t>
  </si>
  <si>
    <t>CMAX WWVB Reciever</t>
  </si>
  <si>
    <t>C-MAX Time</t>
  </si>
  <si>
    <t>CMMR-6P-60</t>
  </si>
  <si>
    <t>561-1014-ND</t>
  </si>
  <si>
    <t>http://www.c-max-time.com/downloads/getFile.php?id=542</t>
  </si>
  <si>
    <t>REVISION B02</t>
  </si>
  <si>
    <t>R3</t>
  </si>
  <si>
    <t>R1, R2</t>
  </si>
  <si>
    <t>C3, C4</t>
  </si>
  <si>
    <t>C5, C6</t>
  </si>
  <si>
    <t>C1, C2</t>
  </si>
  <si>
    <t>D1</t>
  </si>
  <si>
    <t>Unit Price (QTY100)</t>
  </si>
  <si>
    <t>Total Cost (QTY 100)</t>
  </si>
  <si>
    <t>External Components</t>
  </si>
  <si>
    <t>Internal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</si>
</sst>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left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2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44" fontId="2" fillId="0" borderId="0" xfId="1" applyFont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3" fillId="0" borderId="1" xfId="2" applyFill="1" applyBorder="1"/>
    <xf numFmtId="0" fontId="2" fillId="0" borderId="0" xfId="0" applyFont="1" applyFill="1" applyAlignment="1">
      <alignment horizontal="left"/>
    </xf>
    <xf numFmtId="0" fontId="0" fillId="0" borderId="0" xfId="0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3" fillId="0" borderId="1" xfId="2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44" fontId="2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Fill="1"/>
  </cellXfs>
  <cellStyles count="15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onsemi.com/pub_link/Collateral/MMBF4391LT1-D.PDF" TargetMode="External"/><Relationship Id="rId20" Type="http://schemas.openxmlformats.org/officeDocument/2006/relationships/hyperlink" Target="http://www.johansondielectrics.com/images/stories/surface-mount/smt-mlc/JDI_Surface-Mount_2008-11.pdf" TargetMode="External"/><Relationship Id="rId21" Type="http://schemas.openxmlformats.org/officeDocument/2006/relationships/hyperlink" Target="http://search.digikey.com/us/en/products/3-644456-3/A31113-ND/698345" TargetMode="External"/><Relationship Id="rId22" Type="http://schemas.openxmlformats.org/officeDocument/2006/relationships/hyperlink" Target="http://documents.tycoelectronics.com/commerce/DocumentDelivery/DDEController?Action=srchrtrv&amp;DocNm=644456&amp;DocType=CD&amp;DocLang=EN" TargetMode="External"/><Relationship Id="rId23" Type="http://schemas.openxmlformats.org/officeDocument/2006/relationships/hyperlink" Target="http://search.digikey.com/us/en/products/PPTC081LGBN-RC/S5444-ND/775902" TargetMode="External"/><Relationship Id="rId24" Type="http://schemas.openxmlformats.org/officeDocument/2006/relationships/hyperlink" Target="http://www.sullinscorp.com/drawings/78_P(N)PxCxx1LGBN-RC,_10493-F.pdf" TargetMode="External"/><Relationship Id="rId25" Type="http://schemas.openxmlformats.org/officeDocument/2006/relationships/hyperlink" Target="http://search.digikey.com/us/en/products/68016-406HLF/609-3327-ND/1878461" TargetMode="External"/><Relationship Id="rId26" Type="http://schemas.openxmlformats.org/officeDocument/2006/relationships/hyperlink" Target="http://portal.fciconnect.com/res/en/pdffiles/doc_search/68015.pdf" TargetMode="External"/><Relationship Id="rId27" Type="http://schemas.openxmlformats.org/officeDocument/2006/relationships/hyperlink" Target="http://www.sparkfun.com/products/10007" TargetMode="External"/><Relationship Id="rId28" Type="http://schemas.openxmlformats.org/officeDocument/2006/relationships/hyperlink" Target="http://search.digikey.com/us/en/products/ERJ-6ENF4701V/P4.70KCCT-ND/1746872" TargetMode="External"/><Relationship Id="rId29" Type="http://schemas.openxmlformats.org/officeDocument/2006/relationships/hyperlink" Target="http://industrial.panasonic.com/www-data/pdf/AOA0000/AOA0000CE2.pdf" TargetMode="External"/><Relationship Id="rId30" Type="http://schemas.openxmlformats.org/officeDocument/2006/relationships/hyperlink" Target="http://www.sparkfun.com/datasheets/Prototyping/Connectors/18688.pdf" TargetMode="External"/><Relationship Id="rId10" Type="http://schemas.openxmlformats.org/officeDocument/2006/relationships/hyperlink" Target="http://comchipt.ipower.com/docs/BAT54.pdf" TargetMode="External"/><Relationship Id="rId11" Type="http://schemas.openxmlformats.org/officeDocument/2006/relationships/hyperlink" Target="http://media.digikey.com/pdf/Data%20Sheets/Epson%20PDFs/MC-306%20,405,%20406.pdf" TargetMode="External"/><Relationship Id="rId12" Type="http://schemas.openxmlformats.org/officeDocument/2006/relationships/hyperlink" Target="http://www.sparkfun.com/datasheets/Components/General/00097.jpg" TargetMode="External"/><Relationship Id="rId13" Type="http://schemas.openxmlformats.org/officeDocument/2006/relationships/hyperlink" Target="http://industrial.panasonic.com/www-data/pdf/AOA0000/AOA0000CE2.pdf" TargetMode="External"/><Relationship Id="rId14" Type="http://schemas.openxmlformats.org/officeDocument/2006/relationships/hyperlink" Target="http://search.digikey.com/us/en/products/ERJ-6ENF1002V/P10.0KCCT-ND/119248" TargetMode="External"/><Relationship Id="rId15" Type="http://schemas.openxmlformats.org/officeDocument/2006/relationships/hyperlink" Target="http://search.digikey.com/us/en/products/08055C103KAT2A/478-1383-1-ND/564415" TargetMode="External"/><Relationship Id="rId16" Type="http://schemas.openxmlformats.org/officeDocument/2006/relationships/hyperlink" Target="http://www.avx.com/docs/Catalogs/cx7r.pdf" TargetMode="External"/><Relationship Id="rId17" Type="http://schemas.openxmlformats.org/officeDocument/2006/relationships/hyperlink" Target="http://search.digikey.com/us/en/products/CC0805ZRY5V9BB104/311-1361-1-ND/2103145" TargetMode="External"/><Relationship Id="rId18" Type="http://schemas.openxmlformats.org/officeDocument/2006/relationships/hyperlink" Target="http://media.digikey.com/pdf/Data%20Sheets/Yageo%20PDFs/MLCC%20ordering%20code.pdf" TargetMode="External"/><Relationship Id="rId19" Type="http://schemas.openxmlformats.org/officeDocument/2006/relationships/hyperlink" Target="http://search.digikey.com/us/en/products/500R15N100JV4T/709-1168-1-ND/1859500" TargetMode="External"/><Relationship Id="rId1" Type="http://schemas.openxmlformats.org/officeDocument/2006/relationships/hyperlink" Target="http://search.digikey.com/scripts/DkSearch/dksus.dll?Detail&amp;name=MCP7940N-I/SN-ND" TargetMode="External"/><Relationship Id="rId2" Type="http://schemas.openxmlformats.org/officeDocument/2006/relationships/hyperlink" Target="http://search.digikey.com/us/en/products/PIC16F1823-I%2FSL/PIC16F1823-I%2FSL-ND/2258580" TargetMode="External"/><Relationship Id="rId3" Type="http://schemas.openxmlformats.org/officeDocument/2006/relationships/hyperlink" Target="http://search.digikey.com/us/en/products/BK-885-TR/BK-885CT-ND/755448" TargetMode="External"/><Relationship Id="rId4" Type="http://schemas.openxmlformats.org/officeDocument/2006/relationships/hyperlink" Target="http://search.digikey.com/us/en/products/BAT54-G/641-1321-1-ND/1979686" TargetMode="External"/><Relationship Id="rId5" Type="http://schemas.openxmlformats.org/officeDocument/2006/relationships/hyperlink" Target="http://search.digikey.com/us/en/products/MC-405%2032.7680K-A0:ROHS/SER2405CT-ND/1532561" TargetMode="External"/><Relationship Id="rId6" Type="http://schemas.openxmlformats.org/officeDocument/2006/relationships/hyperlink" Target="http://www.sparkfun.com/products/97" TargetMode="External"/><Relationship Id="rId7" Type="http://schemas.openxmlformats.org/officeDocument/2006/relationships/hyperlink" Target="http://ww1.microchip.com/downloads/en/DeviceDoc/25010B.pdf" TargetMode="External"/><Relationship Id="rId8" Type="http://schemas.openxmlformats.org/officeDocument/2006/relationships/hyperlink" Target="http://ww1.microchip.com/downloads/en/DeviceDoc/41413B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-max-time.com/downloads/getFile.php?id=542" TargetMode="External"/><Relationship Id="rId2" Type="http://schemas.openxmlformats.org/officeDocument/2006/relationships/hyperlink" Target="http://search.digikey.com/us/en/products/CMMR-6P-60/561-1014-ND/7619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9"/>
  <sheetViews>
    <sheetView tabSelected="1" workbookViewId="0">
      <selection activeCell="J28" sqref="J28"/>
    </sheetView>
  </sheetViews>
  <sheetFormatPr baseColWidth="10" defaultRowHeight="14" x14ac:dyDescent="0"/>
  <cols>
    <col min="1" max="1" width="26.83203125" style="22" bestFit="1" customWidth="1"/>
    <col min="2" max="2" width="19.83203125" style="22" bestFit="1" customWidth="1"/>
    <col min="3" max="3" width="20" style="22" bestFit="1" customWidth="1"/>
    <col min="4" max="4" width="8.83203125" style="22" customWidth="1"/>
    <col min="5" max="5" width="18.83203125" style="22" bestFit="1" customWidth="1"/>
    <col min="6" max="6" width="10.6640625" style="22" bestFit="1" customWidth="1"/>
    <col min="7" max="7" width="10.5" style="22" customWidth="1"/>
    <col min="8" max="8" width="4.1640625" style="22" bestFit="1" customWidth="1"/>
    <col min="9" max="9" width="13.1640625" style="22" bestFit="1" customWidth="1"/>
    <col min="10" max="10" width="13.6640625" style="22" bestFit="1" customWidth="1"/>
    <col min="11" max="11" width="5.33203125" style="22" bestFit="1" customWidth="1"/>
    <col min="12" max="12" width="102.33203125" style="22" bestFit="1" customWidth="1"/>
    <col min="13" max="16384" width="10.83203125" style="22"/>
  </cols>
  <sheetData>
    <row r="1" spans="1:12">
      <c r="A1" s="21" t="s">
        <v>47</v>
      </c>
    </row>
    <row r="2" spans="1:12">
      <c r="A2" s="21" t="s">
        <v>48</v>
      </c>
    </row>
    <row r="3" spans="1:12">
      <c r="A3" s="21" t="s">
        <v>118</v>
      </c>
    </row>
    <row r="4" spans="1:12">
      <c r="A4" s="21" t="s">
        <v>49</v>
      </c>
    </row>
    <row r="5" spans="1:12">
      <c r="A5" s="21" t="s">
        <v>108</v>
      </c>
    </row>
    <row r="7" spans="1:12">
      <c r="A7" s="23" t="s">
        <v>0</v>
      </c>
      <c r="B7" s="23" t="s">
        <v>1</v>
      </c>
      <c r="C7" s="23" t="s">
        <v>2</v>
      </c>
      <c r="D7" s="24" t="s">
        <v>3</v>
      </c>
      <c r="E7" s="23" t="s">
        <v>4</v>
      </c>
      <c r="F7" s="25" t="s">
        <v>6</v>
      </c>
      <c r="G7" s="24" t="s">
        <v>7</v>
      </c>
      <c r="H7" s="24" t="s">
        <v>5</v>
      </c>
      <c r="I7" s="24" t="s">
        <v>100</v>
      </c>
      <c r="J7" s="24" t="s">
        <v>101</v>
      </c>
      <c r="K7" s="24" t="s">
        <v>8</v>
      </c>
      <c r="L7" s="23" t="s">
        <v>9</v>
      </c>
    </row>
    <row r="8" spans="1:12">
      <c r="A8" s="15" t="s">
        <v>17</v>
      </c>
      <c r="B8" s="15" t="s">
        <v>14</v>
      </c>
      <c r="C8" s="15" t="s">
        <v>18</v>
      </c>
      <c r="D8" s="17" t="s">
        <v>10</v>
      </c>
      <c r="E8" s="26" t="s">
        <v>19</v>
      </c>
      <c r="F8" s="18" t="s">
        <v>13</v>
      </c>
      <c r="G8" s="27" t="s">
        <v>92</v>
      </c>
      <c r="H8" s="17">
        <v>1</v>
      </c>
      <c r="I8" s="19">
        <v>1.38</v>
      </c>
      <c r="J8" s="19">
        <f t="shared" ref="J8:J22" si="0">H8*I8</f>
        <v>1.38</v>
      </c>
      <c r="K8" s="17"/>
      <c r="L8" s="26" t="s">
        <v>20</v>
      </c>
    </row>
    <row r="9" spans="1:12">
      <c r="A9" s="15" t="s">
        <v>16</v>
      </c>
      <c r="B9" s="15" t="s">
        <v>14</v>
      </c>
      <c r="C9" s="15" t="s">
        <v>11</v>
      </c>
      <c r="D9" s="17" t="s">
        <v>10</v>
      </c>
      <c r="E9" s="26" t="s">
        <v>12</v>
      </c>
      <c r="F9" s="18" t="s">
        <v>13</v>
      </c>
      <c r="G9" s="15" t="s">
        <v>93</v>
      </c>
      <c r="H9" s="17">
        <v>1</v>
      </c>
      <c r="I9" s="19">
        <v>1.04</v>
      </c>
      <c r="J9" s="19">
        <f t="shared" si="0"/>
        <v>1.04</v>
      </c>
      <c r="K9" s="17"/>
      <c r="L9" s="26" t="s">
        <v>15</v>
      </c>
    </row>
    <row r="10" spans="1:12">
      <c r="A10" s="15" t="s">
        <v>24</v>
      </c>
      <c r="B10" s="15" t="s">
        <v>25</v>
      </c>
      <c r="C10" s="15" t="s">
        <v>26</v>
      </c>
      <c r="D10" s="17" t="s">
        <v>10</v>
      </c>
      <c r="E10" s="26" t="s">
        <v>22</v>
      </c>
      <c r="F10" s="18" t="s">
        <v>23</v>
      </c>
      <c r="G10" s="12" t="s">
        <v>94</v>
      </c>
      <c r="H10" s="17">
        <v>1</v>
      </c>
      <c r="I10" s="19">
        <v>0.48</v>
      </c>
      <c r="J10" s="19">
        <f t="shared" si="0"/>
        <v>0.48</v>
      </c>
      <c r="K10" s="17"/>
      <c r="L10" s="26" t="s">
        <v>27</v>
      </c>
    </row>
    <row r="11" spans="1:12">
      <c r="A11" s="15" t="s">
        <v>31</v>
      </c>
      <c r="B11" s="15" t="s">
        <v>29</v>
      </c>
      <c r="C11" s="15" t="s">
        <v>30</v>
      </c>
      <c r="D11" s="17" t="s">
        <v>10</v>
      </c>
      <c r="E11" s="26" t="s">
        <v>28</v>
      </c>
      <c r="F11" s="18" t="s">
        <v>21</v>
      </c>
      <c r="G11" s="27" t="s">
        <v>114</v>
      </c>
      <c r="H11" s="17">
        <v>1</v>
      </c>
      <c r="I11" s="19">
        <v>0.35</v>
      </c>
      <c r="J11" s="19">
        <f t="shared" si="0"/>
        <v>0.35</v>
      </c>
      <c r="K11" s="17"/>
      <c r="L11" s="26" t="s">
        <v>32</v>
      </c>
    </row>
    <row r="12" spans="1:12">
      <c r="A12" s="15" t="s">
        <v>36</v>
      </c>
      <c r="B12" s="15" t="s">
        <v>35</v>
      </c>
      <c r="C12" s="15" t="s">
        <v>37</v>
      </c>
      <c r="D12" s="17" t="s">
        <v>10</v>
      </c>
      <c r="E12" s="20" t="s">
        <v>39</v>
      </c>
      <c r="F12" s="18" t="s">
        <v>23</v>
      </c>
      <c r="G12" s="27" t="s">
        <v>91</v>
      </c>
      <c r="H12" s="17">
        <v>1</v>
      </c>
      <c r="I12" s="19">
        <v>1.01</v>
      </c>
      <c r="J12" s="19">
        <f t="shared" si="0"/>
        <v>1.01</v>
      </c>
      <c r="K12" s="17"/>
      <c r="L12" s="26" t="s">
        <v>38</v>
      </c>
    </row>
    <row r="13" spans="1:12">
      <c r="A13" s="15" t="s">
        <v>40</v>
      </c>
      <c r="B13" s="15" t="s">
        <v>41</v>
      </c>
      <c r="C13" s="15" t="s">
        <v>46</v>
      </c>
      <c r="D13" s="17" t="s">
        <v>42</v>
      </c>
      <c r="E13" s="20" t="s">
        <v>43</v>
      </c>
      <c r="F13" s="18" t="s">
        <v>44</v>
      </c>
      <c r="G13" s="12" t="s">
        <v>95</v>
      </c>
      <c r="H13" s="17">
        <v>1</v>
      </c>
      <c r="I13" s="19">
        <v>0.35</v>
      </c>
      <c r="J13" s="19">
        <f t="shared" si="0"/>
        <v>0.35</v>
      </c>
      <c r="K13" s="17"/>
      <c r="L13" s="26" t="s">
        <v>45</v>
      </c>
    </row>
    <row r="14" spans="1:12">
      <c r="A14" s="12" t="s">
        <v>73</v>
      </c>
      <c r="B14" s="15" t="s">
        <v>72</v>
      </c>
      <c r="C14" s="15" t="s">
        <v>71</v>
      </c>
      <c r="D14" s="17" t="s">
        <v>10</v>
      </c>
      <c r="E14" s="20" t="s">
        <v>70</v>
      </c>
      <c r="F14" s="18" t="s">
        <v>44</v>
      </c>
      <c r="G14" s="12" t="s">
        <v>96</v>
      </c>
      <c r="H14" s="13">
        <v>1</v>
      </c>
      <c r="I14" s="19">
        <v>0.22</v>
      </c>
      <c r="J14" s="19">
        <f t="shared" si="0"/>
        <v>0.22</v>
      </c>
      <c r="K14" s="17"/>
      <c r="L14" s="26" t="s">
        <v>74</v>
      </c>
    </row>
    <row r="15" spans="1:12">
      <c r="A15" s="12" t="s">
        <v>83</v>
      </c>
      <c r="B15" s="15" t="s">
        <v>82</v>
      </c>
      <c r="C15" s="15" t="s">
        <v>81</v>
      </c>
      <c r="D15" s="17" t="s">
        <v>10</v>
      </c>
      <c r="E15" s="20" t="s">
        <v>80</v>
      </c>
      <c r="F15" s="18" t="s">
        <v>44</v>
      </c>
      <c r="G15" s="12" t="s">
        <v>97</v>
      </c>
      <c r="H15" s="13">
        <v>1</v>
      </c>
      <c r="I15" s="19">
        <v>0.41</v>
      </c>
      <c r="J15" s="19">
        <f t="shared" si="0"/>
        <v>0.41</v>
      </c>
      <c r="K15" s="17"/>
      <c r="L15" s="26" t="s">
        <v>84</v>
      </c>
    </row>
    <row r="16" spans="1:12">
      <c r="A16" s="12" t="s">
        <v>77</v>
      </c>
      <c r="B16" s="15" t="s">
        <v>78</v>
      </c>
      <c r="C16" s="15" t="s">
        <v>76</v>
      </c>
      <c r="D16" s="17" t="s">
        <v>10</v>
      </c>
      <c r="E16" s="20" t="s">
        <v>75</v>
      </c>
      <c r="F16" s="18" t="s">
        <v>44</v>
      </c>
      <c r="G16" s="15" t="s">
        <v>99</v>
      </c>
      <c r="H16" s="13">
        <v>1</v>
      </c>
      <c r="I16" s="19">
        <v>0.9</v>
      </c>
      <c r="J16" s="19">
        <f t="shared" si="0"/>
        <v>0.9</v>
      </c>
      <c r="K16" s="17"/>
      <c r="L16" s="26" t="s">
        <v>79</v>
      </c>
    </row>
    <row r="17" spans="1:12">
      <c r="A17" s="12" t="s">
        <v>85</v>
      </c>
      <c r="B17" s="15" t="s">
        <v>46</v>
      </c>
      <c r="C17" s="15" t="s">
        <v>46</v>
      </c>
      <c r="D17" s="17" t="s">
        <v>42</v>
      </c>
      <c r="E17" s="20" t="s">
        <v>86</v>
      </c>
      <c r="F17" s="18" t="s">
        <v>44</v>
      </c>
      <c r="G17" s="15" t="s">
        <v>98</v>
      </c>
      <c r="H17" s="13">
        <v>1</v>
      </c>
      <c r="I17" s="19">
        <v>1.5</v>
      </c>
      <c r="J17" s="19">
        <f t="shared" si="0"/>
        <v>1.5</v>
      </c>
      <c r="K17" s="17"/>
      <c r="L17" s="26" t="s">
        <v>90</v>
      </c>
    </row>
    <row r="18" spans="1:12">
      <c r="A18" s="12" t="s">
        <v>87</v>
      </c>
      <c r="B18" s="15" t="s">
        <v>33</v>
      </c>
      <c r="C18" s="16" t="s">
        <v>89</v>
      </c>
      <c r="D18" s="17" t="s">
        <v>10</v>
      </c>
      <c r="E18" s="20" t="s">
        <v>88</v>
      </c>
      <c r="F18" s="18" t="s">
        <v>34</v>
      </c>
      <c r="G18" s="12" t="s">
        <v>109</v>
      </c>
      <c r="H18" s="17">
        <v>1</v>
      </c>
      <c r="I18" s="19">
        <v>7.0000000000000007E-2</v>
      </c>
      <c r="J18" s="19">
        <f t="shared" si="0"/>
        <v>7.0000000000000007E-2</v>
      </c>
      <c r="K18" s="17"/>
      <c r="L18" s="20" t="s">
        <v>50</v>
      </c>
    </row>
    <row r="19" spans="1:12">
      <c r="A19" s="12" t="s">
        <v>53</v>
      </c>
      <c r="B19" s="15" t="s">
        <v>33</v>
      </c>
      <c r="C19" s="16" t="s">
        <v>51</v>
      </c>
      <c r="D19" s="17" t="s">
        <v>10</v>
      </c>
      <c r="E19" s="20" t="s">
        <v>52</v>
      </c>
      <c r="F19" s="18" t="s">
        <v>34</v>
      </c>
      <c r="G19" s="12" t="s">
        <v>110</v>
      </c>
      <c r="H19" s="17">
        <v>2</v>
      </c>
      <c r="I19" s="19">
        <v>7.0000000000000007E-2</v>
      </c>
      <c r="J19" s="19">
        <f t="shared" si="0"/>
        <v>0.14000000000000001</v>
      </c>
      <c r="K19" s="17"/>
      <c r="L19" s="20" t="s">
        <v>50</v>
      </c>
    </row>
    <row r="20" spans="1:12">
      <c r="A20" s="12" t="s">
        <v>68</v>
      </c>
      <c r="B20" s="15" t="s">
        <v>65</v>
      </c>
      <c r="C20" s="15" t="s">
        <v>67</v>
      </c>
      <c r="D20" s="17" t="s">
        <v>10</v>
      </c>
      <c r="E20" s="20" t="s">
        <v>66</v>
      </c>
      <c r="F20" s="18" t="s">
        <v>34</v>
      </c>
      <c r="G20" s="12" t="s">
        <v>112</v>
      </c>
      <c r="H20" s="17">
        <v>2</v>
      </c>
      <c r="I20" s="19">
        <v>4.3999999999999997E-2</v>
      </c>
      <c r="J20" s="19">
        <f t="shared" si="0"/>
        <v>8.7999999999999995E-2</v>
      </c>
      <c r="K20" s="17"/>
      <c r="L20" s="26" t="s">
        <v>69</v>
      </c>
    </row>
    <row r="21" spans="1:12">
      <c r="A21" s="12" t="s">
        <v>58</v>
      </c>
      <c r="B21" s="15" t="s">
        <v>56</v>
      </c>
      <c r="C21" s="16" t="s">
        <v>57</v>
      </c>
      <c r="D21" s="17" t="s">
        <v>10</v>
      </c>
      <c r="E21" s="20" t="s">
        <v>55</v>
      </c>
      <c r="F21" s="18" t="s">
        <v>34</v>
      </c>
      <c r="G21" s="12" t="s">
        <v>111</v>
      </c>
      <c r="H21" s="17">
        <v>2</v>
      </c>
      <c r="I21" s="19">
        <v>2.9000000000000001E-2</v>
      </c>
      <c r="J21" s="19">
        <f t="shared" si="0"/>
        <v>5.8000000000000003E-2</v>
      </c>
      <c r="K21" s="17"/>
      <c r="L21" s="20" t="s">
        <v>59</v>
      </c>
    </row>
    <row r="22" spans="1:12">
      <c r="A22" s="12" t="s">
        <v>64</v>
      </c>
      <c r="B22" s="15" t="s">
        <v>61</v>
      </c>
      <c r="C22" s="16" t="s">
        <v>62</v>
      </c>
      <c r="D22" s="17" t="s">
        <v>10</v>
      </c>
      <c r="E22" s="20" t="s">
        <v>60</v>
      </c>
      <c r="F22" s="18" t="s">
        <v>34</v>
      </c>
      <c r="G22" s="12" t="s">
        <v>113</v>
      </c>
      <c r="H22" s="17">
        <v>2</v>
      </c>
      <c r="I22" s="19">
        <v>3.7999999999999999E-2</v>
      </c>
      <c r="J22" s="19">
        <f t="shared" si="0"/>
        <v>7.5999999999999998E-2</v>
      </c>
      <c r="K22" s="17"/>
      <c r="L22" s="20" t="s">
        <v>63</v>
      </c>
    </row>
    <row r="24" spans="1:12">
      <c r="H24" s="22">
        <f>SUM(H8:H22)</f>
        <v>19</v>
      </c>
      <c r="I24" s="28" t="s">
        <v>54</v>
      </c>
      <c r="J24" s="29">
        <f>SUM(J8:J22)</f>
        <v>8.0719999999999992</v>
      </c>
    </row>
    <row r="27" spans="1:12">
      <c r="J27" s="30"/>
    </row>
    <row r="29" spans="1:12">
      <c r="I29" s="30"/>
    </row>
  </sheetData>
  <phoneticPr fontId="5" type="noConversion"/>
  <hyperlinks>
    <hyperlink ref="E9" r:id="rId1"/>
    <hyperlink ref="E8" r:id="rId2"/>
    <hyperlink ref="E10" r:id="rId3"/>
    <hyperlink ref="E11" r:id="rId4"/>
    <hyperlink ref="E12" r:id="rId5"/>
    <hyperlink ref="E13" r:id="rId6"/>
    <hyperlink ref="L9" r:id="rId7"/>
    <hyperlink ref="L8" r:id="rId8"/>
    <hyperlink ref="L10" r:id="rId9"/>
    <hyperlink ref="L11" r:id="rId10"/>
    <hyperlink ref="L12" r:id="rId11"/>
    <hyperlink ref="L13" r:id="rId12"/>
    <hyperlink ref="L19" r:id="rId13"/>
    <hyperlink ref="E19" r:id="rId14" display="http://search.digikey.com/us/en/products/ERJ-6ENF1002V/P10.0KCCT-ND/119248"/>
    <hyperlink ref="E21" r:id="rId15"/>
    <hyperlink ref="L21" r:id="rId16"/>
    <hyperlink ref="E22" r:id="rId17"/>
    <hyperlink ref="L22" r:id="rId18"/>
    <hyperlink ref="E20" r:id="rId19"/>
    <hyperlink ref="L20" r:id="rId20"/>
    <hyperlink ref="E14" r:id="rId21"/>
    <hyperlink ref="L14" r:id="rId22"/>
    <hyperlink ref="E16" r:id="rId23"/>
    <hyperlink ref="L16" r:id="rId24"/>
    <hyperlink ref="E15" r:id="rId25"/>
    <hyperlink ref="L15" r:id="rId26"/>
    <hyperlink ref="E17" r:id="rId27"/>
    <hyperlink ref="E18" r:id="rId28"/>
    <hyperlink ref="L18" r:id="rId29"/>
    <hyperlink ref="L17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selection activeCell="C18" sqref="C18"/>
    </sheetView>
  </sheetViews>
  <sheetFormatPr baseColWidth="10" defaultRowHeight="14" x14ac:dyDescent="0"/>
  <cols>
    <col min="1" max="1" width="26.83203125" bestFit="1" customWidth="1"/>
    <col min="2" max="2" width="19.83203125" bestFit="1" customWidth="1"/>
    <col min="3" max="3" width="20" bestFit="1" customWidth="1"/>
    <col min="4" max="4" width="8.83203125" customWidth="1"/>
    <col min="5" max="5" width="18.83203125" bestFit="1" customWidth="1"/>
    <col min="6" max="6" width="10.6640625" bestFit="1" customWidth="1"/>
    <col min="7" max="7" width="33.6640625" bestFit="1" customWidth="1"/>
    <col min="8" max="8" width="4.1640625" bestFit="1" customWidth="1"/>
    <col min="9" max="9" width="15" bestFit="1" customWidth="1"/>
    <col min="10" max="10" width="15.5" bestFit="1" customWidth="1"/>
    <col min="11" max="11" width="5.33203125" bestFit="1" customWidth="1"/>
    <col min="12" max="12" width="102.33203125" bestFit="1" customWidth="1"/>
    <col min="13" max="16384" width="10.83203125" style="22"/>
  </cols>
  <sheetData>
    <row r="1" spans="1:16384">
      <c r="A1" s="2" t="s">
        <v>47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" t="s">
        <v>48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2" t="s">
        <v>117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2" t="s">
        <v>49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2" t="s">
        <v>108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7" spans="1:16384">
      <c r="A7" s="3" t="s">
        <v>0</v>
      </c>
      <c r="B7" s="3" t="s">
        <v>1</v>
      </c>
      <c r="C7" s="3" t="s">
        <v>2</v>
      </c>
      <c r="D7" s="4" t="s">
        <v>3</v>
      </c>
      <c r="E7" s="3" t="s">
        <v>4</v>
      </c>
      <c r="F7" s="5" t="s">
        <v>6</v>
      </c>
      <c r="G7" s="4" t="s">
        <v>7</v>
      </c>
      <c r="H7" s="4" t="s">
        <v>5</v>
      </c>
      <c r="I7" s="4" t="s">
        <v>115</v>
      </c>
      <c r="J7" s="4" t="s">
        <v>116</v>
      </c>
      <c r="K7" s="4" t="s">
        <v>8</v>
      </c>
      <c r="L7" s="3" t="s">
        <v>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6" t="s">
        <v>103</v>
      </c>
      <c r="B8" s="6" t="s">
        <v>104</v>
      </c>
      <c r="C8" s="6" t="s">
        <v>105</v>
      </c>
      <c r="D8" s="7" t="s">
        <v>10</v>
      </c>
      <c r="E8" s="11" t="s">
        <v>106</v>
      </c>
      <c r="F8" s="9" t="s">
        <v>44</v>
      </c>
      <c r="G8" s="7" t="s">
        <v>102</v>
      </c>
      <c r="H8" s="7">
        <v>1</v>
      </c>
      <c r="I8" s="10">
        <v>6.69</v>
      </c>
      <c r="J8" s="10">
        <f>H8*I8</f>
        <v>6.69</v>
      </c>
      <c r="K8" s="7"/>
      <c r="L8" s="8" t="s">
        <v>107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10" spans="1:16384">
      <c r="I10" s="14" t="s">
        <v>54</v>
      </c>
      <c r="J10" s="1">
        <f>SUM(J8:J8)</f>
        <v>6.69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3:16384"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3:16384"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3:16384"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3:16384"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3:16384"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3:16384"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3:16384"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3:16384"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3:16384"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3:1638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3:1638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3:16384"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</sheetData>
  <phoneticPr fontId="5" type="noConversion"/>
  <hyperlinks>
    <hyperlink ref="L8" r:id="rId1"/>
    <hyperlink ref="E8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</vt:lpstr>
      <vt:lpstr>External</vt:lpstr>
    </vt:vector>
  </TitlesOfParts>
  <Manager/>
  <Company>GVSU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Friend</dc:creator>
  <cp:keywords/>
  <dc:description/>
  <cp:lastModifiedBy>Josh Friend</cp:lastModifiedBy>
  <cp:lastPrinted>2011-11-03T19:02:34Z</cp:lastPrinted>
  <dcterms:created xsi:type="dcterms:W3CDTF">2011-10-10T15:06:30Z</dcterms:created>
  <dcterms:modified xsi:type="dcterms:W3CDTF">2011-11-03T19:16:12Z</dcterms:modified>
  <cp:category/>
</cp:coreProperties>
</file>