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  <s:sheet name="Sheet2" sheetId="2" r:id="rId2"/>
    <s:sheet name="Sheet3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<sst xmlns="http://schemas.openxmlformats.org/spreadsheetml/2006/main" uniqueCount="34">
  <si>
    <t>*does not include fees</t>
  </si>
  <si>
    <t>AMZN</t>
  </si>
  <si>
    <t>ATVI</t>
  </si>
  <si>
    <t>Apr.</t>
  </si>
  <si>
    <t>Aug.</t>
  </si>
  <si>
    <t>CBIS</t>
  </si>
  <si>
    <t>Current</t>
  </si>
  <si>
    <t>Dec.</t>
  </si>
  <si>
    <t>F</t>
  </si>
  <si>
    <t>Feb.</t>
  </si>
  <si>
    <t>Jan.</t>
  </si>
  <si>
    <t>Jul.</t>
  </si>
  <si>
    <t>Jun.</t>
  </si>
  <si>
    <t>KR</t>
  </si>
  <si>
    <t>Mar.</t>
  </si>
  <si>
    <t>May</t>
  </si>
  <si>
    <t>NFLX</t>
  </si>
  <si>
    <t>NSRGY</t>
  </si>
  <si>
    <t>Net % Gain/(Loss)</t>
  </si>
  <si>
    <t>Net % Gain/(Loss)*</t>
  </si>
  <si>
    <t>Net Gain/(Loss)</t>
  </si>
  <si>
    <t>Net Gain/(Loss)*</t>
  </si>
  <si>
    <t>Nov.</t>
  </si>
  <si>
    <t>Oct.</t>
  </si>
  <si>
    <t>PEP</t>
  </si>
  <si>
    <t>PHOT</t>
  </si>
  <si>
    <t>Quantity</t>
  </si>
  <si>
    <t>SGLB</t>
  </si>
  <si>
    <t>Sept.</t>
  </si>
  <si>
    <t>Symbol</t>
  </si>
  <si>
    <t>TOTAL</t>
  </si>
  <si>
    <t>Total*</t>
  </si>
  <si>
    <t>plus fees</t>
  </si>
  <si>
    <t>price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</si>
</sst>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6.0"/>
      <color theme="1"/>
      <name val="Calibri"/>
      <family val="2"/>
      <b/>
    </font>
    <font>
      <sz val="16.0"/>
      <color theme="1"/>
      <name val="Calibri"/>
      <family val="2"/>
    </font>
    <font>
      <sz val="8.0"/>
      <color theme="0"/>
      <name val="Calibri"/>
      <family val="2"/>
    </font>
    <font>
      <sz val="10.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9">
    <xf borderId="0" fillId="0" fontId="0" numFmtId="0" xfId="0"/>
    <xf applyAlignment="1" applyFont="1" borderId="0" fillId="0" fontId="1" numFmtId="0" xfId="0">
      <alignment horizontal="center"/>
    </xf>
    <xf applyAlignment="1" applyFont="1" applyNumberFormat="1" borderId="0" fillId="0" fontId="1" numFmtId="4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4" xfId="0">
      <alignment horizontal="center"/>
    </xf>
    <xf applyAlignment="1" applyFont="1" applyNumberFormat="1" borderId="0" fillId="0" fontId="2" numFmtId="9" xfId="0">
      <alignment horizontal="center"/>
    </xf>
    <xf applyAlignment="1" applyFont="1" borderId="0" fillId="0" fontId="1" numFmtId="0" xfId="0">
      <alignment horizontal="center" wrapText="1"/>
    </xf>
    <xf applyAlignment="1" applyFont="1" applyNumberFormat="1" borderId="0" fillId="0" fontId="1" numFmtId="9" xfId="0">
      <alignment horizontal="center" wrapText="1"/>
    </xf>
    <xf applyAlignment="1" applyFont="1" applyNumberFormat="1" borderId="0" fillId="0" fontId="1" numFmtId="49" xfId="0">
      <alignment horizontal="center" wrapText="1"/>
    </xf>
    <xf applyAlignment="1" applyFill="1" applyFont="1" borderId="0" fillId="2" fontId="1" numFmtId="0" xfId="0">
      <alignment horizontal="center"/>
    </xf>
    <xf applyAlignment="1" applyFill="1" applyFont="1" borderId="0" fillId="2" fontId="2" numFmtId="0" xfId="0">
      <alignment horizontal="center"/>
    </xf>
    <xf applyAlignment="1" applyFill="1" applyFont="1" applyNumberFormat="1" borderId="0" fillId="2" fontId="2" numFmtId="44" xfId="0">
      <alignment horizontal="center"/>
    </xf>
    <xf applyAlignment="1" applyFill="1" applyFont="1" applyNumberFormat="1" borderId="0" fillId="2" fontId="2" numFmtId="9" xfId="0">
      <alignment horizontal="center"/>
    </xf>
    <xf applyAlignment="1" applyFill="1" applyFont="1" borderId="0" fillId="3" fontId="2" numFmtId="0" xfId="0">
      <alignment horizontal="center"/>
    </xf>
    <xf applyAlignment="1" applyFill="1" applyFont="1" applyNumberFormat="1" borderId="0" fillId="3" fontId="2" numFmtId="44" xfId="0">
      <alignment horizontal="center"/>
    </xf>
    <xf applyAlignment="1" applyFill="1" applyFont="1" applyNumberFormat="1" borderId="0" fillId="3" fontId="2" numFmtId="9" xfId="0">
      <alignment horizontal="center"/>
    </xf>
    <xf applyAlignment="1" applyFill="1" applyFont="1" borderId="0" fillId="2" fontId="3" numFmtId="0" xfId="0">
      <alignment horizontal="center"/>
    </xf>
    <xf applyAlignment="1" applyFill="1" applyFont="1" borderId="0" fillId="2" fontId="4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sharedStrings.xml" Type="http://schemas.openxmlformats.org/officeDocument/2006/relationships/sharedStrings" />
  <ns0:Relationship Id="rId5" Target="styles.xml" Type="http://schemas.openxmlformats.org/officeDocument/2006/relationships/styles" />
  <ns0:Relationship Id="rId6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AH42"/>
  <sheetViews>
    <sheetView workbookViewId="0">
      <selection activeCell="A1" sqref="A1"/>
    </sheetView>
  </sheetViews>
  <sheetFormatPr defaultRowHeight="15" baseColWidth="10"/>
  <cols>
    <col width="17.42578125" min="1" customWidth="1" max="1" style="3"/>
    <col width="12" min="2" max="2" bestFit="1" customWidth="1" style="3"/>
    <col width="12.85546875" min="3" customWidth="1" max="3" style="4"/>
    <col width="15.5703125" min="4" max="4" bestFit="1" customWidth="1" style="4"/>
    <col width="15.5703125" min="5" max="5" bestFit="1" customWidth="1" style="4"/>
    <col width="15.5703125" min="6" max="6" bestFit="1" customWidth="1" style="4"/>
    <col width="15.5703125" min="7" max="7" bestFit="1" customWidth="1" style="4"/>
    <col width="15.5703125" min="8" max="8" bestFit="1" customWidth="1" style="4"/>
    <col width="15.5703125" min="9" max="9" bestFit="1" customWidth="1" style="4"/>
    <col width="15.5703125" min="10" max="10" bestFit="1" customWidth="1" style="4"/>
    <col width="15.5703125" min="11" max="11" bestFit="1" customWidth="1" style="4"/>
    <col width="2" min="12" customWidth="1" max="12" style="4"/>
    <col width="2" min="13" customWidth="1" max="13" style="4"/>
    <col width="1.85546875" min="14" customWidth="1" max="14" style="4"/>
    <col width="2.140625" min="15" customWidth="1" max="15" style="4"/>
    <col width="1.5703125" min="16" customWidth="1" max="16" style="4"/>
    <col width="1.7109375" min="17" customWidth="1" max="17" style="4"/>
    <col width="1.7109375" min="18" customWidth="1" max="18" style="10"/>
    <col width="15.5703125" min="19" max="19" bestFit="1" customWidth="1" style="4"/>
    <col width="1.7109375" min="20" customWidth="1" max="20" style="10"/>
    <col width="16.85546875" min="21" max="21" bestFit="1" customWidth="1" style="3"/>
    <col width="16.85546875" min="22" max="22" bestFit="1" customWidth="1" style="5"/>
    <col width="1.7109375" min="23" customWidth="1" max="23" style="10"/>
    <col width="15.42578125" min="24" max="24" bestFit="1" customWidth="1" style="3"/>
    <col width="15.42578125" min="25" max="25" bestFit="1" customWidth="1" style="3"/>
    <col width="9.140625" min="26" customWidth="1" max="26" style="10"/>
    <col width="9.140625" min="27" customWidth="1" max="27" style="10"/>
    <col width="9.140625" min="28" customWidth="1" max="28" style="10"/>
    <col width="9.140625" min="29" customWidth="1" max="29" style="10"/>
    <col width="9.140625" min="30" customWidth="1" max="30" style="10"/>
    <col width="9.140625" min="31" customWidth="1" max="31" style="10"/>
    <col width="9.140625" min="32" customWidth="1" max="32" style="10"/>
    <col width="9.140625" min="33" customWidth="1" max="33" style="10"/>
    <col width="9.140625" min="34" customWidth="1" max="34" style="10"/>
  </cols>
  <sheetData>
    <row customHeight="1" customFormat="1" spans="1:34" ht="42.75" s="1" r="1">
      <c s="1" r="A1" t="s">
        <v>29</v>
      </c>
      <c s="6" r="B1" t="s">
        <v>26</v>
      </c>
      <c s="2" r="C1" t="s">
        <v>33</v>
      </c>
      <c s="2" r="D1" t="s">
        <v>31</v>
      </c>
      <c s="2" r="E1" t="s">
        <v>32</v>
      </c>
      <c s="2" r="F1" t="s">
        <v>10</v>
      </c>
      <c s="2" r="G1" t="s">
        <v>9</v>
      </c>
      <c s="2" r="H1" t="s">
        <v>14</v>
      </c>
      <c s="2" r="I1" t="s">
        <v>3</v>
      </c>
      <c s="2" r="J1" t="s">
        <v>15</v>
      </c>
      <c s="2" r="K1" t="s">
        <v>12</v>
      </c>
      <c s="2" r="L1" t="s">
        <v>11</v>
      </c>
      <c s="2" r="M1" t="s">
        <v>4</v>
      </c>
      <c s="2" r="N1" t="s">
        <v>28</v>
      </c>
      <c s="2" r="O1" t="s">
        <v>23</v>
      </c>
      <c s="2" r="P1" t="s">
        <v>22</v>
      </c>
      <c s="2" r="Q1" t="s">
        <v>7</v>
      </c>
      <c s="9" r="R1" t="s"/>
      <c s="2" r="S1" t="s">
        <v>6</v>
      </c>
      <c s="9" r="T1" t="s"/>
      <c s="6" r="U1" t="s">
        <v>21</v>
      </c>
      <c s="7" r="V1" t="s">
        <v>19</v>
      </c>
      <c s="9" r="W1" t="s"/>
      <c s="6" r="X1" t="s">
        <v>20</v>
      </c>
      <c s="7" r="Y1" t="s">
        <v>18</v>
      </c>
      <c s="9" r="Z1" t="s"/>
      <c s="9" r="AA1" t="s"/>
      <c s="9" r="AB1" t="s"/>
      <c s="9" r="AC1" t="s"/>
      <c s="9" r="AD1" t="s"/>
      <c s="9" r="AE1" t="s"/>
      <c s="9" r="AF1" t="s"/>
      <c s="9" r="AG1" t="s"/>
      <c s="9" r="AH1" t="s"/>
    </row>
    <row spans="1:34" r="2">
      <c s="3" r="A2" t="s">
        <v>16</v>
      </c>
      <c s="3" r="B2" t="n">
        <v>2</v>
      </c>
      <c s="4" r="C2">
        <f>(387.39+351.03)/2</f>
        <v/>
      </c>
      <c s="4" r="D2">
        <f ref="D2:D11" si="0" t="shared">C2*B2</f>
        <v/>
      </c>
      <c s="4" r="E2">
        <f>D2+(9.99*3)</f>
        <v/>
      </c>
      <c s="4" r="F2" t="n">
        <v>409.33</v>
      </c>
      <c s="4" r="G2" t="n">
        <v>445.63</v>
      </c>
      <c s="4" r="H2" t="n">
        <v>358.87</v>
      </c>
      <c s="4" r="I2" t="n">
        <v>322.04</v>
      </c>
      <c s="4" r="J2" t="n">
        <v>417.83</v>
      </c>
      <c s="4" r="K2" t="n">
        <v>442.08</v>
      </c>
      <c s="4" r="S2" t="n">
        <v>421.86</v>
      </c>
      <c s="4" r="U2">
        <f ref="U2:U11" si="1" t="shared">(S2*B2)-D2</f>
        <v/>
      </c>
      <c s="5" r="V2">
        <f ref="V2:V11" si="2" t="shared">U2/D2</f>
        <v/>
      </c>
      <c s="4" r="X2">
        <f ref="X2:X11" si="3" t="shared">(S2*B2)-E2</f>
        <v/>
      </c>
      <c s="5" r="Y2">
        <f ref="Y2:Y11" si="4" t="shared">X2/E2</f>
        <v/>
      </c>
    </row>
    <row spans="1:34" r="3">
      <c s="3" r="A3" t="s">
        <v>2</v>
      </c>
      <c s="3" r="B3" t="n">
        <v>5</v>
      </c>
      <c s="4" r="C3" t="n">
        <v>17.02</v>
      </c>
      <c s="4" r="D3">
        <f si="0" t="shared"/>
        <v/>
      </c>
      <c s="4" r="E3">
        <f ref="E3:E11" si="5" t="shared">D3+19.98</f>
        <v/>
      </c>
      <c s="4" r="F3" t="n">
        <v>17.13</v>
      </c>
      <c s="4" r="G3" t="n">
        <v>19.35</v>
      </c>
      <c s="4" r="H3" t="n">
        <v>20.45</v>
      </c>
      <c s="4" r="I3" t="n">
        <v>20.01</v>
      </c>
      <c s="4" r="J3" t="n">
        <v>20.78</v>
      </c>
      <c s="4" r="K3" t="n">
        <v>21.92</v>
      </c>
      <c s="4" r="S3" t="n">
        <v>22.99</v>
      </c>
      <c s="4" r="U3">
        <f si="1" t="shared"/>
        <v/>
      </c>
      <c s="5" r="V3">
        <f si="2" t="shared"/>
        <v/>
      </c>
      <c s="4" r="X3">
        <f si="3" t="shared"/>
        <v/>
      </c>
      <c s="5" r="Y3">
        <f si="4" t="shared"/>
        <v/>
      </c>
    </row>
    <row spans="1:34" r="4">
      <c s="3" r="A4" t="s">
        <v>5</v>
      </c>
      <c s="3" r="B4" t="n">
        <v>200</v>
      </c>
      <c s="4" r="C4" t="n">
        <v>0.1361</v>
      </c>
      <c s="4" r="D4">
        <f si="0" t="shared"/>
        <v/>
      </c>
      <c s="4" r="E4">
        <f si="5" t="shared"/>
        <v/>
      </c>
      <c s="4" r="F4" t="n">
        <v>0.18</v>
      </c>
      <c s="4" r="G4" t="n">
        <v>0.172</v>
      </c>
      <c s="4" r="H4" t="n">
        <v>0.164</v>
      </c>
      <c s="4" r="I4" t="n">
        <v>0.0844</v>
      </c>
      <c s="4" r="J4" t="n">
        <v>0.092</v>
      </c>
      <c s="4" r="K4" t="n">
        <v>0.0992</v>
      </c>
      <c s="4" r="S4" t="n">
        <v>0.08</v>
      </c>
      <c s="4" r="U4">
        <f si="1" t="shared"/>
        <v/>
      </c>
      <c s="5" r="V4">
        <f si="2" t="shared"/>
        <v/>
      </c>
      <c s="4" r="X4">
        <f si="3" t="shared"/>
        <v/>
      </c>
      <c s="5" r="Y4">
        <f si="4" t="shared"/>
        <v/>
      </c>
    </row>
    <row spans="1:34" r="5">
      <c s="3" r="A5" t="s">
        <v>17</v>
      </c>
      <c s="3" r="B5" t="n">
        <v>5</v>
      </c>
      <c s="4" r="C5" t="n">
        <v>75.49</v>
      </c>
      <c s="4" r="D5">
        <f si="0" t="shared"/>
        <v/>
      </c>
      <c s="4" r="E5">
        <f si="5" t="shared"/>
        <v/>
      </c>
      <c s="4" r="F5" t="n">
        <v>72.65</v>
      </c>
      <c s="4" r="G5" t="n">
        <v>75.44</v>
      </c>
      <c s="4" r="H5" t="n">
        <v>74.88</v>
      </c>
      <c s="4" r="I5" t="n">
        <v>77.18</v>
      </c>
      <c s="4" r="J5" t="n">
        <v>78.575</v>
      </c>
      <c s="4" r="K5" t="n">
        <v>77.19</v>
      </c>
      <c s="4" r="S5" t="n">
        <v>76.64</v>
      </c>
      <c s="4" r="U5">
        <f si="1" t="shared"/>
        <v/>
      </c>
      <c s="5" r="V5">
        <f si="2" t="shared"/>
        <v/>
      </c>
      <c s="4" r="X5">
        <f si="3" t="shared"/>
        <v/>
      </c>
      <c s="5" r="Y5">
        <f si="4" t="shared"/>
        <v/>
      </c>
    </row>
    <row spans="1:34" r="6">
      <c s="3" r="A6" t="s">
        <v>24</v>
      </c>
      <c s="3" r="B6" t="n">
        <v>5</v>
      </c>
      <c s="4" r="C6" t="n">
        <v>82.22</v>
      </c>
      <c s="4" r="D6">
        <f si="0" t="shared"/>
        <v/>
      </c>
      <c s="4" r="E6">
        <f si="5" t="shared"/>
        <v/>
      </c>
      <c s="4" r="F6" t="n">
        <v>80.36</v>
      </c>
      <c s="4" r="G6" t="n">
        <v>80.07</v>
      </c>
      <c s="4" r="H6" t="n">
        <v>82.95</v>
      </c>
      <c s="4" r="I6" t="n">
        <v>85.89</v>
      </c>
      <c s="4" r="J6" t="n">
        <v>88.33</v>
      </c>
      <c s="4" r="K6" t="n">
        <v>88.76</v>
      </c>
      <c s="4" r="S6" t="n">
        <v>91.55</v>
      </c>
      <c s="4" r="U6">
        <f si="1" t="shared"/>
        <v/>
      </c>
      <c s="5" r="V6">
        <f si="2" t="shared"/>
        <v/>
      </c>
      <c s="4" r="X6">
        <f si="3" t="shared"/>
        <v/>
      </c>
      <c s="5" r="Y6">
        <f si="4" t="shared"/>
        <v/>
      </c>
    </row>
    <row spans="1:34" r="7">
      <c s="3" r="A7" t="s">
        <v>25</v>
      </c>
      <c s="3" r="B7" t="n">
        <v>200</v>
      </c>
      <c s="4" r="C7" t="n">
        <v>0.2849</v>
      </c>
      <c s="4" r="D7">
        <f si="0" t="shared"/>
        <v/>
      </c>
      <c s="4" r="E7">
        <f si="5" t="shared"/>
        <v/>
      </c>
      <c s="4" r="F7" t="n">
        <v>0.31</v>
      </c>
      <c s="4" r="G7" t="n">
        <v>0.3669</v>
      </c>
      <c s="4" r="H7" t="n">
        <v>0.559</v>
      </c>
      <c s="4" r="I7" t="n">
        <v>0.19</v>
      </c>
      <c s="4" r="J7" t="n">
        <v>0.14</v>
      </c>
      <c s="4" r="K7" t="n">
        <v>0.117</v>
      </c>
      <c s="4" r="S7" t="n">
        <v>0.08</v>
      </c>
      <c s="4" r="U7">
        <f si="1" t="shared"/>
        <v/>
      </c>
      <c s="5" r="V7">
        <f si="2" t="shared"/>
        <v/>
      </c>
      <c s="4" r="X7">
        <f si="3" t="shared"/>
        <v/>
      </c>
      <c s="5" r="Y7">
        <f si="4" t="shared"/>
        <v/>
      </c>
    </row>
    <row spans="1:34" r="8">
      <c s="3" r="A8" t="s">
        <v>27</v>
      </c>
      <c s="3" r="B8" t="n">
        <v>500</v>
      </c>
      <c s="4" r="C8" t="n">
        <v>0.148</v>
      </c>
      <c s="4" r="D8">
        <f si="0" t="shared"/>
        <v/>
      </c>
      <c s="4" r="E8">
        <f si="5" t="shared"/>
        <v/>
      </c>
      <c s="4" r="F8" t="n">
        <v>0.14</v>
      </c>
      <c s="4" r="G8" t="n">
        <v>0.1255</v>
      </c>
      <c s="4" r="H8" t="n">
        <v>0.157</v>
      </c>
      <c s="4" r="I8" t="n">
        <v>0.159</v>
      </c>
      <c s="4" r="J8" t="n">
        <v>0.1275</v>
      </c>
      <c s="4" r="K8" t="n">
        <v>0.113</v>
      </c>
      <c s="4" r="S8" t="n">
        <v>0.13</v>
      </c>
      <c s="4" r="U8">
        <f si="1" t="shared"/>
        <v/>
      </c>
      <c s="5" r="V8">
        <f si="2" t="shared"/>
        <v/>
      </c>
      <c s="4" r="X8">
        <f si="3" t="shared"/>
        <v/>
      </c>
      <c s="5" r="Y8">
        <f si="4" t="shared"/>
        <v/>
      </c>
    </row>
    <row spans="1:34" r="9">
      <c s="3" r="A9" t="s">
        <v>8</v>
      </c>
      <c s="3" r="B9" t="n">
        <v>8</v>
      </c>
      <c s="4" r="C9" t="n">
        <v>16.38</v>
      </c>
      <c s="4" r="D9">
        <f si="0" t="shared"/>
        <v/>
      </c>
      <c s="4" r="E9">
        <f si="5" t="shared"/>
        <v/>
      </c>
      <c s="14" r="F9" t="s"/>
      <c s="14" r="G9" t="s"/>
      <c s="14" r="H9" t="s"/>
      <c s="4" r="I9" t="n">
        <v>16</v>
      </c>
      <c s="4" r="J9" t="n">
        <v>16.44</v>
      </c>
      <c s="4" r="K9" t="n">
        <v>17.28</v>
      </c>
      <c s="4" r="S9" t="n">
        <v>17.62</v>
      </c>
      <c s="4" r="U9">
        <f si="1" t="shared"/>
        <v/>
      </c>
      <c s="5" r="V9">
        <f si="2" t="shared"/>
        <v/>
      </c>
      <c s="4" r="X9">
        <f si="3" t="shared"/>
        <v/>
      </c>
      <c s="5" r="Y9">
        <f si="4" t="shared"/>
        <v/>
      </c>
    </row>
    <row spans="1:34" r="10">
      <c s="3" r="A10" t="s">
        <v>13</v>
      </c>
      <c s="3" r="B10" t="n">
        <v>3</v>
      </c>
      <c s="4" r="C10" t="n">
        <v>46.5</v>
      </c>
      <c s="4" r="D10">
        <f si="0" t="shared"/>
        <v/>
      </c>
      <c s="4" r="E10">
        <f si="5" t="shared"/>
        <v/>
      </c>
      <c s="14" r="F10" t="s"/>
      <c s="14" r="G10" t="s"/>
      <c s="14" r="H10" t="s"/>
      <c s="14" r="I10" t="s"/>
      <c s="4" r="J10" t="n">
        <v>47.74</v>
      </c>
      <c s="4" r="K10" t="n">
        <v>49.92</v>
      </c>
      <c s="4" r="S10" t="n">
        <v>50.71</v>
      </c>
      <c s="4" r="U10">
        <f si="1" t="shared"/>
        <v/>
      </c>
      <c s="5" r="V10">
        <f si="2" t="shared"/>
        <v/>
      </c>
      <c s="4" r="X10">
        <f si="3" t="shared"/>
        <v/>
      </c>
      <c s="5" r="Y10">
        <f si="4" t="shared"/>
        <v/>
      </c>
    </row>
    <row spans="1:34" r="11">
      <c s="3" r="A11" t="s">
        <v>1</v>
      </c>
      <c s="3" r="B11" t="n">
        <v>3</v>
      </c>
      <c s="4" r="C11" t="n">
        <v>310.9</v>
      </c>
      <c s="4" r="D11">
        <f si="0" t="shared"/>
        <v/>
      </c>
      <c s="4" r="E11">
        <f si="5" t="shared"/>
        <v/>
      </c>
      <c s="14" r="F11" t="s"/>
      <c s="14" r="G11" t="s"/>
      <c s="14" r="H11" t="s"/>
      <c s="14" r="I11" t="s"/>
      <c s="4" r="J11" t="n">
        <v>312.55</v>
      </c>
      <c s="4" r="K11" t="n">
        <v>324.57</v>
      </c>
      <c s="4" r="S11" t="n">
        <v>324.01</v>
      </c>
      <c s="4" r="U11">
        <f si="1" t="shared"/>
        <v/>
      </c>
      <c s="5" r="V11">
        <f si="2" t="shared"/>
        <v/>
      </c>
      <c s="4" r="X11">
        <f si="3" t="shared"/>
        <v/>
      </c>
      <c s="5" r="Y11">
        <f si="4" t="shared"/>
        <v/>
      </c>
    </row>
    <row customHeight="1" customFormat="1" spans="1:34" ht="6.0" s="10" r="12">
      <c s="10" r="B12" t="s"/>
      <c s="11" r="C12" t="s"/>
      <c s="11" r="D12" t="s"/>
      <c s="11" r="E12" t="s"/>
      <c s="11" r="F12" t="s"/>
      <c s="11" r="G12" t="s"/>
      <c s="11" r="H12" t="s"/>
      <c s="11" r="I12" t="s"/>
      <c s="11" r="J12" t="s"/>
      <c s="11" r="K12" t="s"/>
      <c s="11" r="L12" t="s"/>
      <c s="11" r="M12" t="s"/>
      <c s="11" r="N12" t="s"/>
      <c s="11" r="O12" t="s"/>
      <c s="11" r="P12" t="s"/>
      <c s="11" r="Q12" t="s"/>
      <c s="11" r="S12" t="s"/>
      <c s="12" r="V12" t="s"/>
    </row>
    <row spans="1:34" r="13">
      <c s="1" r="A13" t="s">
        <v>30</v>
      </c>
      <c s="13" r="B13" t="s"/>
      <c s="14" r="C13" t="s"/>
      <c s="4" r="D13">
        <f>SUM(D2:D11)</f>
        <v/>
      </c>
      <c s="4" r="E13">
        <f>SUM(E2:E11)</f>
        <v/>
      </c>
      <c s="4" r="F13">
        <f>(F2*B2)+(F3*B3)+(F4*B4)+(F5*B5)+(F6*B6)+(F7*B7)+(F8*B8)</f>
        <v/>
      </c>
      <c s="4" r="G13">
        <f>(G2*B2)+(G3*B3)+(G4*B4)+(G5*B5)+(G6*B6)+(G7*B7)+(G8*B8)</f>
        <v/>
      </c>
      <c s="4" r="H13">
        <f>(H2*B2)+(H3*B3)+(H4*B4)+(H5*B5)+(H6*B6)+(H7*B7)+(H8*B8)</f>
        <v/>
      </c>
      <c s="4" r="I13">
        <f>(I2*B2)+(I3*B3)+(I4*B4)+(I5*B5)+(I6*B6)+(I7*B7)+(I8*B8)+(I9*B9)</f>
        <v/>
      </c>
      <c s="4" r="J13">
        <f>(J2*B2)+(J3*B3)+(J4*B4)+(J5*B5)+(J6*B6)+(J7*B7)+(J8*B8)+(J9*B9)+(J10*B10)+(J11*B11)</f>
        <v/>
      </c>
      <c s="4" r="K13">
        <f>(K2*B2)+(K3*B3)+(K4*B4)+(K5*B5)+(K6*B6)+(K7*B7)+(K8*B8)+(K9*B9)+(K10*B10)+(K11*B11)</f>
        <v/>
      </c>
      <c s="4" r="L13">
        <f ref="L13:O13" si="6" t="shared">SUM(L2:L12)</f>
        <v/>
      </c>
      <c s="4" r="M13">
        <f si="6" t="shared"/>
        <v/>
      </c>
      <c s="4" r="N13">
        <f si="6" t="shared"/>
        <v/>
      </c>
      <c s="4" r="O13">
        <f si="6" t="shared"/>
        <v/>
      </c>
      <c s="4" r="P13">
        <f>SUM(P2:P11)</f>
        <v/>
      </c>
      <c s="4" r="Q13">
        <f>SUM(Q2:Q12)</f>
        <v/>
      </c>
      <c s="4" r="S13">
        <f>(S2*B2)+(S3*B3)+(S4*B4)+(S5*B5)+(S6*B6)+(S7*B7)+(B8*S8)+(B9*S9)+(B10*S10)+(S11*B11)</f>
        <v/>
      </c>
      <c s="11" r="T13" t="s"/>
      <c s="13" r="U13" t="s"/>
      <c s="15" r="V13" t="s"/>
      <c s="13" r="X13" t="s"/>
      <c s="13" r="Y13" t="s"/>
    </row>
    <row customHeight="1" customFormat="1" spans="1:34" ht="6.0" s="10" r="14">
      <c s="10" r="B14" t="s"/>
      <c s="11" r="C14" t="s"/>
      <c s="11" r="D14" t="s"/>
      <c s="11" r="E14" t="s"/>
      <c s="11" r="F14" t="s"/>
      <c s="11" r="G14" t="s"/>
      <c s="11" r="H14" t="s"/>
      <c s="11" r="I14" t="s"/>
      <c s="11" r="J14" t="s"/>
      <c s="11" r="K14" t="s"/>
      <c s="11" r="L14" t="s"/>
      <c s="11" r="M14" t="s"/>
      <c s="11" r="N14" t="s"/>
      <c s="11" r="O14" t="s"/>
      <c s="11" r="P14" t="s"/>
      <c s="11" r="Q14" t="s"/>
      <c s="11" r="S14" t="s"/>
      <c s="12" r="V14" t="s"/>
    </row>
    <row customHeight="1" ht="42.0" spans="1:34" r="15">
      <c s="8" r="A15" t="s">
        <v>21</v>
      </c>
      <c s="13" r="B15" t="s"/>
      <c s="14" r="C15" t="s"/>
      <c s="14" r="D15" t="s"/>
      <c s="14" r="E15" t="s"/>
      <c s="4" r="F15">
        <f>F13-(D13-(D11+D10+D9))</f>
        <v/>
      </c>
      <c s="4" r="G15">
        <f>G13-(D13-(D11+D10+D9))</f>
        <v/>
      </c>
      <c s="4" r="H15">
        <f>H13-(D13-(D11+D10+D9))</f>
        <v/>
      </c>
      <c s="4" r="I15">
        <f>I13-(D13-(D11+D10))</f>
        <v/>
      </c>
      <c s="4" r="J15">
        <f>J13-D13</f>
        <v/>
      </c>
      <c s="4" r="K15">
        <f>K13-D13</f>
        <v/>
      </c>
      <c s="4" r="L15">
        <f>L13-C13</f>
        <v/>
      </c>
      <c s="4" r="M15">
        <f>M13-C13</f>
        <v/>
      </c>
      <c s="4" r="N15">
        <f>N13-C13</f>
        <v/>
      </c>
      <c s="4" r="O15">
        <f>O13-C13</f>
        <v/>
      </c>
      <c s="4" r="P15">
        <f>P13-C13</f>
        <v/>
      </c>
      <c s="4" r="Q15">
        <f>Q13-C13</f>
        <v/>
      </c>
      <c s="14" r="S15" t="s"/>
      <c s="11" r="T15" t="s"/>
      <c s="4" r="U15">
        <f>S13-D13</f>
        <v/>
      </c>
      <c s="15" r="V15" t="s"/>
      <c s="13" r="X15" t="s"/>
      <c s="13" r="Y15" t="s"/>
    </row>
    <row customHeight="1" customFormat="1" spans="1:34" ht="42.0" s="5" r="16">
      <c s="8" r="A16" t="s">
        <v>19</v>
      </c>
      <c s="13" r="B16" t="s"/>
      <c s="14" r="C16" t="s"/>
      <c s="14" r="D16" t="s"/>
      <c s="15" r="E16" t="s"/>
      <c s="5" r="F16">
        <f>F15/D13</f>
        <v/>
      </c>
      <c s="5" r="G16">
        <f>G15/D13</f>
        <v/>
      </c>
      <c s="5" r="H16">
        <f>H15/D13</f>
        <v/>
      </c>
      <c s="5" r="I16">
        <f>I15/D13</f>
        <v/>
      </c>
      <c s="5" r="J16">
        <f>J15/D13</f>
        <v/>
      </c>
      <c s="5" r="K16">
        <f>K15/D13</f>
        <v/>
      </c>
      <c s="5" r="L16">
        <f>L15/C13</f>
        <v/>
      </c>
      <c s="5" r="M16">
        <f>M15/C13</f>
        <v/>
      </c>
      <c s="5" r="N16">
        <f>N15/C13</f>
        <v/>
      </c>
      <c s="5" r="O16">
        <f>O15/C13</f>
        <v/>
      </c>
      <c s="5" r="P16">
        <f>P15/C13</f>
        <v/>
      </c>
      <c s="5" r="Q16">
        <f>Q15/C13</f>
        <v/>
      </c>
      <c s="12" r="R16" t="s"/>
      <c s="15" r="S16" t="s"/>
      <c s="12" r="T16" t="s"/>
      <c s="15" r="U16" t="s"/>
      <c s="5" r="V16">
        <f>U15/D13</f>
        <v/>
      </c>
      <c s="12" r="W16" t="s"/>
      <c s="15" r="X16" t="s"/>
      <c s="15" r="Y16" t="s"/>
      <c s="12" r="Z16" t="s"/>
      <c s="12" r="AA16" t="s"/>
      <c s="12" r="AB16" t="s"/>
      <c s="12" r="AC16" t="s"/>
      <c s="12" r="AD16" t="s"/>
      <c s="12" r="AE16" t="s"/>
      <c s="12" r="AF16" t="s"/>
      <c s="12" r="AG16" t="s"/>
      <c s="12" r="AH16" t="s"/>
    </row>
    <row customHeight="1" customFormat="1" spans="1:34" ht="6.0" s="10" r="17">
      <c s="10" r="B17" t="s"/>
      <c s="11" r="C17" t="s"/>
      <c s="11" r="D17" t="s"/>
      <c s="11" r="E17" t="s"/>
      <c s="11" r="F17" t="s"/>
      <c s="11" r="G17" t="s"/>
      <c s="11" r="H17" t="s"/>
      <c s="11" r="I17" t="s"/>
      <c s="11" r="J17" t="s"/>
      <c s="11" r="K17" t="s"/>
      <c s="11" r="L17" t="s"/>
      <c s="11" r="M17" t="s"/>
      <c s="11" r="N17" t="s"/>
      <c s="11" r="O17" t="s"/>
      <c s="11" r="P17" t="s"/>
      <c s="11" r="Q17" t="s"/>
      <c s="11" r="S17" t="s"/>
      <c s="12" r="V17" t="s"/>
    </row>
    <row customHeight="1" ht="42.0" spans="1:34" r="18">
      <c s="8" r="A18" t="s">
        <v>20</v>
      </c>
      <c s="13" r="B18" t="s"/>
      <c s="14" r="C18" t="s"/>
      <c s="14" r="D18" t="s"/>
      <c s="14" r="E18" t="s"/>
      <c s="4" r="F18">
        <f>F13-(E13-(E11+E10+E9))</f>
        <v/>
      </c>
      <c s="4" r="G18">
        <f>G13-(E13-(E11+E10+E9))</f>
        <v/>
      </c>
      <c s="4" r="H18">
        <f>H13-(E13-(E11+E10+E9))</f>
        <v/>
      </c>
      <c s="4" r="I18">
        <f>I13-(E13-(E11+E10))</f>
        <v/>
      </c>
      <c s="4" r="J18">
        <f>J13-E13</f>
        <v/>
      </c>
      <c s="4" r="K18">
        <f>K13-E13</f>
        <v/>
      </c>
      <c s="4" r="L18">
        <f>L13-E13</f>
        <v/>
      </c>
      <c s="4" r="M18">
        <f>M13-E13</f>
        <v/>
      </c>
      <c s="4" r="N18">
        <f>N13-E13</f>
        <v/>
      </c>
      <c s="4" r="O18">
        <f>O13-E13</f>
        <v/>
      </c>
      <c s="4" r="P18">
        <f>P13-E13</f>
        <v/>
      </c>
      <c s="4" r="Q18">
        <f>Q13-E13</f>
        <v/>
      </c>
      <c s="14" r="S18" t="s"/>
      <c s="11" r="T18" t="s"/>
      <c s="14" r="U18" t="s"/>
      <c s="15" r="V18" t="s"/>
      <c s="4" r="X18">
        <f>S13-E13</f>
        <v/>
      </c>
      <c s="13" r="Y18" t="s"/>
    </row>
    <row customHeight="1" customFormat="1" spans="1:34" ht="42.0" s="5" r="19">
      <c s="8" r="A19" t="s">
        <v>18</v>
      </c>
      <c s="13" r="B19" t="s"/>
      <c s="14" r="C19" t="s"/>
      <c s="14" r="D19" t="s"/>
      <c s="15" r="E19" t="s"/>
      <c s="5" r="F19">
        <f>F18/E13</f>
        <v/>
      </c>
      <c s="5" r="G19">
        <f>G18/E13</f>
        <v/>
      </c>
      <c s="5" r="H19">
        <f>H18/E13</f>
        <v/>
      </c>
      <c s="5" r="I19">
        <f>I18/E13</f>
        <v/>
      </c>
      <c s="5" r="J19">
        <f>J18/E13</f>
        <v/>
      </c>
      <c s="5" r="K19">
        <f>K18/E13</f>
        <v/>
      </c>
      <c s="5" r="L19">
        <f>L18/E13</f>
        <v/>
      </c>
      <c s="5" r="M19">
        <f>M18/E13</f>
        <v/>
      </c>
      <c s="5" r="N19">
        <f>N18/E13</f>
        <v/>
      </c>
      <c s="5" r="O19">
        <f>O18/E13</f>
        <v/>
      </c>
      <c s="5" r="P19">
        <f>P18/E13</f>
        <v/>
      </c>
      <c s="5" r="Q19">
        <f>Q18/E13</f>
        <v/>
      </c>
      <c s="12" r="R19" t="s"/>
      <c s="15" r="S19" t="s"/>
      <c s="12" r="T19" t="s"/>
      <c s="15" r="U19" t="s"/>
      <c s="15" r="V19" t="s"/>
      <c s="12" r="W19" t="s"/>
      <c s="15" r="X19" t="s"/>
      <c s="5" r="Y19">
        <f>X18/E13</f>
        <v/>
      </c>
      <c s="12" r="Z19" t="s"/>
      <c s="12" r="AA19" t="s"/>
      <c s="12" r="AB19" t="s"/>
      <c s="12" r="AC19" t="s"/>
      <c s="12" r="AD19" t="s"/>
      <c s="12" r="AE19" t="s"/>
      <c s="12" r="AF19" t="s"/>
      <c s="12" r="AG19" t="s"/>
      <c s="12" r="AH19" t="s"/>
    </row>
    <row customFormat="1" spans="1:34" r="20" s="10">
      <c s="10" r="B20" t="s"/>
      <c s="11" r="C20" t="s"/>
      <c s="11" r="D20" t="s"/>
      <c s="11" r="E20" t="s"/>
      <c s="11" r="F20" t="s"/>
      <c s="11" r="G20" t="s"/>
      <c s="11" r="H20" t="s"/>
      <c s="11" r="I20" t="s"/>
      <c s="11" r="J20" t="s"/>
      <c s="11" r="K20" t="s"/>
      <c s="11" r="L20" t="s"/>
      <c s="11" r="M20" t="s"/>
      <c s="11" r="N20" t="s"/>
      <c s="11" r="O20" t="s"/>
      <c s="11" r="P20" t="s"/>
      <c s="11" r="Q20" t="s"/>
      <c s="11" r="S20" t="s"/>
      <c s="12" r="V20" t="s"/>
    </row>
    <row customFormat="1" spans="1:34" r="21" s="10">
      <c s="10" r="B21" t="s"/>
      <c s="11" r="C21" t="s"/>
      <c s="11" r="D21" t="s"/>
      <c s="11" r="E21" t="s"/>
      <c s="11" r="F21" t="s"/>
      <c s="11" r="G21" t="s"/>
      <c s="11" r="H21" t="s"/>
      <c s="11" r="I21" t="s"/>
      <c s="11" r="J21" t="s"/>
      <c s="11" r="K21" t="s"/>
      <c s="11" r="L21" t="s"/>
      <c s="11" r="M21" t="s"/>
      <c s="11" r="N21" t="s"/>
      <c s="11" r="O21" t="s"/>
      <c s="11" r="P21" t="s"/>
      <c s="11" r="Q21" t="s"/>
      <c s="11" r="S21" t="s"/>
      <c s="12" r="V21" t="s"/>
    </row>
    <row customFormat="1" spans="1:34" r="22" s="10">
      <c s="10" r="B22" t="s"/>
      <c s="11" r="C22" t="s"/>
      <c s="11" r="D22" t="s"/>
      <c s="11" r="E22" t="s"/>
      <c s="11" r="F22" t="s"/>
      <c s="11" r="G22" t="s"/>
      <c s="11" r="H22" t="s"/>
      <c s="11" r="I22" t="s"/>
      <c s="11" r="J22" t="s"/>
      <c s="11" r="K22" t="s"/>
      <c s="11" r="L22" t="s"/>
      <c s="11" r="M22" t="s"/>
      <c s="11" r="N22" t="s"/>
      <c s="11" r="O22" t="s"/>
      <c s="11" r="P22" t="s"/>
      <c s="11" r="Q22" t="s"/>
      <c s="11" r="S22" t="s"/>
      <c s="12" r="V22" t="s"/>
    </row>
    <row customFormat="1" spans="1:34" r="23" s="10">
      <c s="10" r="B23" t="s"/>
      <c s="11" r="C23" t="s"/>
      <c s="11" r="D23" t="s"/>
      <c s="11" r="E23" t="s"/>
      <c s="11" r="F23" t="s"/>
      <c s="11" r="G23" t="s"/>
      <c s="11" r="H23" t="s"/>
      <c s="11" r="I23" t="s"/>
      <c s="11" r="J23" t="s"/>
      <c s="11" r="K23" t="s"/>
      <c s="11" r="L23" t="s"/>
      <c s="11" r="M23" t="s"/>
      <c s="11" r="N23" t="s"/>
      <c s="11" r="O23" t="s"/>
      <c s="11" r="P23" t="s"/>
      <c s="11" r="Q23" t="s"/>
      <c s="11" r="S23" t="s"/>
      <c s="12" r="V23" t="s"/>
    </row>
    <row customFormat="1" spans="1:34" r="24" s="10">
      <c s="16" r="A24" t="s">
        <v>0</v>
      </c>
      <c s="10" r="B24" t="s"/>
      <c s="11" r="C24" t="s"/>
      <c s="11" r="D24" t="s"/>
      <c s="11" r="E24" t="s"/>
      <c s="11" r="F24" t="s"/>
      <c s="11" r="G24" t="s"/>
      <c s="11" r="H24" t="s"/>
      <c s="11" r="I24" t="s"/>
      <c s="11" r="J24" t="s"/>
      <c s="11" r="K24" t="s"/>
      <c s="11" r="L24" t="s"/>
      <c s="11" r="M24" t="s"/>
      <c s="11" r="N24" t="s"/>
      <c s="11" r="O24" t="s"/>
      <c s="11" r="P24" t="s"/>
      <c s="11" r="Q24" t="s"/>
      <c s="11" r="S24" t="s"/>
      <c s="12" r="V24" t="s"/>
    </row>
    <row customFormat="1" spans="1:34" r="25" s="10">
      <c s="17" r="A25" t="s"/>
      <c s="10" r="B25" t="s"/>
      <c s="11" r="C25" t="s"/>
      <c s="11" r="D25" t="s"/>
      <c s="11" r="E25" t="s"/>
      <c s="11" r="F25" t="s"/>
      <c s="11" r="G25" t="s"/>
      <c s="11" r="H25" t="s"/>
      <c s="11" r="I25" t="s"/>
      <c s="11" r="J25" t="s"/>
      <c s="11" r="K25" t="s"/>
      <c s="11" r="L25" t="s"/>
      <c s="11" r="M25" t="s"/>
      <c s="11" r="N25" t="s"/>
      <c s="11" r="O25" t="s"/>
      <c s="11" r="P25" t="s"/>
      <c s="11" r="Q25" t="s"/>
      <c s="11" r="S25" t="s"/>
      <c s="12" r="V25" t="s"/>
    </row>
    <row customFormat="1" spans="1:34" r="26" s="10">
      <c s="10" r="B26" t="s"/>
      <c s="11" r="C26" t="s"/>
      <c s="11" r="D26" t="s"/>
      <c s="11" r="E26" t="s"/>
      <c s="11" r="F26" t="s"/>
      <c s="11" r="G26" t="s"/>
      <c s="11" r="H26" t="s"/>
      <c s="11" r="I26" t="s"/>
      <c s="11" r="J26" t="s"/>
      <c s="11" r="K26" t="s"/>
      <c s="11" r="L26" t="s"/>
      <c s="11" r="M26" t="s"/>
      <c s="11" r="N26" t="s"/>
      <c s="11" r="O26" t="s"/>
      <c s="11" r="P26" t="s"/>
      <c s="11" r="Q26" t="s"/>
      <c s="11" r="S26" t="s"/>
      <c s="12" r="V26" t="s"/>
    </row>
    <row customFormat="1" spans="1:34" r="27" s="10">
      <c s="10" r="B27" t="s"/>
      <c s="11" r="C27" t="s"/>
      <c s="11" r="D27" t="s"/>
      <c s="11" r="E27" t="s"/>
      <c s="11" r="F27" t="s"/>
      <c s="11" r="G27" t="s"/>
      <c s="11" r="H27" t="s"/>
      <c s="11" r="I27" t="s"/>
      <c s="11" r="J27" t="s"/>
      <c s="11" r="K27" t="s"/>
      <c s="11" r="L27" t="s"/>
      <c s="11" r="M27" t="s"/>
      <c s="11" r="N27" t="s"/>
      <c s="11" r="O27" t="s"/>
      <c s="11" r="P27" t="s"/>
      <c s="11" r="Q27" t="s"/>
      <c s="11" r="S27" t="s"/>
      <c s="12" r="V27" t="s"/>
    </row>
    <row customFormat="1" spans="1:34" r="28" s="10">
      <c s="10" r="B28" t="s"/>
      <c s="11" r="C28" t="s"/>
      <c s="11" r="D28" t="s"/>
      <c s="11" r="E28" t="s"/>
      <c s="11" r="F28" t="s"/>
      <c s="11" r="G28" t="s"/>
      <c s="11" r="H28" t="s"/>
      <c s="11" r="I28" t="s"/>
      <c s="11" r="J28" t="s"/>
      <c s="11" r="K28" t="s"/>
      <c s="11" r="L28" t="s"/>
      <c s="11" r="M28" t="s"/>
      <c s="11" r="N28" t="s"/>
      <c s="11" r="O28" t="s"/>
      <c s="11" r="P28" t="s"/>
      <c s="11" r="Q28" t="s"/>
      <c s="11" r="S28" t="s"/>
      <c s="12" r="V28" t="s"/>
    </row>
    <row customFormat="1" spans="1:34" r="29" s="10">
      <c s="10" r="B29" t="s"/>
      <c s="11" r="C29" t="s"/>
      <c s="11" r="D29" t="s"/>
      <c s="11" r="E29" t="s"/>
      <c s="11" r="F29" t="s"/>
      <c s="11" r="G29" t="s"/>
      <c s="11" r="H29" t="s"/>
      <c s="11" r="I29" t="s"/>
      <c s="11" r="J29" t="s"/>
      <c s="11" r="K29" t="s"/>
      <c s="11" r="L29" t="s"/>
      <c s="11" r="M29" t="s"/>
      <c s="11" r="N29" t="s"/>
      <c s="11" r="O29" t="s"/>
      <c s="11" r="P29" t="s"/>
      <c s="11" r="Q29" t="s"/>
      <c s="11" r="S29" t="s"/>
      <c s="12" r="V29" t="s"/>
    </row>
    <row customFormat="1" spans="1:34" r="30" s="10">
      <c s="10" r="B30" t="s"/>
      <c s="11" r="C30" t="s"/>
      <c s="11" r="D30" t="s"/>
      <c s="11" r="E30" t="s"/>
      <c s="11" r="F30" t="s"/>
      <c s="11" r="G30" t="s"/>
      <c s="11" r="H30" t="s"/>
      <c s="11" r="I30" t="s"/>
      <c s="11" r="J30" t="s"/>
      <c s="11" r="K30" t="s"/>
      <c s="11" r="L30" t="s"/>
      <c s="11" r="M30" t="s"/>
      <c s="11" r="N30" t="s"/>
      <c s="11" r="O30" t="s"/>
      <c s="11" r="P30" t="s"/>
      <c s="11" r="Q30" t="s"/>
      <c s="11" r="S30" t="s"/>
      <c s="12" r="V30" t="s"/>
    </row>
    <row customFormat="1" spans="1:34" r="31" s="10">
      <c s="10" r="B31" t="s"/>
      <c s="11" r="C31" t="s"/>
      <c s="11" r="D31" t="s"/>
      <c s="11" r="E31" t="s"/>
      <c s="11" r="F31" t="s"/>
      <c s="11" r="G31" t="s"/>
      <c s="11" r="H31" t="s"/>
      <c s="11" r="I31" t="s"/>
      <c s="11" r="J31" t="s"/>
      <c s="11" r="K31" t="s"/>
      <c s="11" r="L31" t="s"/>
      <c s="11" r="M31" t="s"/>
      <c s="11" r="N31" t="s"/>
      <c s="11" r="O31" t="s"/>
      <c s="11" r="P31" t="s"/>
      <c s="11" r="Q31" t="s"/>
      <c s="11" r="S31" t="s"/>
      <c s="12" r="V31" t="s"/>
    </row>
    <row customFormat="1" spans="1:34" r="32" s="10">
      <c s="10" r="B32" t="s"/>
      <c s="11" r="C32" t="s"/>
      <c s="11" r="D32" t="s"/>
      <c s="11" r="E32" t="s"/>
      <c s="11" r="F32" t="s"/>
      <c s="11" r="G32" t="s"/>
      <c s="11" r="H32" t="s"/>
      <c s="11" r="I32" t="s"/>
      <c s="11" r="J32" t="s"/>
      <c s="11" r="K32" t="s"/>
      <c s="11" r="L32" t="s"/>
      <c s="11" r="M32" t="s"/>
      <c s="11" r="N32" t="s"/>
      <c s="11" r="O32" t="s"/>
      <c s="11" r="P32" t="s"/>
      <c s="11" r="Q32" t="s"/>
      <c s="11" r="S32" t="s"/>
      <c s="12" r="V32" t="s"/>
    </row>
    <row customFormat="1" spans="1:34" r="33" s="10">
      <c s="10" r="B33" t="s"/>
      <c s="11" r="C33" t="s"/>
      <c s="11" r="D33" t="s"/>
      <c s="11" r="E33" t="s"/>
      <c s="11" r="F33" t="s"/>
      <c s="11" r="G33" t="s"/>
      <c s="11" r="H33" t="s"/>
      <c s="11" r="I33" t="s"/>
      <c s="11" r="J33" t="s"/>
      <c s="11" r="K33" t="s"/>
      <c s="11" r="L33" t="s"/>
      <c s="11" r="M33" t="s"/>
      <c s="11" r="N33" t="s"/>
      <c s="11" r="O33" t="s"/>
      <c s="11" r="P33" t="s"/>
      <c s="11" r="Q33" t="s"/>
      <c s="11" r="S33" t="s"/>
      <c s="12" r="V33" t="s"/>
    </row>
    <row customFormat="1" spans="1:34" r="34" s="10">
      <c s="10" r="B34" t="s"/>
      <c s="11" r="C34" t="s"/>
      <c s="11" r="D34" t="s"/>
      <c s="11" r="E34" t="s"/>
      <c s="11" r="F34" t="s"/>
      <c s="11" r="G34" t="s"/>
      <c s="11" r="H34" t="s"/>
      <c s="11" r="I34" t="s"/>
      <c s="11" r="J34" t="s"/>
      <c s="11" r="K34" t="s"/>
      <c s="11" r="L34" t="s"/>
      <c s="11" r="M34" t="s"/>
      <c s="11" r="N34" t="s"/>
      <c s="11" r="O34" t="s"/>
      <c s="11" r="P34" t="s"/>
      <c s="11" r="Q34" t="s"/>
      <c s="11" r="S34" t="s"/>
      <c s="12" r="V34" t="s"/>
    </row>
    <row customFormat="1" spans="1:34" r="35" s="10">
      <c s="10" r="B35" t="s"/>
      <c s="11" r="C35" t="s"/>
      <c s="11" r="D35" t="s"/>
      <c s="11" r="E35" t="s"/>
      <c s="11" r="F35" t="s"/>
      <c s="11" r="G35" t="s"/>
      <c s="11" r="H35" t="s"/>
      <c s="11" r="I35" t="s"/>
      <c s="11" r="J35" t="s"/>
      <c s="11" r="K35" t="s"/>
      <c s="11" r="L35" t="s"/>
      <c s="11" r="M35" t="s"/>
      <c s="11" r="N35" t="s"/>
      <c s="11" r="O35" t="s"/>
      <c s="11" r="P35" t="s"/>
      <c s="11" r="Q35" t="s"/>
      <c s="11" r="S35" t="s"/>
      <c s="12" r="V35" t="s"/>
    </row>
    <row customFormat="1" spans="1:34" r="36" s="10">
      <c s="10" r="B36" t="s"/>
      <c s="11" r="C36" t="s"/>
      <c s="11" r="D36" t="s"/>
      <c s="11" r="E36" t="s"/>
      <c s="11" r="F36" t="s"/>
      <c s="11" r="G36" t="s"/>
      <c s="11" r="H36" t="s"/>
      <c s="11" r="I36" t="s"/>
      <c s="11" r="J36" t="s"/>
      <c s="11" r="K36" t="s"/>
      <c s="11" r="L36" t="s"/>
      <c s="11" r="M36" t="s"/>
      <c s="11" r="N36" t="s"/>
      <c s="11" r="O36" t="s"/>
      <c s="11" r="P36" t="s"/>
      <c s="11" r="Q36" t="s"/>
      <c s="11" r="S36" t="s"/>
      <c s="12" r="V36" t="s"/>
    </row>
    <row customFormat="1" spans="1:34" r="37" s="10">
      <c s="10" r="B37" t="s"/>
      <c s="11" r="C37" t="s"/>
      <c s="11" r="D37" t="s"/>
      <c s="11" r="E37" t="s"/>
      <c s="11" r="F37" t="s"/>
      <c s="11" r="G37" t="s"/>
      <c s="11" r="H37" t="s"/>
      <c s="11" r="I37" t="s"/>
      <c s="11" r="J37" t="s"/>
      <c s="11" r="K37" t="s"/>
      <c s="11" r="L37" t="s"/>
      <c s="11" r="M37" t="s"/>
      <c s="11" r="N37" t="s"/>
      <c s="11" r="O37" t="s"/>
      <c s="11" r="P37" t="s"/>
      <c s="11" r="Q37" t="s"/>
      <c s="11" r="S37" t="s"/>
      <c s="12" r="V37" t="s"/>
    </row>
    <row customFormat="1" spans="1:34" r="38" s="10">
      <c s="10" r="B38" t="s"/>
      <c s="11" r="C38" t="s"/>
      <c s="11" r="D38" t="s"/>
      <c s="11" r="E38" t="s"/>
      <c s="11" r="F38" t="s"/>
      <c s="11" r="G38" t="s"/>
      <c s="11" r="H38" t="s"/>
      <c s="11" r="I38" t="s"/>
      <c s="11" r="J38" t="s"/>
      <c s="11" r="K38" t="s"/>
      <c s="11" r="L38" t="s"/>
      <c s="11" r="M38" t="s"/>
      <c s="11" r="N38" t="s"/>
      <c s="11" r="O38" t="s"/>
      <c s="11" r="P38" t="s"/>
      <c s="11" r="Q38" t="s"/>
      <c s="11" r="S38" t="s"/>
      <c s="12" r="V38" t="s"/>
    </row>
    <row customFormat="1" spans="1:34" r="39" s="10">
      <c s="10" r="B39" t="s"/>
      <c s="11" r="C39" t="s"/>
      <c s="11" r="D39" t="s"/>
      <c s="11" r="E39" t="s"/>
      <c s="11" r="F39" t="s"/>
      <c s="11" r="G39" t="s"/>
      <c s="11" r="H39" t="s"/>
      <c s="11" r="I39" t="s"/>
      <c s="11" r="J39" t="s"/>
      <c s="11" r="K39" t="s"/>
      <c s="11" r="L39" t="s"/>
      <c s="11" r="M39" t="s"/>
      <c s="11" r="N39" t="s"/>
      <c s="11" r="O39" t="s"/>
      <c s="11" r="P39" t="s"/>
      <c s="11" r="Q39" t="s"/>
      <c s="11" r="S39" t="s"/>
      <c s="12" r="V39" t="s"/>
    </row>
    <row customFormat="1" spans="1:34" r="40" s="10">
      <c s="10" r="B40" t="s"/>
      <c s="11" r="C40" t="s"/>
      <c s="11" r="D40" t="s"/>
      <c s="11" r="E40" t="s"/>
      <c s="11" r="F40" t="s"/>
      <c s="11" r="G40" t="s"/>
      <c s="11" r="H40" t="s"/>
      <c s="11" r="I40" t="s"/>
      <c s="11" r="J40" t="s"/>
      <c s="11" r="K40" t="s"/>
      <c s="11" r="L40" t="s"/>
      <c s="11" r="M40" t="s"/>
      <c s="11" r="N40" t="s"/>
      <c s="11" r="O40" t="s"/>
      <c s="11" r="P40" t="s"/>
      <c s="11" r="Q40" t="s"/>
      <c s="11" r="S40" t="s"/>
      <c s="12" r="V40" t="s"/>
    </row>
    <row customFormat="1" spans="1:34" r="41" s="10">
      <c s="10" r="B41" t="s"/>
      <c s="11" r="C41" t="s"/>
      <c s="11" r="D41" t="s"/>
      <c s="11" r="E41" t="s"/>
      <c s="11" r="F41" t="s"/>
      <c s="11" r="G41" t="s"/>
      <c s="11" r="H41" t="s"/>
      <c s="11" r="I41" t="s"/>
      <c s="11" r="J41" t="s"/>
      <c s="11" r="K41" t="s"/>
      <c s="11" r="L41" t="s"/>
      <c s="11" r="M41" t="s"/>
      <c s="11" r="N41" t="s"/>
      <c s="11" r="O41" t="s"/>
      <c s="11" r="P41" t="s"/>
      <c s="11" r="Q41" t="s"/>
      <c s="11" r="S41" t="s"/>
      <c s="12" r="V41" t="s"/>
    </row>
    <row customFormat="1" spans="1:34" r="42" s="10">
      <c s="10" r="B42" t="s"/>
      <c s="11" r="C42" t="s"/>
      <c s="11" r="D42" t="s"/>
      <c s="11" r="E42" t="s"/>
      <c s="11" r="F42" t="s"/>
      <c s="11" r="G42" t="s"/>
      <c s="11" r="H42" t="s"/>
      <c s="11" r="I42" t="s"/>
      <c s="11" r="J42" t="s"/>
      <c s="11" r="K42" t="s"/>
      <c s="11" r="L42" t="s"/>
      <c s="11" r="M42" t="s"/>
      <c s="11" r="N42" t="s"/>
      <c s="11" r="O42" t="s"/>
      <c s="11" r="P42" t="s"/>
      <c s="11" r="Q42" t="s"/>
      <c s="11" r="S42" t="s"/>
      <c s="12" r="V42" t="s"/>
    </row>
  </sheetData>
  <pageMargins left="0.75" footer="0.5" header="0.5" right="0.75" top="1" bottom="1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A1"/>
  <sheetViews>
    <sheetView workbookViewId="0">
      <selection activeCell="A1" sqref="A1"/>
    </sheetView>
  </sheetViews>
  <sheetFormatPr defaultRowHeight="15" baseColWidth="10"/>
  <sheetData/>
  <pageMargins left="0.75" footer="0.5" header="0.5" right="0.75" top="1" bottom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A1"/>
  <sheetViews>
    <sheetView workbookViewId="0">
      <selection activeCell="A1" sqref="A1"/>
    </sheetView>
  </sheetViews>
  <sheetFormatPr defaultRowHeight="15" baseColWidth="10"/>
  <sheetData/>
  <pageMargins left="0.75" footer="0.5" header="0.5" right="0.75" top="1" bottom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CreigMurdoc</dc:creator>
  <cp:lastModifiedBy>CreigMurdoc</cp:lastModifiedBy>
  <dcterms:created xsi:type="dcterms:W3CDTF">2013-01-15T07:23:53Z</dcterms:created>
  <dcterms:modified xsi:type="dcterms:W3CDTF">2014-07-23T23:04:40Z</dcterms:modified>
  <dc:title>Untitled</dc:title>
  <dc:description/>
  <dc:subject/>
  <cp:keywords/>
  <cp:category/>
</cp:coreProperties>
</file>