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s Joulié\Downloads\"/>
    </mc:Choice>
  </mc:AlternateContent>
  <xr:revisionPtr revIDLastSave="0" documentId="13_ncr:1_{DA6E8719-3871-4BCC-9277-0178E7DD6415}" xr6:coauthVersionLast="47" xr6:coauthVersionMax="47" xr10:uidLastSave="{00000000-0000-0000-0000-000000000000}"/>
  <bookViews>
    <workbookView xWindow="-98" yWindow="-98" windowWidth="20715" windowHeight="13155" xr2:uid="{DD5F40A6-EF62-4175-9F0A-CC7D7A4E1645}"/>
  </bookViews>
  <sheets>
    <sheet name="Sfusi di Vi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2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3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D27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M29" i="1" s="1"/>
  <c r="AM40" i="1" s="1"/>
  <c r="E23" i="1"/>
  <c r="F23" i="1" s="1"/>
  <c r="AA30" i="1" l="1"/>
  <c r="AC41" i="1" s="1"/>
  <c r="E30" i="1"/>
  <c r="G41" i="1" s="1"/>
  <c r="AK30" i="1"/>
  <c r="AM41" i="1" s="1"/>
  <c r="AM43" i="1" s="1"/>
  <c r="AM47" i="1" s="1"/>
  <c r="K30" i="1"/>
  <c r="M41" i="1" s="1"/>
  <c r="Z30" i="1"/>
  <c r="AB41" i="1" s="1"/>
  <c r="AC30" i="1"/>
  <c r="AE41" i="1" s="1"/>
  <c r="U30" i="1"/>
  <c r="W41" i="1" s="1"/>
  <c r="AI30" i="1"/>
  <c r="AK41" i="1" s="1"/>
  <c r="J30" i="1"/>
  <c r="L41" i="1" s="1"/>
  <c r="S30" i="1"/>
  <c r="U41" i="1" s="1"/>
  <c r="M30" i="1"/>
  <c r="O41" i="1" s="1"/>
  <c r="R30" i="1"/>
  <c r="T41" i="1" s="1"/>
  <c r="AJ30" i="1"/>
  <c r="AL41" i="1" s="1"/>
  <c r="AB30" i="1"/>
  <c r="AD41" i="1" s="1"/>
  <c r="T30" i="1"/>
  <c r="V41" i="1" s="1"/>
  <c r="L30" i="1"/>
  <c r="N41" i="1" s="1"/>
  <c r="AH30" i="1"/>
  <c r="AJ41" i="1" s="1"/>
  <c r="D29" i="1"/>
  <c r="AG30" i="1"/>
  <c r="AI41" i="1" s="1"/>
  <c r="Y30" i="1"/>
  <c r="AA41" i="1" s="1"/>
  <c r="Q30" i="1"/>
  <c r="S41" i="1" s="1"/>
  <c r="I30" i="1"/>
  <c r="K41" i="1" s="1"/>
  <c r="D30" i="1"/>
  <c r="F41" i="1" s="1"/>
  <c r="AF30" i="1"/>
  <c r="AH41" i="1" s="1"/>
  <c r="X30" i="1"/>
  <c r="Z41" i="1" s="1"/>
  <c r="P30" i="1"/>
  <c r="R41" i="1" s="1"/>
  <c r="H30" i="1"/>
  <c r="J41" i="1" s="1"/>
  <c r="AM30" i="1"/>
  <c r="AM31" i="1" s="1"/>
  <c r="AM35" i="1" s="1"/>
  <c r="AE30" i="1"/>
  <c r="AG41" i="1" s="1"/>
  <c r="W30" i="1"/>
  <c r="Y41" i="1" s="1"/>
  <c r="O30" i="1"/>
  <c r="Q41" i="1" s="1"/>
  <c r="G30" i="1"/>
  <c r="I41" i="1" s="1"/>
  <c r="AL30" i="1"/>
  <c r="AD30" i="1"/>
  <c r="AF41" i="1" s="1"/>
  <c r="V30" i="1"/>
  <c r="X41" i="1" s="1"/>
  <c r="N30" i="1"/>
  <c r="P41" i="1" s="1"/>
  <c r="F30" i="1"/>
  <c r="H41" i="1" s="1"/>
  <c r="O29" i="1"/>
  <c r="AD29" i="1"/>
  <c r="AK29" i="1"/>
  <c r="E29" i="1"/>
  <c r="AI29" i="1"/>
  <c r="AA29" i="1"/>
  <c r="S29" i="1"/>
  <c r="K29" i="1"/>
  <c r="G29" i="1"/>
  <c r="N29" i="1"/>
  <c r="AC29" i="1"/>
  <c r="M29" i="1"/>
  <c r="AH29" i="1"/>
  <c r="Z29" i="1"/>
  <c r="R29" i="1"/>
  <c r="J29" i="1"/>
  <c r="W29" i="1"/>
  <c r="AL29" i="1"/>
  <c r="U29" i="1"/>
  <c r="AG29" i="1"/>
  <c r="Y29" i="1"/>
  <c r="Q29" i="1"/>
  <c r="I29" i="1"/>
  <c r="AE29" i="1"/>
  <c r="V29" i="1"/>
  <c r="AF29" i="1"/>
  <c r="X29" i="1"/>
  <c r="P29" i="1"/>
  <c r="H29" i="1"/>
  <c r="F29" i="1"/>
  <c r="AJ29" i="1"/>
  <c r="AB29" i="1"/>
  <c r="T29" i="1"/>
  <c r="L29" i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Q40" i="1" l="1"/>
  <c r="Q43" i="1" s="1"/>
  <c r="Q47" i="1" s="1"/>
  <c r="Q31" i="1"/>
  <c r="Q35" i="1" s="1"/>
  <c r="AA31" i="1"/>
  <c r="AA35" i="1" s="1"/>
  <c r="AA40" i="1"/>
  <c r="AA43" i="1" s="1"/>
  <c r="AA47" i="1" s="1"/>
  <c r="H40" i="1"/>
  <c r="H43" i="1" s="1"/>
  <c r="H47" i="1" s="1"/>
  <c r="H31" i="1"/>
  <c r="H35" i="1" s="1"/>
  <c r="AI31" i="1"/>
  <c r="AI35" i="1" s="1"/>
  <c r="AI40" i="1"/>
  <c r="AI43" i="1" s="1"/>
  <c r="AI47" i="1" s="1"/>
  <c r="D40" i="1"/>
  <c r="D43" i="1" s="1"/>
  <c r="D47" i="1" s="1"/>
  <c r="D48" i="1" s="1"/>
  <c r="D31" i="1"/>
  <c r="D35" i="1" s="1"/>
  <c r="AH40" i="1"/>
  <c r="AH43" i="1" s="1"/>
  <c r="AH47" i="1" s="1"/>
  <c r="AH31" i="1"/>
  <c r="AH35" i="1" s="1"/>
  <c r="AG40" i="1"/>
  <c r="AG43" i="1" s="1"/>
  <c r="AG47" i="1" s="1"/>
  <c r="AG31" i="1"/>
  <c r="AG35" i="1" s="1"/>
  <c r="E40" i="1"/>
  <c r="E43" i="1" s="1"/>
  <c r="E47" i="1" s="1"/>
  <c r="E31" i="1"/>
  <c r="E35" i="1" s="1"/>
  <c r="AD40" i="1"/>
  <c r="AD43" i="1" s="1"/>
  <c r="AD47" i="1" s="1"/>
  <c r="AD31" i="1"/>
  <c r="AD35" i="1" s="1"/>
  <c r="F40" i="1"/>
  <c r="F43" i="1" s="1"/>
  <c r="F47" i="1" s="1"/>
  <c r="F31" i="1"/>
  <c r="F35" i="1" s="1"/>
  <c r="Z40" i="1"/>
  <c r="Z43" i="1" s="1"/>
  <c r="Z47" i="1" s="1"/>
  <c r="Z31" i="1"/>
  <c r="Z35" i="1" s="1"/>
  <c r="U40" i="1"/>
  <c r="U43" i="1" s="1"/>
  <c r="U47" i="1" s="1"/>
  <c r="U31" i="1"/>
  <c r="U35" i="1" s="1"/>
  <c r="AF40" i="1"/>
  <c r="AF43" i="1" s="1"/>
  <c r="AF47" i="1" s="1"/>
  <c r="AF31" i="1"/>
  <c r="AF35" i="1" s="1"/>
  <c r="N40" i="1"/>
  <c r="N43" i="1" s="1"/>
  <c r="N47" i="1" s="1"/>
  <c r="N31" i="1"/>
  <c r="N35" i="1" s="1"/>
  <c r="V31" i="1"/>
  <c r="V35" i="1" s="1"/>
  <c r="V40" i="1"/>
  <c r="V43" i="1" s="1"/>
  <c r="V47" i="1" s="1"/>
  <c r="O31" i="1"/>
  <c r="O35" i="1" s="1"/>
  <c r="O40" i="1"/>
  <c r="O43" i="1" s="1"/>
  <c r="O47" i="1" s="1"/>
  <c r="P40" i="1"/>
  <c r="P43" i="1" s="1"/>
  <c r="P47" i="1" s="1"/>
  <c r="P31" i="1"/>
  <c r="P35" i="1" s="1"/>
  <c r="AC31" i="1"/>
  <c r="AC35" i="1" s="1"/>
  <c r="AC40" i="1"/>
  <c r="AC43" i="1" s="1"/>
  <c r="AC47" i="1" s="1"/>
  <c r="AK31" i="1"/>
  <c r="AK35" i="1" s="1"/>
  <c r="AK40" i="1"/>
  <c r="AK43" i="1" s="1"/>
  <c r="AK47" i="1" s="1"/>
  <c r="L31" i="1"/>
  <c r="L35" i="1" s="1"/>
  <c r="L40" i="1"/>
  <c r="L43" i="1" s="1"/>
  <c r="L47" i="1" s="1"/>
  <c r="T31" i="1"/>
  <c r="T35" i="1" s="1"/>
  <c r="T40" i="1"/>
  <c r="T43" i="1" s="1"/>
  <c r="T47" i="1" s="1"/>
  <c r="G40" i="1"/>
  <c r="G43" i="1" s="1"/>
  <c r="G47" i="1" s="1"/>
  <c r="G31" i="1"/>
  <c r="G35" i="1" s="1"/>
  <c r="AB31" i="1"/>
  <c r="AB35" i="1" s="1"/>
  <c r="AB40" i="1"/>
  <c r="AB43" i="1" s="1"/>
  <c r="AB47" i="1" s="1"/>
  <c r="AE31" i="1"/>
  <c r="AE35" i="1" s="1"/>
  <c r="AE40" i="1"/>
  <c r="AE43" i="1" s="1"/>
  <c r="AE47" i="1" s="1"/>
  <c r="J40" i="1"/>
  <c r="J43" i="1" s="1"/>
  <c r="J47" i="1" s="1"/>
  <c r="J31" i="1"/>
  <c r="J35" i="1" s="1"/>
  <c r="K31" i="1"/>
  <c r="K35" i="1" s="1"/>
  <c r="K40" i="1"/>
  <c r="K43" i="1" s="1"/>
  <c r="K47" i="1" s="1"/>
  <c r="Y40" i="1"/>
  <c r="Y43" i="1" s="1"/>
  <c r="Y47" i="1" s="1"/>
  <c r="Y31" i="1"/>
  <c r="Y35" i="1" s="1"/>
  <c r="M31" i="1"/>
  <c r="M35" i="1" s="1"/>
  <c r="M40" i="1"/>
  <c r="M43" i="1" s="1"/>
  <c r="M47" i="1" s="1"/>
  <c r="X40" i="1"/>
  <c r="X43" i="1" s="1"/>
  <c r="X47" i="1" s="1"/>
  <c r="X31" i="1"/>
  <c r="X35" i="1" s="1"/>
  <c r="AL31" i="1"/>
  <c r="AL35" i="1" s="1"/>
  <c r="AL40" i="1"/>
  <c r="AL43" i="1" s="1"/>
  <c r="AL47" i="1" s="1"/>
  <c r="W40" i="1"/>
  <c r="W43" i="1" s="1"/>
  <c r="W47" i="1" s="1"/>
  <c r="W31" i="1"/>
  <c r="W35" i="1" s="1"/>
  <c r="AJ31" i="1"/>
  <c r="AJ35" i="1" s="1"/>
  <c r="AJ40" i="1"/>
  <c r="AJ43" i="1" s="1"/>
  <c r="AJ47" i="1" s="1"/>
  <c r="I40" i="1"/>
  <c r="I43" i="1" s="1"/>
  <c r="I47" i="1" s="1"/>
  <c r="I31" i="1"/>
  <c r="I35" i="1" s="1"/>
  <c r="R40" i="1"/>
  <c r="R43" i="1" s="1"/>
  <c r="R47" i="1" s="1"/>
  <c r="R31" i="1"/>
  <c r="R35" i="1" s="1"/>
  <c r="S31" i="1"/>
  <c r="S35" i="1" s="1"/>
  <c r="S40" i="1"/>
  <c r="S43" i="1" s="1"/>
  <c r="S47" i="1" s="1"/>
  <c r="E48" i="1" l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C50" i="1" l="1"/>
</calcChain>
</file>

<file path=xl/sharedStrings.xml><?xml version="1.0" encoding="utf-8"?>
<sst xmlns="http://schemas.openxmlformats.org/spreadsheetml/2006/main" count="42" uniqueCount="42">
  <si>
    <t>Business Plan Sfusi di Vino</t>
  </si>
  <si>
    <t>Créé par Alexis Joulié</t>
  </si>
  <si>
    <t>Contact : alexis.joulie@venturistic.io</t>
  </si>
  <si>
    <t>Objectif du fichier / du modèle :</t>
  </si>
  <si>
    <t>Ce business plan permet de calculer les états financiers prévisionnels du projet Sfusi di Vino</t>
  </si>
  <si>
    <t>Les états financiers sont calculés automatiquement à partir d'un jeu d'hypothèses modifiables</t>
  </si>
  <si>
    <t>Table d'hypothèses :</t>
  </si>
  <si>
    <t>Prix de vente d'une bouteille (€)</t>
  </si>
  <si>
    <t>Prix d'achat d'une bouteille (€)</t>
  </si>
  <si>
    <t>Ventes du premier mois (#)</t>
  </si>
  <si>
    <t>Croissance mensuelle des ventes (#)</t>
  </si>
  <si>
    <t>Frais mensuels (€)</t>
  </si>
  <si>
    <t>Hypothèses de construction :</t>
  </si>
  <si>
    <t>Clients payent comptant</t>
  </si>
  <si>
    <t>Fournisseurs payent à deux mois (60 jours)</t>
  </si>
  <si>
    <t>Pas de stocks</t>
  </si>
  <si>
    <t>Pas d'impôt sur les sociétés</t>
  </si>
  <si>
    <t>Code couleur :</t>
  </si>
  <si>
    <t>Cellules d'hypothèses / modifiables</t>
  </si>
  <si>
    <t>Calculs Préparatoires</t>
  </si>
  <si>
    <t>Quantités vendues</t>
  </si>
  <si>
    <t>Exception sur une ligne</t>
  </si>
  <si>
    <t>Compte de résultat / P&amp;L</t>
  </si>
  <si>
    <t>Chiffre d'affaires</t>
  </si>
  <si>
    <t>FR :</t>
  </si>
  <si>
    <t>US :</t>
  </si>
  <si>
    <t># ##0_);(# ##0);-_)</t>
  </si>
  <si>
    <t>#,##0_);(#,##0);-_)</t>
  </si>
  <si>
    <t xml:space="preserve">Coûts Directs / Variables / COGS </t>
  </si>
  <si>
    <t>Marge Brute / Gross Margin</t>
  </si>
  <si>
    <t>Frais Opérationnels / Opex / Frais Fixes</t>
  </si>
  <si>
    <t>EBE / Excédent Brut d'Exploitation</t>
  </si>
  <si>
    <t>EBITDA / Earnings Before Interests, Taxes, Depreciation, Amortization</t>
  </si>
  <si>
    <t>Tableau de Flux de Trésorerie / TFT</t>
  </si>
  <si>
    <t>Flux de trésorerie d'activité / Operating Cash Flow</t>
  </si>
  <si>
    <t>Encaissement des bouteilles vendues</t>
  </si>
  <si>
    <t>Décaissement des bouteilles achetées</t>
  </si>
  <si>
    <t>Décaissement des frais opérationnels</t>
  </si>
  <si>
    <t>Flux de trésorerie d'investissement / Investing Cash Flow</t>
  </si>
  <si>
    <t>Free Cash Flow / Cash Flow Libre d'Exploitation</t>
  </si>
  <si>
    <t>Free Cash Flow Cumulé</t>
  </si>
  <si>
    <t>Besoin de financement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</si>
</sst>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[$-40C]mmm\-yy;@"/>
    <numFmt numFmtId="169" formatCode="#,##0_);\(#,##0\);\-_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u/>
      <sz val="10"/>
      <color theme="1"/>
      <name val="Segoe UI"/>
      <family val="2"/>
    </font>
    <font>
      <b/>
      <sz val="10"/>
      <color rgb="FFFF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166" fontId="2" fillId="3" borderId="0" xfId="0" applyNumberFormat="1" applyFont="1" applyFill="1" applyAlignment="1">
      <alignment vertical="center"/>
    </xf>
    <xf numFmtId="164" fontId="1" fillId="4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169" fontId="1" fillId="0" borderId="0" xfId="0" applyNumberFormat="1" applyFont="1" applyAlignment="1">
      <alignment vertical="center"/>
    </xf>
    <xf numFmtId="169" fontId="1" fillId="4" borderId="0" xfId="0" applyNumberFormat="1" applyFont="1" applyFill="1" applyAlignment="1">
      <alignment vertical="center"/>
    </xf>
    <xf numFmtId="169" fontId="2" fillId="0" borderId="0" xfId="0" applyNumberFormat="1" applyFont="1" applyAlignment="1">
      <alignment vertical="center"/>
    </xf>
    <xf numFmtId="0" fontId="2" fillId="6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169" fontId="2" fillId="6" borderId="0" xfId="0" applyNumberFormat="1" applyFont="1" applyFill="1" applyAlignment="1">
      <alignment vertical="center"/>
    </xf>
    <xf numFmtId="169" fontId="2" fillId="4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A192-2DF1-492E-B0A7-2A97181FB18B}">
  <dimension ref="B2:AM50"/>
  <sheetViews>
    <sheetView showGridLines="0" tabSelected="1" zoomScale="140" zoomScaleNormal="140" workbookViewId="0">
      <pane xSplit="3" topLeftCell="D1" activePane="topRight" state="frozen"/>
      <selection pane="topRight"/>
    </sheetView>
  </sheetViews>
  <sheetFormatPr baseColWidth="10" defaultColWidth="11.59765625" defaultRowHeight="15" customHeight="1" x14ac:dyDescent="0.45"/>
  <cols>
    <col min="1" max="1" width="2.59765625" style="1" customWidth="1"/>
    <col min="2" max="2" width="40.06640625" style="1" customWidth="1"/>
    <col min="3" max="16384" width="11.59765625" style="1"/>
  </cols>
  <sheetData>
    <row r="2" spans="2:7" ht="15" customHeight="1" x14ac:dyDescent="0.45">
      <c r="B2" s="3" t="s">
        <v>0</v>
      </c>
    </row>
    <row r="3" spans="2:7" ht="15" customHeight="1" x14ac:dyDescent="0.45">
      <c r="B3" s="4"/>
      <c r="C3" s="4"/>
      <c r="D3" s="13" t="s">
        <v>24</v>
      </c>
      <c r="E3" s="2" t="s">
        <v>26</v>
      </c>
      <c r="G3" s="14">
        <v>10000</v>
      </c>
    </row>
    <row r="4" spans="2:7" ht="15" customHeight="1" x14ac:dyDescent="0.45">
      <c r="D4" s="13" t="s">
        <v>25</v>
      </c>
      <c r="E4" s="2" t="s">
        <v>27</v>
      </c>
      <c r="G4" s="14">
        <v>-10000</v>
      </c>
    </row>
    <row r="5" spans="2:7" ht="15" customHeight="1" x14ac:dyDescent="0.45">
      <c r="B5" s="2" t="s">
        <v>1</v>
      </c>
      <c r="G5" s="14">
        <v>0</v>
      </c>
    </row>
    <row r="6" spans="2:7" ht="15" customHeight="1" x14ac:dyDescent="0.45">
      <c r="B6" s="1" t="s">
        <v>2</v>
      </c>
    </row>
    <row r="8" spans="2:7" ht="15" customHeight="1" x14ac:dyDescent="0.45">
      <c r="B8" s="5" t="s">
        <v>3</v>
      </c>
    </row>
    <row r="9" spans="2:7" ht="15" customHeight="1" x14ac:dyDescent="0.45">
      <c r="B9" s="1" t="s">
        <v>4</v>
      </c>
    </row>
    <row r="10" spans="2:7" ht="15" customHeight="1" x14ac:dyDescent="0.45">
      <c r="B10" s="1" t="s">
        <v>5</v>
      </c>
    </row>
    <row r="12" spans="2:7" ht="15" customHeight="1" x14ac:dyDescent="0.45">
      <c r="B12" s="5" t="s">
        <v>17</v>
      </c>
    </row>
    <row r="13" spans="2:7" ht="15" customHeight="1" x14ac:dyDescent="0.45">
      <c r="B13" s="1" t="s">
        <v>18</v>
      </c>
      <c r="C13" s="7"/>
    </row>
    <row r="14" spans="2:7" ht="15" customHeight="1" x14ac:dyDescent="0.45">
      <c r="B14" s="1" t="s">
        <v>21</v>
      </c>
      <c r="C14" s="11"/>
    </row>
    <row r="16" spans="2:7" ht="15" customHeight="1" x14ac:dyDescent="0.45">
      <c r="B16" s="5" t="s">
        <v>6</v>
      </c>
      <c r="E16" s="5" t="s">
        <v>12</v>
      </c>
    </row>
    <row r="17" spans="2:39" ht="15" customHeight="1" x14ac:dyDescent="0.45">
      <c r="B17" s="1" t="s">
        <v>7</v>
      </c>
      <c r="C17" s="7">
        <v>10</v>
      </c>
      <c r="E17" s="1" t="s">
        <v>13</v>
      </c>
    </row>
    <row r="18" spans="2:39" ht="15" customHeight="1" x14ac:dyDescent="0.45">
      <c r="B18" s="1" t="s">
        <v>8</v>
      </c>
      <c r="C18" s="6">
        <v>6.5</v>
      </c>
      <c r="E18" s="1" t="s">
        <v>14</v>
      </c>
    </row>
    <row r="19" spans="2:39" ht="15" customHeight="1" x14ac:dyDescent="0.45">
      <c r="B19" s="1" t="s">
        <v>11</v>
      </c>
      <c r="C19" s="6">
        <v>700</v>
      </c>
      <c r="E19" s="1" t="s">
        <v>15</v>
      </c>
    </row>
    <row r="20" spans="2:39" ht="15" customHeight="1" x14ac:dyDescent="0.45">
      <c r="B20" s="1" t="s">
        <v>9</v>
      </c>
      <c r="C20" s="6">
        <v>22</v>
      </c>
      <c r="E20" s="1" t="s">
        <v>16</v>
      </c>
    </row>
    <row r="21" spans="2:39" ht="15" customHeight="1" x14ac:dyDescent="0.45">
      <c r="B21" s="1" t="s">
        <v>10</v>
      </c>
      <c r="C21" s="6">
        <v>22</v>
      </c>
    </row>
    <row r="23" spans="2:39" ht="15" customHeight="1" x14ac:dyDescent="0.45">
      <c r="B23" s="8" t="s">
        <v>19</v>
      </c>
      <c r="C23" s="8"/>
      <c r="D23" s="10">
        <v>43831</v>
      </c>
      <c r="E23" s="9">
        <f>EDATE(D23,1)</f>
        <v>43862</v>
      </c>
      <c r="F23" s="9">
        <f>EDATE(E23,1)</f>
        <v>43891</v>
      </c>
      <c r="G23" s="9">
        <f t="shared" ref="G23:AM23" si="0">EDATE(F23,1)</f>
        <v>43922</v>
      </c>
      <c r="H23" s="9">
        <f t="shared" si="0"/>
        <v>43952</v>
      </c>
      <c r="I23" s="9">
        <f t="shared" si="0"/>
        <v>43983</v>
      </c>
      <c r="J23" s="9">
        <f t="shared" si="0"/>
        <v>44013</v>
      </c>
      <c r="K23" s="9">
        <f t="shared" si="0"/>
        <v>44044</v>
      </c>
      <c r="L23" s="9">
        <f t="shared" si="0"/>
        <v>44075</v>
      </c>
      <c r="M23" s="9">
        <f t="shared" si="0"/>
        <v>44105</v>
      </c>
      <c r="N23" s="9">
        <f t="shared" si="0"/>
        <v>44136</v>
      </c>
      <c r="O23" s="9">
        <f t="shared" si="0"/>
        <v>44166</v>
      </c>
      <c r="P23" s="9">
        <f t="shared" si="0"/>
        <v>44197</v>
      </c>
      <c r="Q23" s="9">
        <f t="shared" si="0"/>
        <v>44228</v>
      </c>
      <c r="R23" s="9">
        <f t="shared" si="0"/>
        <v>44256</v>
      </c>
      <c r="S23" s="9">
        <f t="shared" si="0"/>
        <v>44287</v>
      </c>
      <c r="T23" s="9">
        <f t="shared" si="0"/>
        <v>44317</v>
      </c>
      <c r="U23" s="9">
        <f t="shared" si="0"/>
        <v>44348</v>
      </c>
      <c r="V23" s="9">
        <f t="shared" si="0"/>
        <v>44378</v>
      </c>
      <c r="W23" s="9">
        <f t="shared" si="0"/>
        <v>44409</v>
      </c>
      <c r="X23" s="9">
        <f t="shared" si="0"/>
        <v>44440</v>
      </c>
      <c r="Y23" s="9">
        <f t="shared" si="0"/>
        <v>44470</v>
      </c>
      <c r="Z23" s="9">
        <f t="shared" si="0"/>
        <v>44501</v>
      </c>
      <c r="AA23" s="9">
        <f t="shared" si="0"/>
        <v>44531</v>
      </c>
      <c r="AB23" s="9">
        <f t="shared" si="0"/>
        <v>44562</v>
      </c>
      <c r="AC23" s="9">
        <f t="shared" si="0"/>
        <v>44593</v>
      </c>
      <c r="AD23" s="9">
        <f t="shared" si="0"/>
        <v>44621</v>
      </c>
      <c r="AE23" s="9">
        <f t="shared" si="0"/>
        <v>44652</v>
      </c>
      <c r="AF23" s="9">
        <f t="shared" si="0"/>
        <v>44682</v>
      </c>
      <c r="AG23" s="9">
        <f t="shared" si="0"/>
        <v>44713</v>
      </c>
      <c r="AH23" s="9">
        <f t="shared" si="0"/>
        <v>44743</v>
      </c>
      <c r="AI23" s="9">
        <f t="shared" si="0"/>
        <v>44774</v>
      </c>
      <c r="AJ23" s="9">
        <f t="shared" si="0"/>
        <v>44805</v>
      </c>
      <c r="AK23" s="9">
        <f t="shared" si="0"/>
        <v>44835</v>
      </c>
      <c r="AL23" s="9">
        <f t="shared" si="0"/>
        <v>44866</v>
      </c>
      <c r="AM23" s="9">
        <f t="shared" si="0"/>
        <v>44896</v>
      </c>
    </row>
    <row r="25" spans="2:39" ht="15" customHeight="1" x14ac:dyDescent="0.45">
      <c r="B25" s="1" t="s">
        <v>20</v>
      </c>
      <c r="D25" s="15">
        <f>C20</f>
        <v>22</v>
      </c>
      <c r="E25" s="14">
        <f>D25+$C21</f>
        <v>44</v>
      </c>
      <c r="F25" s="14">
        <f>E25+$C21</f>
        <v>66</v>
      </c>
      <c r="G25" s="14">
        <f t="shared" ref="G25:AM25" si="1">F25+$C21</f>
        <v>88</v>
      </c>
      <c r="H25" s="14">
        <f t="shared" si="1"/>
        <v>110</v>
      </c>
      <c r="I25" s="14">
        <f t="shared" si="1"/>
        <v>132</v>
      </c>
      <c r="J25" s="14">
        <f t="shared" si="1"/>
        <v>154</v>
      </c>
      <c r="K25" s="14">
        <f t="shared" si="1"/>
        <v>176</v>
      </c>
      <c r="L25" s="14">
        <f t="shared" si="1"/>
        <v>198</v>
      </c>
      <c r="M25" s="14">
        <f t="shared" si="1"/>
        <v>220</v>
      </c>
      <c r="N25" s="14">
        <f t="shared" si="1"/>
        <v>242</v>
      </c>
      <c r="O25" s="14">
        <f t="shared" si="1"/>
        <v>264</v>
      </c>
      <c r="P25" s="14">
        <f t="shared" si="1"/>
        <v>286</v>
      </c>
      <c r="Q25" s="14">
        <f t="shared" si="1"/>
        <v>308</v>
      </c>
      <c r="R25" s="14">
        <f t="shared" si="1"/>
        <v>330</v>
      </c>
      <c r="S25" s="14">
        <f t="shared" si="1"/>
        <v>352</v>
      </c>
      <c r="T25" s="14">
        <f t="shared" si="1"/>
        <v>374</v>
      </c>
      <c r="U25" s="14">
        <f t="shared" si="1"/>
        <v>396</v>
      </c>
      <c r="V25" s="14">
        <f t="shared" si="1"/>
        <v>418</v>
      </c>
      <c r="W25" s="14">
        <f t="shared" si="1"/>
        <v>440</v>
      </c>
      <c r="X25" s="14">
        <f t="shared" si="1"/>
        <v>462</v>
      </c>
      <c r="Y25" s="14">
        <f t="shared" si="1"/>
        <v>484</v>
      </c>
      <c r="Z25" s="14">
        <f t="shared" si="1"/>
        <v>506</v>
      </c>
      <c r="AA25" s="14">
        <f t="shared" si="1"/>
        <v>528</v>
      </c>
      <c r="AB25" s="14">
        <f t="shared" si="1"/>
        <v>550</v>
      </c>
      <c r="AC25" s="14">
        <f t="shared" si="1"/>
        <v>572</v>
      </c>
      <c r="AD25" s="14">
        <f t="shared" si="1"/>
        <v>594</v>
      </c>
      <c r="AE25" s="14">
        <f t="shared" si="1"/>
        <v>616</v>
      </c>
      <c r="AF25" s="14">
        <f t="shared" si="1"/>
        <v>638</v>
      </c>
      <c r="AG25" s="14">
        <f t="shared" si="1"/>
        <v>660</v>
      </c>
      <c r="AH25" s="14">
        <f t="shared" si="1"/>
        <v>682</v>
      </c>
      <c r="AI25" s="14">
        <f t="shared" si="1"/>
        <v>704</v>
      </c>
      <c r="AJ25" s="14">
        <f t="shared" si="1"/>
        <v>726</v>
      </c>
      <c r="AK25" s="14">
        <f t="shared" si="1"/>
        <v>748</v>
      </c>
      <c r="AL25" s="14">
        <f t="shared" si="1"/>
        <v>770</v>
      </c>
      <c r="AM25" s="14">
        <f t="shared" si="1"/>
        <v>792</v>
      </c>
    </row>
    <row r="27" spans="2:39" ht="15" customHeight="1" x14ac:dyDescent="0.45">
      <c r="B27" s="8" t="s">
        <v>22</v>
      </c>
      <c r="C27" s="8"/>
      <c r="D27" s="12">
        <f>D$23</f>
        <v>43831</v>
      </c>
      <c r="E27" s="12">
        <f t="shared" ref="E27:AM27" si="2">E$23</f>
        <v>43862</v>
      </c>
      <c r="F27" s="12">
        <f t="shared" si="2"/>
        <v>43891</v>
      </c>
      <c r="G27" s="12">
        <f t="shared" si="2"/>
        <v>43922</v>
      </c>
      <c r="H27" s="12">
        <f t="shared" si="2"/>
        <v>43952</v>
      </c>
      <c r="I27" s="12">
        <f t="shared" si="2"/>
        <v>43983</v>
      </c>
      <c r="J27" s="12">
        <f t="shared" si="2"/>
        <v>44013</v>
      </c>
      <c r="K27" s="12">
        <f t="shared" si="2"/>
        <v>44044</v>
      </c>
      <c r="L27" s="12">
        <f t="shared" si="2"/>
        <v>44075</v>
      </c>
      <c r="M27" s="12">
        <f t="shared" si="2"/>
        <v>44105</v>
      </c>
      <c r="N27" s="12">
        <f t="shared" si="2"/>
        <v>44136</v>
      </c>
      <c r="O27" s="12">
        <f t="shared" si="2"/>
        <v>44166</v>
      </c>
      <c r="P27" s="12">
        <f t="shared" si="2"/>
        <v>44197</v>
      </c>
      <c r="Q27" s="12">
        <f t="shared" si="2"/>
        <v>44228</v>
      </c>
      <c r="R27" s="12">
        <f t="shared" si="2"/>
        <v>44256</v>
      </c>
      <c r="S27" s="12">
        <f t="shared" si="2"/>
        <v>44287</v>
      </c>
      <c r="T27" s="12">
        <f t="shared" si="2"/>
        <v>44317</v>
      </c>
      <c r="U27" s="12">
        <f t="shared" si="2"/>
        <v>44348</v>
      </c>
      <c r="V27" s="12">
        <f t="shared" si="2"/>
        <v>44378</v>
      </c>
      <c r="W27" s="12">
        <f t="shared" si="2"/>
        <v>44409</v>
      </c>
      <c r="X27" s="12">
        <f t="shared" si="2"/>
        <v>44440</v>
      </c>
      <c r="Y27" s="12">
        <f t="shared" si="2"/>
        <v>44470</v>
      </c>
      <c r="Z27" s="12">
        <f t="shared" si="2"/>
        <v>44501</v>
      </c>
      <c r="AA27" s="12">
        <f t="shared" si="2"/>
        <v>44531</v>
      </c>
      <c r="AB27" s="12">
        <f t="shared" si="2"/>
        <v>44562</v>
      </c>
      <c r="AC27" s="12">
        <f t="shared" si="2"/>
        <v>44593</v>
      </c>
      <c r="AD27" s="12">
        <f t="shared" si="2"/>
        <v>44621</v>
      </c>
      <c r="AE27" s="12">
        <f t="shared" si="2"/>
        <v>44652</v>
      </c>
      <c r="AF27" s="12">
        <f t="shared" si="2"/>
        <v>44682</v>
      </c>
      <c r="AG27" s="12">
        <f t="shared" si="2"/>
        <v>44713</v>
      </c>
      <c r="AH27" s="12">
        <f t="shared" si="2"/>
        <v>44743</v>
      </c>
      <c r="AI27" s="12">
        <f t="shared" si="2"/>
        <v>44774</v>
      </c>
      <c r="AJ27" s="12">
        <f t="shared" si="2"/>
        <v>44805</v>
      </c>
      <c r="AK27" s="12">
        <f t="shared" si="2"/>
        <v>44835</v>
      </c>
      <c r="AL27" s="12">
        <f t="shared" si="2"/>
        <v>44866</v>
      </c>
      <c r="AM27" s="12">
        <f t="shared" si="2"/>
        <v>44896</v>
      </c>
    </row>
    <row r="29" spans="2:39" ht="15" customHeight="1" x14ac:dyDescent="0.45">
      <c r="B29" s="1" t="s">
        <v>23</v>
      </c>
      <c r="D29" s="14">
        <f>$C17*D25</f>
        <v>220</v>
      </c>
      <c r="E29" s="14">
        <f t="shared" ref="E29:AM31" si="3">$C17*E25</f>
        <v>440</v>
      </c>
      <c r="F29" s="14">
        <f t="shared" si="3"/>
        <v>660</v>
      </c>
      <c r="G29" s="14">
        <f t="shared" si="3"/>
        <v>880</v>
      </c>
      <c r="H29" s="14">
        <f t="shared" si="3"/>
        <v>1100</v>
      </c>
      <c r="I29" s="14">
        <f t="shared" si="3"/>
        <v>1320</v>
      </c>
      <c r="J29" s="14">
        <f t="shared" si="3"/>
        <v>1540</v>
      </c>
      <c r="K29" s="14">
        <f t="shared" si="3"/>
        <v>1760</v>
      </c>
      <c r="L29" s="14">
        <f t="shared" si="3"/>
        <v>1980</v>
      </c>
      <c r="M29" s="14">
        <f t="shared" si="3"/>
        <v>2200</v>
      </c>
      <c r="N29" s="14">
        <f t="shared" si="3"/>
        <v>2420</v>
      </c>
      <c r="O29" s="14">
        <f t="shared" si="3"/>
        <v>2640</v>
      </c>
      <c r="P29" s="14">
        <f t="shared" si="3"/>
        <v>2860</v>
      </c>
      <c r="Q29" s="14">
        <f t="shared" si="3"/>
        <v>3080</v>
      </c>
      <c r="R29" s="14">
        <f t="shared" si="3"/>
        <v>3300</v>
      </c>
      <c r="S29" s="14">
        <f t="shared" si="3"/>
        <v>3520</v>
      </c>
      <c r="T29" s="14">
        <f t="shared" si="3"/>
        <v>3740</v>
      </c>
      <c r="U29" s="14">
        <f t="shared" si="3"/>
        <v>3960</v>
      </c>
      <c r="V29" s="14">
        <f t="shared" si="3"/>
        <v>4180</v>
      </c>
      <c r="W29" s="14">
        <f t="shared" si="3"/>
        <v>4400</v>
      </c>
      <c r="X29" s="14">
        <f t="shared" si="3"/>
        <v>4620</v>
      </c>
      <c r="Y29" s="14">
        <f t="shared" si="3"/>
        <v>4840</v>
      </c>
      <c r="Z29" s="14">
        <f t="shared" si="3"/>
        <v>5060</v>
      </c>
      <c r="AA29" s="14">
        <f t="shared" si="3"/>
        <v>5280</v>
      </c>
      <c r="AB29" s="14">
        <f t="shared" si="3"/>
        <v>5500</v>
      </c>
      <c r="AC29" s="14">
        <f t="shared" si="3"/>
        <v>5720</v>
      </c>
      <c r="AD29" s="14">
        <f t="shared" si="3"/>
        <v>5940</v>
      </c>
      <c r="AE29" s="14">
        <f t="shared" si="3"/>
        <v>6160</v>
      </c>
      <c r="AF29" s="14">
        <f t="shared" si="3"/>
        <v>6380</v>
      </c>
      <c r="AG29" s="14">
        <f t="shared" si="3"/>
        <v>6600</v>
      </c>
      <c r="AH29" s="14">
        <f t="shared" si="3"/>
        <v>6820</v>
      </c>
      <c r="AI29" s="14">
        <f t="shared" si="3"/>
        <v>7040</v>
      </c>
      <c r="AJ29" s="14">
        <f t="shared" si="3"/>
        <v>7260</v>
      </c>
      <c r="AK29" s="14">
        <f t="shared" si="3"/>
        <v>7480</v>
      </c>
      <c r="AL29" s="14">
        <f t="shared" si="3"/>
        <v>7700</v>
      </c>
      <c r="AM29" s="14">
        <f t="shared" si="3"/>
        <v>7920</v>
      </c>
    </row>
    <row r="30" spans="2:39" ht="15" customHeight="1" x14ac:dyDescent="0.45">
      <c r="B30" s="1" t="s">
        <v>28</v>
      </c>
      <c r="D30" s="14">
        <f>-$C18*D25</f>
        <v>-143</v>
      </c>
      <c r="E30" s="14">
        <f t="shared" ref="E30:AM30" si="4">-$C18*E25</f>
        <v>-286</v>
      </c>
      <c r="F30" s="14">
        <f t="shared" si="4"/>
        <v>-429</v>
      </c>
      <c r="G30" s="14">
        <f t="shared" si="4"/>
        <v>-572</v>
      </c>
      <c r="H30" s="14">
        <f t="shared" si="4"/>
        <v>-715</v>
      </c>
      <c r="I30" s="14">
        <f t="shared" si="4"/>
        <v>-858</v>
      </c>
      <c r="J30" s="14">
        <f t="shared" si="4"/>
        <v>-1001</v>
      </c>
      <c r="K30" s="14">
        <f t="shared" si="4"/>
        <v>-1144</v>
      </c>
      <c r="L30" s="14">
        <f t="shared" si="4"/>
        <v>-1287</v>
      </c>
      <c r="M30" s="14">
        <f t="shared" si="4"/>
        <v>-1430</v>
      </c>
      <c r="N30" s="14">
        <f t="shared" si="4"/>
        <v>-1573</v>
      </c>
      <c r="O30" s="14">
        <f t="shared" si="4"/>
        <v>-1716</v>
      </c>
      <c r="P30" s="14">
        <f t="shared" si="4"/>
        <v>-1859</v>
      </c>
      <c r="Q30" s="14">
        <f t="shared" si="4"/>
        <v>-2002</v>
      </c>
      <c r="R30" s="14">
        <f t="shared" si="4"/>
        <v>-2145</v>
      </c>
      <c r="S30" s="14">
        <f t="shared" si="4"/>
        <v>-2288</v>
      </c>
      <c r="T30" s="14">
        <f t="shared" si="4"/>
        <v>-2431</v>
      </c>
      <c r="U30" s="14">
        <f t="shared" si="4"/>
        <v>-2574</v>
      </c>
      <c r="V30" s="14">
        <f t="shared" si="4"/>
        <v>-2717</v>
      </c>
      <c r="W30" s="14">
        <f t="shared" si="4"/>
        <v>-2860</v>
      </c>
      <c r="X30" s="14">
        <f t="shared" si="4"/>
        <v>-3003</v>
      </c>
      <c r="Y30" s="14">
        <f t="shared" si="4"/>
        <v>-3146</v>
      </c>
      <c r="Z30" s="14">
        <f t="shared" si="4"/>
        <v>-3289</v>
      </c>
      <c r="AA30" s="14">
        <f t="shared" si="4"/>
        <v>-3432</v>
      </c>
      <c r="AB30" s="14">
        <f t="shared" si="4"/>
        <v>-3575</v>
      </c>
      <c r="AC30" s="14">
        <f t="shared" si="4"/>
        <v>-3718</v>
      </c>
      <c r="AD30" s="14">
        <f t="shared" si="4"/>
        <v>-3861</v>
      </c>
      <c r="AE30" s="14">
        <f t="shared" si="4"/>
        <v>-4004</v>
      </c>
      <c r="AF30" s="14">
        <f t="shared" si="4"/>
        <v>-4147</v>
      </c>
      <c r="AG30" s="14">
        <f t="shared" si="4"/>
        <v>-4290</v>
      </c>
      <c r="AH30" s="14">
        <f t="shared" si="4"/>
        <v>-4433</v>
      </c>
      <c r="AI30" s="14">
        <f t="shared" si="4"/>
        <v>-4576</v>
      </c>
      <c r="AJ30" s="14">
        <f t="shared" si="4"/>
        <v>-4719</v>
      </c>
      <c r="AK30" s="14">
        <f t="shared" si="4"/>
        <v>-4862</v>
      </c>
      <c r="AL30" s="14">
        <f t="shared" si="4"/>
        <v>-5005</v>
      </c>
      <c r="AM30" s="14">
        <f t="shared" si="4"/>
        <v>-5148</v>
      </c>
    </row>
    <row r="31" spans="2:39" ht="15" customHeight="1" x14ac:dyDescent="0.45">
      <c r="B31" s="2" t="s">
        <v>29</v>
      </c>
      <c r="C31" s="2"/>
      <c r="D31" s="16">
        <f>SUM(D29:D30)</f>
        <v>77</v>
      </c>
      <c r="E31" s="16">
        <f t="shared" ref="E31:AM31" si="5">SUM(E29:E30)</f>
        <v>154</v>
      </c>
      <c r="F31" s="16">
        <f t="shared" si="5"/>
        <v>231</v>
      </c>
      <c r="G31" s="16">
        <f t="shared" si="5"/>
        <v>308</v>
      </c>
      <c r="H31" s="16">
        <f t="shared" si="5"/>
        <v>385</v>
      </c>
      <c r="I31" s="16">
        <f t="shared" si="5"/>
        <v>462</v>
      </c>
      <c r="J31" s="16">
        <f t="shared" si="5"/>
        <v>539</v>
      </c>
      <c r="K31" s="16">
        <f t="shared" si="5"/>
        <v>616</v>
      </c>
      <c r="L31" s="16">
        <f t="shared" si="5"/>
        <v>693</v>
      </c>
      <c r="M31" s="16">
        <f t="shared" si="5"/>
        <v>770</v>
      </c>
      <c r="N31" s="16">
        <f t="shared" si="5"/>
        <v>847</v>
      </c>
      <c r="O31" s="16">
        <f t="shared" si="5"/>
        <v>924</v>
      </c>
      <c r="P31" s="16">
        <f t="shared" si="5"/>
        <v>1001</v>
      </c>
      <c r="Q31" s="16">
        <f t="shared" si="5"/>
        <v>1078</v>
      </c>
      <c r="R31" s="16">
        <f t="shared" si="5"/>
        <v>1155</v>
      </c>
      <c r="S31" s="16">
        <f t="shared" si="5"/>
        <v>1232</v>
      </c>
      <c r="T31" s="16">
        <f t="shared" si="5"/>
        <v>1309</v>
      </c>
      <c r="U31" s="16">
        <f t="shared" si="5"/>
        <v>1386</v>
      </c>
      <c r="V31" s="16">
        <f t="shared" si="5"/>
        <v>1463</v>
      </c>
      <c r="W31" s="16">
        <f t="shared" si="5"/>
        <v>1540</v>
      </c>
      <c r="X31" s="16">
        <f t="shared" si="5"/>
        <v>1617</v>
      </c>
      <c r="Y31" s="16">
        <f t="shared" si="5"/>
        <v>1694</v>
      </c>
      <c r="Z31" s="16">
        <f t="shared" si="5"/>
        <v>1771</v>
      </c>
      <c r="AA31" s="16">
        <f t="shared" si="5"/>
        <v>1848</v>
      </c>
      <c r="AB31" s="16">
        <f t="shared" si="5"/>
        <v>1925</v>
      </c>
      <c r="AC31" s="16">
        <f t="shared" si="5"/>
        <v>2002</v>
      </c>
      <c r="AD31" s="16">
        <f t="shared" si="5"/>
        <v>2079</v>
      </c>
      <c r="AE31" s="16">
        <f t="shared" si="5"/>
        <v>2156</v>
      </c>
      <c r="AF31" s="16">
        <f t="shared" si="5"/>
        <v>2233</v>
      </c>
      <c r="AG31" s="16">
        <f t="shared" si="5"/>
        <v>2310</v>
      </c>
      <c r="AH31" s="16">
        <f t="shared" si="5"/>
        <v>2387</v>
      </c>
      <c r="AI31" s="16">
        <f t="shared" si="5"/>
        <v>2464</v>
      </c>
      <c r="AJ31" s="16">
        <f t="shared" si="5"/>
        <v>2541</v>
      </c>
      <c r="AK31" s="16">
        <f t="shared" si="5"/>
        <v>2618</v>
      </c>
      <c r="AL31" s="16">
        <f t="shared" si="5"/>
        <v>2695</v>
      </c>
      <c r="AM31" s="16">
        <f t="shared" si="5"/>
        <v>2772</v>
      </c>
    </row>
    <row r="33" spans="2:39" ht="15" customHeight="1" x14ac:dyDescent="0.45">
      <c r="B33" s="1" t="s">
        <v>30</v>
      </c>
      <c r="D33" s="14">
        <f>-$C19</f>
        <v>-700</v>
      </c>
      <c r="E33" s="14">
        <f t="shared" ref="E33:AM33" si="6">-$C19</f>
        <v>-700</v>
      </c>
      <c r="F33" s="14">
        <f t="shared" si="6"/>
        <v>-700</v>
      </c>
      <c r="G33" s="14">
        <f t="shared" si="6"/>
        <v>-700</v>
      </c>
      <c r="H33" s="14">
        <f t="shared" si="6"/>
        <v>-700</v>
      </c>
      <c r="I33" s="14">
        <f t="shared" si="6"/>
        <v>-700</v>
      </c>
      <c r="J33" s="14">
        <f t="shared" si="6"/>
        <v>-700</v>
      </c>
      <c r="K33" s="14">
        <f t="shared" si="6"/>
        <v>-700</v>
      </c>
      <c r="L33" s="14">
        <f t="shared" si="6"/>
        <v>-700</v>
      </c>
      <c r="M33" s="14">
        <f t="shared" si="6"/>
        <v>-700</v>
      </c>
      <c r="N33" s="14">
        <f t="shared" si="6"/>
        <v>-700</v>
      </c>
      <c r="O33" s="14">
        <f t="shared" si="6"/>
        <v>-700</v>
      </c>
      <c r="P33" s="14">
        <f t="shared" si="6"/>
        <v>-700</v>
      </c>
      <c r="Q33" s="14">
        <f t="shared" si="6"/>
        <v>-700</v>
      </c>
      <c r="R33" s="14">
        <f t="shared" si="6"/>
        <v>-700</v>
      </c>
      <c r="S33" s="14">
        <f t="shared" si="6"/>
        <v>-700</v>
      </c>
      <c r="T33" s="14">
        <f t="shared" si="6"/>
        <v>-700</v>
      </c>
      <c r="U33" s="14">
        <f t="shared" si="6"/>
        <v>-700</v>
      </c>
      <c r="V33" s="14">
        <f t="shared" si="6"/>
        <v>-700</v>
      </c>
      <c r="W33" s="14">
        <f t="shared" si="6"/>
        <v>-700</v>
      </c>
      <c r="X33" s="14">
        <f t="shared" si="6"/>
        <v>-700</v>
      </c>
      <c r="Y33" s="14">
        <f t="shared" si="6"/>
        <v>-700</v>
      </c>
      <c r="Z33" s="14">
        <f t="shared" si="6"/>
        <v>-700</v>
      </c>
      <c r="AA33" s="14">
        <f t="shared" si="6"/>
        <v>-700</v>
      </c>
      <c r="AB33" s="14">
        <f t="shared" si="6"/>
        <v>-700</v>
      </c>
      <c r="AC33" s="14">
        <f t="shared" si="6"/>
        <v>-700</v>
      </c>
      <c r="AD33" s="14">
        <f t="shared" si="6"/>
        <v>-700</v>
      </c>
      <c r="AE33" s="14">
        <f t="shared" si="6"/>
        <v>-700</v>
      </c>
      <c r="AF33" s="14">
        <f t="shared" si="6"/>
        <v>-700</v>
      </c>
      <c r="AG33" s="14">
        <f t="shared" si="6"/>
        <v>-700</v>
      </c>
      <c r="AH33" s="14">
        <f t="shared" si="6"/>
        <v>-700</v>
      </c>
      <c r="AI33" s="14">
        <f t="shared" si="6"/>
        <v>-700</v>
      </c>
      <c r="AJ33" s="14">
        <f t="shared" si="6"/>
        <v>-700</v>
      </c>
      <c r="AK33" s="14">
        <f t="shared" si="6"/>
        <v>-700</v>
      </c>
      <c r="AL33" s="14">
        <f t="shared" si="6"/>
        <v>-700</v>
      </c>
      <c r="AM33" s="14">
        <f t="shared" si="6"/>
        <v>-700</v>
      </c>
    </row>
    <row r="35" spans="2:39" ht="15" customHeight="1" x14ac:dyDescent="0.45">
      <c r="B35" s="2" t="s">
        <v>31</v>
      </c>
      <c r="D35" s="16">
        <f>SUM(D31,D33)</f>
        <v>-623</v>
      </c>
      <c r="E35" s="16">
        <f t="shared" ref="E35:AM35" si="7">SUM(E31,E33)</f>
        <v>-546</v>
      </c>
      <c r="F35" s="16">
        <f t="shared" si="7"/>
        <v>-469</v>
      </c>
      <c r="G35" s="16">
        <f t="shared" si="7"/>
        <v>-392</v>
      </c>
      <c r="H35" s="16">
        <f t="shared" si="7"/>
        <v>-315</v>
      </c>
      <c r="I35" s="16">
        <f t="shared" si="7"/>
        <v>-238</v>
      </c>
      <c r="J35" s="16">
        <f t="shared" si="7"/>
        <v>-161</v>
      </c>
      <c r="K35" s="16">
        <f t="shared" si="7"/>
        <v>-84</v>
      </c>
      <c r="L35" s="16">
        <f t="shared" si="7"/>
        <v>-7</v>
      </c>
      <c r="M35" s="16">
        <f t="shared" si="7"/>
        <v>70</v>
      </c>
      <c r="N35" s="16">
        <f t="shared" si="7"/>
        <v>147</v>
      </c>
      <c r="O35" s="16">
        <f t="shared" si="7"/>
        <v>224</v>
      </c>
      <c r="P35" s="16">
        <f t="shared" si="7"/>
        <v>301</v>
      </c>
      <c r="Q35" s="16">
        <f t="shared" si="7"/>
        <v>378</v>
      </c>
      <c r="R35" s="16">
        <f t="shared" si="7"/>
        <v>455</v>
      </c>
      <c r="S35" s="16">
        <f t="shared" si="7"/>
        <v>532</v>
      </c>
      <c r="T35" s="16">
        <f t="shared" si="7"/>
        <v>609</v>
      </c>
      <c r="U35" s="16">
        <f t="shared" si="7"/>
        <v>686</v>
      </c>
      <c r="V35" s="16">
        <f t="shared" si="7"/>
        <v>763</v>
      </c>
      <c r="W35" s="16">
        <f t="shared" si="7"/>
        <v>840</v>
      </c>
      <c r="X35" s="16">
        <f t="shared" si="7"/>
        <v>917</v>
      </c>
      <c r="Y35" s="16">
        <f t="shared" si="7"/>
        <v>994</v>
      </c>
      <c r="Z35" s="16">
        <f t="shared" si="7"/>
        <v>1071</v>
      </c>
      <c r="AA35" s="16">
        <f t="shared" si="7"/>
        <v>1148</v>
      </c>
      <c r="AB35" s="16">
        <f t="shared" si="7"/>
        <v>1225</v>
      </c>
      <c r="AC35" s="16">
        <f t="shared" si="7"/>
        <v>1302</v>
      </c>
      <c r="AD35" s="16">
        <f t="shared" si="7"/>
        <v>1379</v>
      </c>
      <c r="AE35" s="16">
        <f t="shared" si="7"/>
        <v>1456</v>
      </c>
      <c r="AF35" s="16">
        <f t="shared" si="7"/>
        <v>1533</v>
      </c>
      <c r="AG35" s="16">
        <f t="shared" si="7"/>
        <v>1610</v>
      </c>
      <c r="AH35" s="16">
        <f t="shared" si="7"/>
        <v>1687</v>
      </c>
      <c r="AI35" s="16">
        <f t="shared" si="7"/>
        <v>1764</v>
      </c>
      <c r="AJ35" s="16">
        <f t="shared" si="7"/>
        <v>1841</v>
      </c>
      <c r="AK35" s="16">
        <f t="shared" si="7"/>
        <v>1918</v>
      </c>
      <c r="AL35" s="16">
        <f t="shared" si="7"/>
        <v>1995</v>
      </c>
      <c r="AM35" s="16">
        <f t="shared" si="7"/>
        <v>2072</v>
      </c>
    </row>
    <row r="36" spans="2:39" ht="15" customHeight="1" x14ac:dyDescent="0.45">
      <c r="B36" s="1" t="s">
        <v>32</v>
      </c>
    </row>
    <row r="38" spans="2:39" ht="15" customHeight="1" x14ac:dyDescent="0.45">
      <c r="B38" s="8" t="s">
        <v>33</v>
      </c>
      <c r="C38" s="8"/>
      <c r="D38" s="12">
        <f>D$23</f>
        <v>43831</v>
      </c>
      <c r="E38" s="12">
        <f t="shared" ref="E38:AM38" si="8">E$23</f>
        <v>43862</v>
      </c>
      <c r="F38" s="12">
        <f t="shared" si="8"/>
        <v>43891</v>
      </c>
      <c r="G38" s="12">
        <f t="shared" si="8"/>
        <v>43922</v>
      </c>
      <c r="H38" s="12">
        <f t="shared" si="8"/>
        <v>43952</v>
      </c>
      <c r="I38" s="12">
        <f t="shared" si="8"/>
        <v>43983</v>
      </c>
      <c r="J38" s="12">
        <f t="shared" si="8"/>
        <v>44013</v>
      </c>
      <c r="K38" s="12">
        <f t="shared" si="8"/>
        <v>44044</v>
      </c>
      <c r="L38" s="12">
        <f t="shared" si="8"/>
        <v>44075</v>
      </c>
      <c r="M38" s="12">
        <f t="shared" si="8"/>
        <v>44105</v>
      </c>
      <c r="N38" s="12">
        <f t="shared" si="8"/>
        <v>44136</v>
      </c>
      <c r="O38" s="12">
        <f t="shared" si="8"/>
        <v>44166</v>
      </c>
      <c r="P38" s="12">
        <f t="shared" si="8"/>
        <v>44197</v>
      </c>
      <c r="Q38" s="12">
        <f t="shared" si="8"/>
        <v>44228</v>
      </c>
      <c r="R38" s="12">
        <f t="shared" si="8"/>
        <v>44256</v>
      </c>
      <c r="S38" s="12">
        <f t="shared" si="8"/>
        <v>44287</v>
      </c>
      <c r="T38" s="12">
        <f t="shared" si="8"/>
        <v>44317</v>
      </c>
      <c r="U38" s="12">
        <f t="shared" si="8"/>
        <v>44348</v>
      </c>
      <c r="V38" s="12">
        <f t="shared" si="8"/>
        <v>44378</v>
      </c>
      <c r="W38" s="12">
        <f t="shared" si="8"/>
        <v>44409</v>
      </c>
      <c r="X38" s="12">
        <f t="shared" si="8"/>
        <v>44440</v>
      </c>
      <c r="Y38" s="12">
        <f t="shared" si="8"/>
        <v>44470</v>
      </c>
      <c r="Z38" s="12">
        <f t="shared" si="8"/>
        <v>44501</v>
      </c>
      <c r="AA38" s="12">
        <f t="shared" si="8"/>
        <v>44531</v>
      </c>
      <c r="AB38" s="12">
        <f t="shared" si="8"/>
        <v>44562</v>
      </c>
      <c r="AC38" s="12">
        <f t="shared" si="8"/>
        <v>44593</v>
      </c>
      <c r="AD38" s="12">
        <f t="shared" si="8"/>
        <v>44621</v>
      </c>
      <c r="AE38" s="12">
        <f t="shared" si="8"/>
        <v>44652</v>
      </c>
      <c r="AF38" s="12">
        <f t="shared" si="8"/>
        <v>44682</v>
      </c>
      <c r="AG38" s="12">
        <f t="shared" si="8"/>
        <v>44713</v>
      </c>
      <c r="AH38" s="12">
        <f t="shared" si="8"/>
        <v>44743</v>
      </c>
      <c r="AI38" s="12">
        <f t="shared" si="8"/>
        <v>44774</v>
      </c>
      <c r="AJ38" s="12">
        <f t="shared" si="8"/>
        <v>44805</v>
      </c>
      <c r="AK38" s="12">
        <f t="shared" si="8"/>
        <v>44835</v>
      </c>
      <c r="AL38" s="12">
        <f t="shared" si="8"/>
        <v>44866</v>
      </c>
      <c r="AM38" s="12">
        <f t="shared" si="8"/>
        <v>44896</v>
      </c>
    </row>
    <row r="40" spans="2:39" ht="15" customHeight="1" x14ac:dyDescent="0.45">
      <c r="B40" s="1" t="s">
        <v>35</v>
      </c>
      <c r="D40" s="14">
        <f>D29</f>
        <v>220</v>
      </c>
      <c r="E40" s="14">
        <f t="shared" ref="E40:AM40" si="9">E29</f>
        <v>440</v>
      </c>
      <c r="F40" s="14">
        <f t="shared" si="9"/>
        <v>660</v>
      </c>
      <c r="G40" s="14">
        <f t="shared" si="9"/>
        <v>880</v>
      </c>
      <c r="H40" s="14">
        <f t="shared" si="9"/>
        <v>1100</v>
      </c>
      <c r="I40" s="14">
        <f t="shared" si="9"/>
        <v>1320</v>
      </c>
      <c r="J40" s="14">
        <f t="shared" si="9"/>
        <v>1540</v>
      </c>
      <c r="K40" s="14">
        <f t="shared" si="9"/>
        <v>1760</v>
      </c>
      <c r="L40" s="14">
        <f t="shared" si="9"/>
        <v>1980</v>
      </c>
      <c r="M40" s="14">
        <f t="shared" si="9"/>
        <v>2200</v>
      </c>
      <c r="N40" s="14">
        <f t="shared" si="9"/>
        <v>2420</v>
      </c>
      <c r="O40" s="14">
        <f t="shared" si="9"/>
        <v>2640</v>
      </c>
      <c r="P40" s="14">
        <f t="shared" si="9"/>
        <v>2860</v>
      </c>
      <c r="Q40" s="14">
        <f t="shared" si="9"/>
        <v>3080</v>
      </c>
      <c r="R40" s="14">
        <f t="shared" si="9"/>
        <v>3300</v>
      </c>
      <c r="S40" s="14">
        <f t="shared" si="9"/>
        <v>3520</v>
      </c>
      <c r="T40" s="14">
        <f t="shared" si="9"/>
        <v>3740</v>
      </c>
      <c r="U40" s="14">
        <f t="shared" si="9"/>
        <v>3960</v>
      </c>
      <c r="V40" s="14">
        <f t="shared" si="9"/>
        <v>4180</v>
      </c>
      <c r="W40" s="14">
        <f t="shared" si="9"/>
        <v>4400</v>
      </c>
      <c r="X40" s="14">
        <f t="shared" si="9"/>
        <v>4620</v>
      </c>
      <c r="Y40" s="14">
        <f t="shared" si="9"/>
        <v>4840</v>
      </c>
      <c r="Z40" s="14">
        <f t="shared" si="9"/>
        <v>5060</v>
      </c>
      <c r="AA40" s="14">
        <f t="shared" si="9"/>
        <v>5280</v>
      </c>
      <c r="AB40" s="14">
        <f t="shared" si="9"/>
        <v>5500</v>
      </c>
      <c r="AC40" s="14">
        <f t="shared" si="9"/>
        <v>5720</v>
      </c>
      <c r="AD40" s="14">
        <f t="shared" si="9"/>
        <v>5940</v>
      </c>
      <c r="AE40" s="14">
        <f t="shared" si="9"/>
        <v>6160</v>
      </c>
      <c r="AF40" s="14">
        <f t="shared" si="9"/>
        <v>6380</v>
      </c>
      <c r="AG40" s="14">
        <f t="shared" si="9"/>
        <v>6600</v>
      </c>
      <c r="AH40" s="14">
        <f t="shared" si="9"/>
        <v>6820</v>
      </c>
      <c r="AI40" s="14">
        <f t="shared" si="9"/>
        <v>7040</v>
      </c>
      <c r="AJ40" s="14">
        <f t="shared" si="9"/>
        <v>7260</v>
      </c>
      <c r="AK40" s="14">
        <f t="shared" si="9"/>
        <v>7480</v>
      </c>
      <c r="AL40" s="14">
        <f t="shared" si="9"/>
        <v>7700</v>
      </c>
      <c r="AM40" s="14">
        <f t="shared" si="9"/>
        <v>7920</v>
      </c>
    </row>
    <row r="41" spans="2:39" ht="15" customHeight="1" x14ac:dyDescent="0.45">
      <c r="B41" s="1" t="s">
        <v>36</v>
      </c>
      <c r="D41" s="15">
        <v>0</v>
      </c>
      <c r="E41" s="15">
        <v>0</v>
      </c>
      <c r="F41" s="14">
        <f>D30</f>
        <v>-143</v>
      </c>
      <c r="G41" s="14">
        <f t="shared" ref="G41:AM41" si="10">E30</f>
        <v>-286</v>
      </c>
      <c r="H41" s="14">
        <f t="shared" si="10"/>
        <v>-429</v>
      </c>
      <c r="I41" s="14">
        <f t="shared" si="10"/>
        <v>-572</v>
      </c>
      <c r="J41" s="14">
        <f t="shared" si="10"/>
        <v>-715</v>
      </c>
      <c r="K41" s="14">
        <f t="shared" si="10"/>
        <v>-858</v>
      </c>
      <c r="L41" s="14">
        <f t="shared" si="10"/>
        <v>-1001</v>
      </c>
      <c r="M41" s="14">
        <f t="shared" si="10"/>
        <v>-1144</v>
      </c>
      <c r="N41" s="14">
        <f t="shared" si="10"/>
        <v>-1287</v>
      </c>
      <c r="O41" s="14">
        <f t="shared" si="10"/>
        <v>-1430</v>
      </c>
      <c r="P41" s="14">
        <f t="shared" si="10"/>
        <v>-1573</v>
      </c>
      <c r="Q41" s="14">
        <f t="shared" si="10"/>
        <v>-1716</v>
      </c>
      <c r="R41" s="14">
        <f t="shared" si="10"/>
        <v>-1859</v>
      </c>
      <c r="S41" s="14">
        <f t="shared" si="10"/>
        <v>-2002</v>
      </c>
      <c r="T41" s="14">
        <f t="shared" si="10"/>
        <v>-2145</v>
      </c>
      <c r="U41" s="14">
        <f t="shared" si="10"/>
        <v>-2288</v>
      </c>
      <c r="V41" s="14">
        <f t="shared" si="10"/>
        <v>-2431</v>
      </c>
      <c r="W41" s="14">
        <f t="shared" si="10"/>
        <v>-2574</v>
      </c>
      <c r="X41" s="14">
        <f t="shared" si="10"/>
        <v>-2717</v>
      </c>
      <c r="Y41" s="14">
        <f t="shared" si="10"/>
        <v>-2860</v>
      </c>
      <c r="Z41" s="14">
        <f t="shared" si="10"/>
        <v>-3003</v>
      </c>
      <c r="AA41" s="14">
        <f t="shared" si="10"/>
        <v>-3146</v>
      </c>
      <c r="AB41" s="14">
        <f t="shared" si="10"/>
        <v>-3289</v>
      </c>
      <c r="AC41" s="14">
        <f t="shared" si="10"/>
        <v>-3432</v>
      </c>
      <c r="AD41" s="14">
        <f t="shared" si="10"/>
        <v>-3575</v>
      </c>
      <c r="AE41" s="14">
        <f t="shared" si="10"/>
        <v>-3718</v>
      </c>
      <c r="AF41" s="14">
        <f t="shared" si="10"/>
        <v>-3861</v>
      </c>
      <c r="AG41" s="14">
        <f t="shared" si="10"/>
        <v>-4004</v>
      </c>
      <c r="AH41" s="14">
        <f t="shared" si="10"/>
        <v>-4147</v>
      </c>
      <c r="AI41" s="14">
        <f t="shared" si="10"/>
        <v>-4290</v>
      </c>
      <c r="AJ41" s="14">
        <f t="shared" si="10"/>
        <v>-4433</v>
      </c>
      <c r="AK41" s="14">
        <f t="shared" si="10"/>
        <v>-4576</v>
      </c>
      <c r="AL41" s="14">
        <f t="shared" si="10"/>
        <v>-4719</v>
      </c>
      <c r="AM41" s="14">
        <f t="shared" si="10"/>
        <v>-4862</v>
      </c>
    </row>
    <row r="42" spans="2:39" ht="15" customHeight="1" x14ac:dyDescent="0.45">
      <c r="B42" s="1" t="s">
        <v>37</v>
      </c>
      <c r="D42" s="14">
        <f>D33</f>
        <v>-700</v>
      </c>
      <c r="E42" s="14">
        <f t="shared" ref="E42:AM42" si="11">E33</f>
        <v>-700</v>
      </c>
      <c r="F42" s="14">
        <f t="shared" si="11"/>
        <v>-700</v>
      </c>
      <c r="G42" s="14">
        <f t="shared" si="11"/>
        <v>-700</v>
      </c>
      <c r="H42" s="14">
        <f t="shared" si="11"/>
        <v>-700</v>
      </c>
      <c r="I42" s="14">
        <f t="shared" si="11"/>
        <v>-700</v>
      </c>
      <c r="J42" s="14">
        <f t="shared" si="11"/>
        <v>-700</v>
      </c>
      <c r="K42" s="14">
        <f t="shared" si="11"/>
        <v>-700</v>
      </c>
      <c r="L42" s="14">
        <f t="shared" si="11"/>
        <v>-700</v>
      </c>
      <c r="M42" s="14">
        <f t="shared" si="11"/>
        <v>-700</v>
      </c>
      <c r="N42" s="14">
        <f t="shared" si="11"/>
        <v>-700</v>
      </c>
      <c r="O42" s="14">
        <f t="shared" si="11"/>
        <v>-700</v>
      </c>
      <c r="P42" s="14">
        <f t="shared" si="11"/>
        <v>-700</v>
      </c>
      <c r="Q42" s="14">
        <f t="shared" si="11"/>
        <v>-700</v>
      </c>
      <c r="R42" s="14">
        <f t="shared" si="11"/>
        <v>-700</v>
      </c>
      <c r="S42" s="14">
        <f t="shared" si="11"/>
        <v>-700</v>
      </c>
      <c r="T42" s="14">
        <f t="shared" si="11"/>
        <v>-700</v>
      </c>
      <c r="U42" s="14">
        <f t="shared" si="11"/>
        <v>-700</v>
      </c>
      <c r="V42" s="14">
        <f t="shared" si="11"/>
        <v>-700</v>
      </c>
      <c r="W42" s="14">
        <f t="shared" si="11"/>
        <v>-700</v>
      </c>
      <c r="X42" s="14">
        <f t="shared" si="11"/>
        <v>-700</v>
      </c>
      <c r="Y42" s="14">
        <f t="shared" si="11"/>
        <v>-700</v>
      </c>
      <c r="Z42" s="14">
        <f t="shared" si="11"/>
        <v>-700</v>
      </c>
      <c r="AA42" s="14">
        <f t="shared" si="11"/>
        <v>-700</v>
      </c>
      <c r="AB42" s="14">
        <f t="shared" si="11"/>
        <v>-700</v>
      </c>
      <c r="AC42" s="14">
        <f t="shared" si="11"/>
        <v>-700</v>
      </c>
      <c r="AD42" s="14">
        <f t="shared" si="11"/>
        <v>-700</v>
      </c>
      <c r="AE42" s="14">
        <f t="shared" si="11"/>
        <v>-700</v>
      </c>
      <c r="AF42" s="14">
        <f t="shared" si="11"/>
        <v>-700</v>
      </c>
      <c r="AG42" s="14">
        <f t="shared" si="11"/>
        <v>-700</v>
      </c>
      <c r="AH42" s="14">
        <f t="shared" si="11"/>
        <v>-700</v>
      </c>
      <c r="AI42" s="14">
        <f t="shared" si="11"/>
        <v>-700</v>
      </c>
      <c r="AJ42" s="14">
        <f t="shared" si="11"/>
        <v>-700</v>
      </c>
      <c r="AK42" s="14">
        <f t="shared" si="11"/>
        <v>-700</v>
      </c>
      <c r="AL42" s="14">
        <f t="shared" si="11"/>
        <v>-700</v>
      </c>
      <c r="AM42" s="14">
        <f t="shared" si="11"/>
        <v>-700</v>
      </c>
    </row>
    <row r="43" spans="2:39" ht="15" customHeight="1" x14ac:dyDescent="0.45">
      <c r="B43" s="2" t="s">
        <v>34</v>
      </c>
      <c r="D43" s="16">
        <f>SUM(D40:D42)</f>
        <v>-480</v>
      </c>
      <c r="E43" s="16">
        <f t="shared" ref="E43:AM43" si="12">SUM(E40:E42)</f>
        <v>-260</v>
      </c>
      <c r="F43" s="16">
        <f t="shared" si="12"/>
        <v>-183</v>
      </c>
      <c r="G43" s="16">
        <f t="shared" si="12"/>
        <v>-106</v>
      </c>
      <c r="H43" s="16">
        <f t="shared" si="12"/>
        <v>-29</v>
      </c>
      <c r="I43" s="16">
        <f t="shared" si="12"/>
        <v>48</v>
      </c>
      <c r="J43" s="16">
        <f t="shared" si="12"/>
        <v>125</v>
      </c>
      <c r="K43" s="16">
        <f t="shared" si="12"/>
        <v>202</v>
      </c>
      <c r="L43" s="16">
        <f t="shared" si="12"/>
        <v>279</v>
      </c>
      <c r="M43" s="16">
        <f t="shared" si="12"/>
        <v>356</v>
      </c>
      <c r="N43" s="16">
        <f t="shared" si="12"/>
        <v>433</v>
      </c>
      <c r="O43" s="16">
        <f t="shared" si="12"/>
        <v>510</v>
      </c>
      <c r="P43" s="16">
        <f t="shared" si="12"/>
        <v>587</v>
      </c>
      <c r="Q43" s="16">
        <f t="shared" si="12"/>
        <v>664</v>
      </c>
      <c r="R43" s="16">
        <f t="shared" si="12"/>
        <v>741</v>
      </c>
      <c r="S43" s="16">
        <f t="shared" si="12"/>
        <v>818</v>
      </c>
      <c r="T43" s="16">
        <f t="shared" si="12"/>
        <v>895</v>
      </c>
      <c r="U43" s="16">
        <f t="shared" si="12"/>
        <v>972</v>
      </c>
      <c r="V43" s="16">
        <f t="shared" si="12"/>
        <v>1049</v>
      </c>
      <c r="W43" s="16">
        <f t="shared" si="12"/>
        <v>1126</v>
      </c>
      <c r="X43" s="16">
        <f t="shared" si="12"/>
        <v>1203</v>
      </c>
      <c r="Y43" s="16">
        <f t="shared" si="12"/>
        <v>1280</v>
      </c>
      <c r="Z43" s="16">
        <f t="shared" si="12"/>
        <v>1357</v>
      </c>
      <c r="AA43" s="16">
        <f t="shared" si="12"/>
        <v>1434</v>
      </c>
      <c r="AB43" s="16">
        <f t="shared" si="12"/>
        <v>1511</v>
      </c>
      <c r="AC43" s="16">
        <f t="shared" si="12"/>
        <v>1588</v>
      </c>
      <c r="AD43" s="16">
        <f t="shared" si="12"/>
        <v>1665</v>
      </c>
      <c r="AE43" s="16">
        <f t="shared" si="12"/>
        <v>1742</v>
      </c>
      <c r="AF43" s="16">
        <f t="shared" si="12"/>
        <v>1819</v>
      </c>
      <c r="AG43" s="16">
        <f t="shared" si="12"/>
        <v>1896</v>
      </c>
      <c r="AH43" s="16">
        <f t="shared" si="12"/>
        <v>1973</v>
      </c>
      <c r="AI43" s="16">
        <f t="shared" si="12"/>
        <v>2050</v>
      </c>
      <c r="AJ43" s="16">
        <f t="shared" si="12"/>
        <v>2127</v>
      </c>
      <c r="AK43" s="16">
        <f t="shared" si="12"/>
        <v>2204</v>
      </c>
      <c r="AL43" s="16">
        <f t="shared" si="12"/>
        <v>2281</v>
      </c>
      <c r="AM43" s="16">
        <f t="shared" si="12"/>
        <v>2358</v>
      </c>
    </row>
    <row r="45" spans="2:39" ht="15" customHeight="1" x14ac:dyDescent="0.45">
      <c r="B45" s="2" t="s">
        <v>38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</row>
    <row r="47" spans="2:39" ht="15" customHeight="1" x14ac:dyDescent="0.45">
      <c r="B47" s="17" t="s">
        <v>39</v>
      </c>
      <c r="C47" s="18"/>
      <c r="D47" s="19">
        <f>SUM(D43,D45)</f>
        <v>-480</v>
      </c>
      <c r="E47" s="19">
        <f t="shared" ref="E47:AM48" si="13">SUM(E43,E45)</f>
        <v>-260</v>
      </c>
      <c r="F47" s="19">
        <f t="shared" si="13"/>
        <v>-183</v>
      </c>
      <c r="G47" s="19">
        <f t="shared" si="13"/>
        <v>-106</v>
      </c>
      <c r="H47" s="19">
        <f t="shared" si="13"/>
        <v>-29</v>
      </c>
      <c r="I47" s="19">
        <f t="shared" si="13"/>
        <v>48</v>
      </c>
      <c r="J47" s="19">
        <f t="shared" si="13"/>
        <v>125</v>
      </c>
      <c r="K47" s="19">
        <f t="shared" si="13"/>
        <v>202</v>
      </c>
      <c r="L47" s="19">
        <f t="shared" si="13"/>
        <v>279</v>
      </c>
      <c r="M47" s="19">
        <f t="shared" si="13"/>
        <v>356</v>
      </c>
      <c r="N47" s="19">
        <f t="shared" si="13"/>
        <v>433</v>
      </c>
      <c r="O47" s="19">
        <f t="shared" si="13"/>
        <v>510</v>
      </c>
      <c r="P47" s="19">
        <f t="shared" si="13"/>
        <v>587</v>
      </c>
      <c r="Q47" s="19">
        <f t="shared" si="13"/>
        <v>664</v>
      </c>
      <c r="R47" s="19">
        <f t="shared" si="13"/>
        <v>741</v>
      </c>
      <c r="S47" s="19">
        <f t="shared" si="13"/>
        <v>818</v>
      </c>
      <c r="T47" s="19">
        <f t="shared" si="13"/>
        <v>895</v>
      </c>
      <c r="U47" s="19">
        <f t="shared" si="13"/>
        <v>972</v>
      </c>
      <c r="V47" s="19">
        <f t="shared" si="13"/>
        <v>1049</v>
      </c>
      <c r="W47" s="19">
        <f t="shared" si="13"/>
        <v>1126</v>
      </c>
      <c r="X47" s="19">
        <f t="shared" si="13"/>
        <v>1203</v>
      </c>
      <c r="Y47" s="19">
        <f t="shared" si="13"/>
        <v>1280</v>
      </c>
      <c r="Z47" s="19">
        <f t="shared" si="13"/>
        <v>1357</v>
      </c>
      <c r="AA47" s="19">
        <f t="shared" si="13"/>
        <v>1434</v>
      </c>
      <c r="AB47" s="19">
        <f t="shared" si="13"/>
        <v>1511</v>
      </c>
      <c r="AC47" s="19">
        <f t="shared" si="13"/>
        <v>1588</v>
      </c>
      <c r="AD47" s="19">
        <f t="shared" si="13"/>
        <v>1665</v>
      </c>
      <c r="AE47" s="19">
        <f t="shared" si="13"/>
        <v>1742</v>
      </c>
      <c r="AF47" s="19">
        <f t="shared" si="13"/>
        <v>1819</v>
      </c>
      <c r="AG47" s="19">
        <f t="shared" si="13"/>
        <v>1896</v>
      </c>
      <c r="AH47" s="19">
        <f t="shared" si="13"/>
        <v>1973</v>
      </c>
      <c r="AI47" s="19">
        <f t="shared" si="13"/>
        <v>2050</v>
      </c>
      <c r="AJ47" s="19">
        <f t="shared" si="13"/>
        <v>2127</v>
      </c>
      <c r="AK47" s="19">
        <f t="shared" si="13"/>
        <v>2204</v>
      </c>
      <c r="AL47" s="19">
        <f t="shared" si="13"/>
        <v>2281</v>
      </c>
      <c r="AM47" s="19">
        <f t="shared" si="13"/>
        <v>2358</v>
      </c>
    </row>
    <row r="48" spans="2:39" ht="15" customHeight="1" x14ac:dyDescent="0.45">
      <c r="B48" s="17" t="s">
        <v>40</v>
      </c>
      <c r="C48" s="18"/>
      <c r="D48" s="20">
        <f>D47</f>
        <v>-480</v>
      </c>
      <c r="E48" s="19">
        <f>D48+E47</f>
        <v>-740</v>
      </c>
      <c r="F48" s="19">
        <f t="shared" ref="F48:AM48" si="14">E48+F47</f>
        <v>-923</v>
      </c>
      <c r="G48" s="19">
        <f t="shared" si="14"/>
        <v>-1029</v>
      </c>
      <c r="H48" s="19">
        <f t="shared" si="14"/>
        <v>-1058</v>
      </c>
      <c r="I48" s="19">
        <f t="shared" si="14"/>
        <v>-1010</v>
      </c>
      <c r="J48" s="19">
        <f t="shared" si="14"/>
        <v>-885</v>
      </c>
      <c r="K48" s="19">
        <f t="shared" si="14"/>
        <v>-683</v>
      </c>
      <c r="L48" s="19">
        <f t="shared" si="14"/>
        <v>-404</v>
      </c>
      <c r="M48" s="19">
        <f t="shared" si="14"/>
        <v>-48</v>
      </c>
      <c r="N48" s="19">
        <f t="shared" si="14"/>
        <v>385</v>
      </c>
      <c r="O48" s="19">
        <f t="shared" si="14"/>
        <v>895</v>
      </c>
      <c r="P48" s="19">
        <f t="shared" si="14"/>
        <v>1482</v>
      </c>
      <c r="Q48" s="19">
        <f t="shared" si="14"/>
        <v>2146</v>
      </c>
      <c r="R48" s="19">
        <f t="shared" si="14"/>
        <v>2887</v>
      </c>
      <c r="S48" s="19">
        <f t="shared" si="14"/>
        <v>3705</v>
      </c>
      <c r="T48" s="19">
        <f t="shared" si="14"/>
        <v>4600</v>
      </c>
      <c r="U48" s="19">
        <f t="shared" si="14"/>
        <v>5572</v>
      </c>
      <c r="V48" s="19">
        <f t="shared" si="14"/>
        <v>6621</v>
      </c>
      <c r="W48" s="19">
        <f t="shared" si="14"/>
        <v>7747</v>
      </c>
      <c r="X48" s="19">
        <f t="shared" si="14"/>
        <v>8950</v>
      </c>
      <c r="Y48" s="19">
        <f t="shared" si="14"/>
        <v>10230</v>
      </c>
      <c r="Z48" s="19">
        <f t="shared" si="14"/>
        <v>11587</v>
      </c>
      <c r="AA48" s="19">
        <f t="shared" si="14"/>
        <v>13021</v>
      </c>
      <c r="AB48" s="19">
        <f t="shared" si="14"/>
        <v>14532</v>
      </c>
      <c r="AC48" s="19">
        <f t="shared" si="14"/>
        <v>16120</v>
      </c>
      <c r="AD48" s="19">
        <f t="shared" si="14"/>
        <v>17785</v>
      </c>
      <c r="AE48" s="19">
        <f t="shared" si="14"/>
        <v>19527</v>
      </c>
      <c r="AF48" s="19">
        <f t="shared" si="14"/>
        <v>21346</v>
      </c>
      <c r="AG48" s="19">
        <f t="shared" si="14"/>
        <v>23242</v>
      </c>
      <c r="AH48" s="19">
        <f t="shared" si="14"/>
        <v>25215</v>
      </c>
      <c r="AI48" s="19">
        <f t="shared" si="14"/>
        <v>27265</v>
      </c>
      <c r="AJ48" s="19">
        <f t="shared" si="14"/>
        <v>29392</v>
      </c>
      <c r="AK48" s="19">
        <f t="shared" si="14"/>
        <v>31596</v>
      </c>
      <c r="AL48" s="19">
        <f t="shared" si="14"/>
        <v>33877</v>
      </c>
      <c r="AM48" s="19">
        <f t="shared" si="14"/>
        <v>36235</v>
      </c>
    </row>
    <row r="50" spans="2:3" ht="15" customHeight="1" x14ac:dyDescent="0.45">
      <c r="B50" s="21" t="s">
        <v>41</v>
      </c>
      <c r="C50" s="22">
        <f>MIN(D48:AM48)</f>
        <v>-1058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Sfusi di Vino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Joulié</dc:creator>
  <cp:lastModifiedBy>Alexis Joulié</cp:lastModifiedBy>
  <dcterms:created xsi:type="dcterms:W3CDTF">2024-05-07T06:50:04Z</dcterms:created>
  <dcterms:modified xsi:type="dcterms:W3CDTF">2024-05-07T09:40:12Z</dcterms:modified>
</cp:coreProperties>
</file>