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03"/>
  <workbookPr defaultThemeVersion="166925"/>
  <xr:revisionPtr revIDLastSave="328" documentId="11_E60897F41BE170836B02CE998F75CCDC64E183C8" xr6:coauthVersionLast="43" xr6:coauthVersionMax="43" xr10:uidLastSave="{5C68AA0A-A536-4F47-94F4-036F3652E425}"/>
  <bookViews>
    <workbookView xWindow="240" yWindow="105" windowWidth="14805" windowHeight="8010" xr2:uid="{00000000-000D-0000-FFFF-FFFF00000000}"/>
  </bookViews>
  <sheets>
    <sheet name="pricing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32" i="2"/>
  <c r="D33" i="2"/>
  <c r="D18" i="2"/>
  <c r="D19" i="2"/>
  <c r="D22" i="2"/>
</calcChain>
</file>

<file path=xl/sharedStrings.xml><?xml version="1.0" encoding="utf-8"?>
<sst xmlns="http://schemas.openxmlformats.org/spreadsheetml/2006/main" count="26" uniqueCount="25">
  <si>
    <t>method 1: pricing based on projected costs + margins</t>
  </si>
  <si>
    <t>we extrapolate our monthly costs scaled by the margins we want and the length of the project (in month)</t>
  </si>
  <si>
    <t>we then estimate the margin we'd like to deliver to the customer to have a ballpark number of how much revenue we should deliver to the client</t>
  </si>
  <si>
    <t>Creuna's Costs (monthly)</t>
  </si>
  <si>
    <t>analyst</t>
  </si>
  <si>
    <t>data engineer</t>
  </si>
  <si>
    <t>mode analytics</t>
  </si>
  <si>
    <t>heap analytics</t>
  </si>
  <si>
    <t>panoply</t>
  </si>
  <si>
    <t>seo</t>
  </si>
  <si>
    <t>total</t>
  </si>
  <si>
    <t>Creuna Scaling</t>
  </si>
  <si>
    <t xml:space="preserve"> Minimum Accounts Receivable</t>
  </si>
  <si>
    <t>total revenue including creuna's profit margin (roi)</t>
  </si>
  <si>
    <t>total revenue scaled by the project length (months)</t>
  </si>
  <si>
    <t>Client Scaling</t>
  </si>
  <si>
    <t>Minimum Client Value Deliverable</t>
  </si>
  <si>
    <t>value to generate including client's profit margin (roi) as a consequence of the project</t>
  </si>
  <si>
    <t>method 2: pricing based on expected project value</t>
  </si>
  <si>
    <t>we get a ballpark number from the client about what they believe will be the expected monetary value of a project</t>
  </si>
  <si>
    <t>we then decide what % of that value we want to capture to deliver the project and see how many months of costs would be covered by the project</t>
  </si>
  <si>
    <t>Expected Project Value</t>
  </si>
  <si>
    <t>% Creuna Value Capture</t>
  </si>
  <si>
    <t>Final Project Price</t>
  </si>
  <si>
    <t>Costs Coverage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</si>
</sst>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SEK]\ * #,##0.00_);_([$SEK]\ * \(#,##0.00\);_([$SEK]\ * &quot;-&quot;??_);_(@_)"/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top"/>
    </xf>
    <xf numFmtId="0" fontId="0" fillId="0" borderId="4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10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5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0" fontId="0" fillId="0" borderId="0" xfId="0" applyNumberFormat="1" applyFill="1" applyBorder="1" applyAlignment="1">
      <alignment horizontal="center" vertical="top"/>
    </xf>
    <xf numFmtId="164" fontId="0" fillId="4" borderId="1" xfId="0" applyNumberFormat="1" applyFill="1" applyBorder="1" applyAlignment="1">
      <alignment horizontal="center" vertical="top"/>
    </xf>
    <xf numFmtId="164" fontId="0" fillId="3" borderId="1" xfId="0" applyNumberFormat="1" applyFill="1" applyBorder="1" applyAlignment="1">
      <alignment horizontal="center" vertical="top"/>
    </xf>
    <xf numFmtId="0" fontId="0" fillId="2" borderId="2" xfId="0" applyFont="1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164" fontId="0" fillId="0" borderId="0" xfId="0" applyNumberFormat="1" applyFont="1" applyFill="1" applyBorder="1" applyAlignment="1">
      <alignment horizontal="center" vertical="top"/>
    </xf>
    <xf numFmtId="164" fontId="0" fillId="0" borderId="2" xfId="0" applyNumberFormat="1" applyBorder="1" applyAlignment="1">
      <alignment horizontal="center" vertical="top"/>
    </xf>
    <xf numFmtId="164" fontId="0" fillId="2" borderId="1" xfId="0" applyNumberForma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0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3" fillId="7" borderId="2" xfId="0" applyFont="1" applyFill="1" applyBorder="1" applyAlignment="1">
      <alignment horizontal="center" vertical="top"/>
    </xf>
    <xf numFmtId="10" fontId="0" fillId="0" borderId="3" xfId="0" applyNumberFormat="1" applyBorder="1" applyAlignment="1">
      <alignment horizontal="center" vertical="top"/>
    </xf>
    <xf numFmtId="164" fontId="0" fillId="0" borderId="3" xfId="0" applyNumberFormat="1" applyBorder="1" applyAlignment="1">
      <alignment horizontal="center" vertical="top"/>
    </xf>
    <xf numFmtId="10" fontId="0" fillId="0" borderId="0" xfId="0" applyNumberFormat="1" applyBorder="1" applyAlignment="1">
      <alignment horizontal="center" vertical="top"/>
    </xf>
    <xf numFmtId="164" fontId="0" fillId="0" borderId="0" xfId="0" applyNumberFormat="1" applyBorder="1" applyAlignment="1">
      <alignment horizontal="center" vertical="top"/>
    </xf>
    <xf numFmtId="10" fontId="0" fillId="0" borderId="0" xfId="0" applyNumberFormat="1" applyBorder="1" applyAlignment="1">
      <alignment horizontal="left" vertical="top"/>
    </xf>
    <xf numFmtId="0" fontId="1" fillId="3" borderId="2" xfId="0" applyFont="1" applyFill="1" applyBorder="1" applyAlignment="1">
      <alignment horizontal="center" vertical="top"/>
    </xf>
    <xf numFmtId="164" fontId="0" fillId="3" borderId="2" xfId="0" applyNumberForma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164" fontId="0" fillId="6" borderId="2" xfId="0" applyNumberFormat="1" applyFill="1" applyBorder="1" applyAlignment="1">
      <alignment horizontal="center" vertical="top"/>
    </xf>
    <xf numFmtId="165" fontId="0" fillId="4" borderId="1" xfId="0" applyNumberForma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C3D3-BEB6-44B0-999A-E077032A1DC7}">
  <dimension ref="B2:I33"/>
  <sheetViews>
    <sheetView showGridLines="0" tabSelected="1" workbookViewId="0">
      <selection activeCell="C23" sqref="C23"/>
    </sheetView>
  </sheetViews>
  <sheetFormatPr defaultRowHeight="15"/>
  <cols>
    <col min="1" max="1" width="3.28515625" style="1" customWidth="1"/>
    <col min="2" max="2" width="9.85546875" style="1" customWidth="1"/>
    <col min="3" max="3" width="23.7109375" style="1" customWidth="1"/>
    <col min="4" max="4" width="31.140625" style="1" customWidth="1"/>
    <col min="5" max="5" width="22.140625" style="1" customWidth="1"/>
    <col min="6" max="6" width="26.85546875" style="1" customWidth="1"/>
    <col min="7" max="7" width="16" style="1" customWidth="1"/>
    <col min="8" max="16384" width="9.140625" style="1"/>
  </cols>
  <sheetData>
    <row r="2" spans="3:9">
      <c r="C2" s="6" t="s">
        <v>0</v>
      </c>
    </row>
    <row r="3" spans="3:9">
      <c r="C3" s="6" t="s">
        <v>1</v>
      </c>
    </row>
    <row r="4" spans="3:9">
      <c r="C4" s="6" t="s">
        <v>2</v>
      </c>
    </row>
    <row r="6" spans="3:9">
      <c r="C6" s="15" t="s">
        <v>3</v>
      </c>
      <c r="F6" s="11"/>
      <c r="G6" s="11"/>
      <c r="H6" s="11"/>
      <c r="I6" s="11"/>
    </row>
    <row r="7" spans="3:9">
      <c r="C7" s="2" t="s">
        <v>4</v>
      </c>
      <c r="D7" s="3">
        <v>40000</v>
      </c>
      <c r="F7" s="16"/>
      <c r="G7" s="12"/>
      <c r="H7" s="17"/>
      <c r="I7" s="11"/>
    </row>
    <row r="8" spans="3:9">
      <c r="C8" s="2" t="s">
        <v>4</v>
      </c>
      <c r="D8" s="3">
        <v>40000</v>
      </c>
      <c r="F8" s="18"/>
      <c r="G8" s="11"/>
      <c r="H8" s="17"/>
      <c r="I8" s="11"/>
    </row>
    <row r="9" spans="3:9">
      <c r="C9" s="2" t="s">
        <v>5</v>
      </c>
      <c r="D9" s="3">
        <v>36000</v>
      </c>
      <c r="F9" s="11"/>
      <c r="G9" s="11"/>
      <c r="H9" s="11"/>
      <c r="I9" s="11"/>
    </row>
    <row r="10" spans="3:9">
      <c r="C10" s="2" t="s">
        <v>6</v>
      </c>
      <c r="D10" s="3">
        <v>12000</v>
      </c>
      <c r="F10" s="11"/>
      <c r="G10" s="11"/>
      <c r="H10" s="11"/>
      <c r="I10" s="11"/>
    </row>
    <row r="11" spans="3:9">
      <c r="C11" s="2" t="s">
        <v>7</v>
      </c>
      <c r="D11" s="3">
        <v>12000</v>
      </c>
      <c r="F11" s="11"/>
      <c r="G11" s="11"/>
      <c r="H11" s="11"/>
      <c r="I11" s="11"/>
    </row>
    <row r="12" spans="3:9">
      <c r="C12" s="2" t="s">
        <v>8</v>
      </c>
      <c r="D12" s="3">
        <v>12000</v>
      </c>
    </row>
    <row r="13" spans="3:9">
      <c r="C13" s="2" t="s">
        <v>9</v>
      </c>
      <c r="D13" s="3">
        <v>40000</v>
      </c>
    </row>
    <row r="14" spans="3:9">
      <c r="C14" s="4"/>
      <c r="D14" s="19">
        <v>0</v>
      </c>
    </row>
    <row r="15" spans="3:9">
      <c r="C15" s="5" t="s">
        <v>10</v>
      </c>
      <c r="D15" s="20">
        <f>SUM(D7:D14)</f>
        <v>192000</v>
      </c>
    </row>
    <row r="17" spans="2:5">
      <c r="C17" s="10" t="s">
        <v>11</v>
      </c>
      <c r="D17" s="13" t="s">
        <v>12</v>
      </c>
    </row>
    <row r="18" spans="2:5">
      <c r="B18" s="21"/>
      <c r="C18" s="7">
        <v>0.35</v>
      </c>
      <c r="D18" s="14">
        <f>(C18*D15) + D15</f>
        <v>259200</v>
      </c>
      <c r="E18" s="33" t="s">
        <v>13</v>
      </c>
    </row>
    <row r="19" spans="2:5">
      <c r="B19" s="21"/>
      <c r="C19" s="9">
        <v>12</v>
      </c>
      <c r="D19" s="14">
        <f>D18*C19</f>
        <v>3110400</v>
      </c>
      <c r="E19" s="33" t="s">
        <v>14</v>
      </c>
    </row>
    <row r="21" spans="2:5">
      <c r="C21" s="8" t="s">
        <v>15</v>
      </c>
      <c r="D21" s="8" t="s">
        <v>16</v>
      </c>
    </row>
    <row r="22" spans="2:5">
      <c r="B22" s="21"/>
      <c r="C22" s="22">
        <v>0.35</v>
      </c>
      <c r="D22" s="34">
        <f>D19+(C22*D19)</f>
        <v>4199040</v>
      </c>
      <c r="E22" s="33" t="s">
        <v>17</v>
      </c>
    </row>
    <row r="23" spans="2:5">
      <c r="B23" s="21"/>
      <c r="C23" s="26"/>
      <c r="D23" s="27"/>
    </row>
    <row r="24" spans="2:5">
      <c r="B24" s="21"/>
      <c r="C24" s="28"/>
      <c r="D24" s="29"/>
    </row>
    <row r="25" spans="2:5">
      <c r="B25" s="21"/>
      <c r="C25" s="26"/>
      <c r="D25" s="27"/>
    </row>
    <row r="26" spans="2:5">
      <c r="B26" s="21"/>
      <c r="C26" s="30" t="s">
        <v>18</v>
      </c>
      <c r="D26" s="29"/>
    </row>
    <row r="27" spans="2:5">
      <c r="B27" s="21"/>
      <c r="C27" s="30" t="s">
        <v>19</v>
      </c>
      <c r="D27" s="29"/>
    </row>
    <row r="28" spans="2:5">
      <c r="B28" s="21"/>
      <c r="C28" s="30" t="s">
        <v>20</v>
      </c>
      <c r="D28" s="29"/>
    </row>
    <row r="29" spans="2:5">
      <c r="B29" s="21"/>
      <c r="C29" s="24"/>
      <c r="D29" s="24"/>
    </row>
    <row r="30" spans="2:5">
      <c r="C30" s="25" t="s">
        <v>21</v>
      </c>
      <c r="D30" s="19">
        <v>2000000</v>
      </c>
    </row>
    <row r="31" spans="2:5">
      <c r="C31" s="23" t="s">
        <v>22</v>
      </c>
      <c r="D31" s="22">
        <v>0.15</v>
      </c>
    </row>
    <row r="32" spans="2:5">
      <c r="C32" s="31" t="s">
        <v>23</v>
      </c>
      <c r="D32" s="32">
        <f>D30*D31</f>
        <v>300000</v>
      </c>
    </row>
    <row r="33" spans="3:4">
      <c r="C33" s="9" t="s">
        <v>24</v>
      </c>
      <c r="D33" s="35">
        <f>D32/D15</f>
        <v>1.5625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Wilfried N'Guessan</cp:lastModifiedBy>
  <cp:revision/>
  <dcterms:created xsi:type="dcterms:W3CDTF">2019-06-03T06:19:26Z</dcterms:created>
  <dcterms:modified xsi:type="dcterms:W3CDTF">2019-06-05T11:57:02Z</dcterms:modified>
  <cp:category/>
  <cp:contentStatus/>
</cp:coreProperties>
</file>