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191" windowHeight="9720"/>
  </bookViews>
  <sheets>
    <sheet name="月報" sheetId="1" r:id="rId1"/>
  </sheets>
  <definedNames>
    <definedName name="_xlnm.Print_Area" localSheetId="0">月報!$B$1:$AZ$46</definedName>
    <definedName name="プロジェクトコード">#REF!</definedName>
    <definedName name="休日設定">#REF!</definedName>
    <definedName name="時間設定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1"/>
            <color rgb="FF000000"/>
            <rFont val="ＭＳ Ｐゴシック"/>
            <charset val="128"/>
          </rPr>
          <t xml:space="preserve">○西暦４桁
</t>
        </r>
      </text>
    </comment>
    <comment ref="B4" authorId="0">
      <text>
        <r>
          <rPr>
            <sz val="11"/>
            <color rgb="FF000000"/>
            <rFont val="ＭＳ Ｐゴシック"/>
            <charset val="128"/>
          </rPr>
          <t>○社員番号
　</t>
        </r>
        <r>
          <rPr>
            <sz val="9"/>
            <color rgb="FF000000"/>
            <rFont val="ＭＳ Ｐゴシック"/>
            <charset val="128"/>
          </rPr>
          <t xml:space="preserve">５桁で入力する。
</t>
        </r>
      </text>
    </comment>
    <comment ref="D6" authorId="0">
      <text>
        <r>
          <rPr>
            <sz val="11"/>
            <color rgb="FF000000"/>
            <rFont val="ＭＳ Ｐゴシック"/>
            <charset val="128"/>
          </rPr>
          <t xml:space="preserve">○ﾌﾚｯｸｽ区分
</t>
        </r>
        <r>
          <rPr>
            <sz val="9"/>
            <color rgb="FF000000"/>
            <rFont val="ＭＳ Ｐゴシック"/>
            <charset val="128"/>
          </rPr>
          <t>　Ａ　　８：００～１７：００
　Ｂ　　８：３０～１７：３０
　Ｃ　　９：００～１８：００
　Ｄ　　９：３０～１８：３０
　Ｅ　１０：００～１９：００</t>
        </r>
      </text>
    </comment>
    <comment ref="E6" authorId="0">
      <text>
        <r>
          <rPr>
            <sz val="11"/>
            <color rgb="FF000000"/>
            <rFont val="ＭＳ Ｐゴシック"/>
            <charset val="128"/>
          </rPr>
          <t xml:space="preserve">○出勤時刻・退勤時刻
</t>
        </r>
        <r>
          <rPr>
            <sz val="9"/>
            <color rgb="FF000000"/>
            <rFont val="ＭＳ Ｐゴシック"/>
            <charset val="128"/>
          </rPr>
          <t>　[ hh:mm ]の形式で記入する。
　例） 9:00   18:00</t>
        </r>
      </text>
    </comment>
    <comment ref="G6" authorId="0">
      <text>
        <r>
          <rPr>
            <sz val="11"/>
            <color rgb="FF000000"/>
            <rFont val="ＭＳ Ｐゴシック"/>
            <charset val="128"/>
          </rPr>
          <t xml:space="preserve">○実働時間
</t>
        </r>
        <r>
          <rPr>
            <sz val="9"/>
            <color rgb="FF000000"/>
            <rFont val="ＭＳ Ｐゴシック"/>
            <charset val="128"/>
          </rPr>
          <t>　出勤時刻から退勤時刻の内、休憩時間を除いて実際に作業をした時間数を記入する。
　記入単位は０．５Ｈ。
　※休憩時間
　　８：００～　９：００
　１２：００～１３：００　　
　１９：００～２０：００
　　２：００～　３：００</t>
        </r>
      </text>
    </comment>
    <comment ref="H6" authorId="0">
      <text>
        <r>
          <rPr>
            <sz val="11"/>
            <color rgb="FF000000"/>
            <rFont val="ＭＳ Ｐゴシック"/>
            <charset val="128"/>
          </rPr>
          <t xml:space="preserve">○普通残業
</t>
        </r>
        <r>
          <rPr>
            <sz val="9"/>
            <color rgb="FF000000"/>
            <rFont val="ＭＳ Ｐゴシック"/>
            <charset val="128"/>
          </rPr>
          <t>　平日（通常の出勤日）で実働時間が８．０Ｈを超えた場合、超えた部分の時間数を記入する。
　ただし、残業は１．０Ｈ以上からつくので、実働時間が９．０Ｈ以上の場合のみ記入する。
　</t>
        </r>
        <r>
          <rPr>
            <b/>
            <u/>
            <sz val="9"/>
            <color rgb="FF000000"/>
            <rFont val="ＭＳ Ｐゴシック"/>
            <charset val="128"/>
          </rPr>
          <t xml:space="preserve">また休日出勤の場合は、記入しない。
</t>
        </r>
        <r>
          <rPr>
            <sz val="9"/>
            <color rgb="FF000000"/>
            <rFont val="ＭＳ Ｐゴシック"/>
            <charset val="128"/>
          </rPr>
          <t>　記入単位は０．５Ｈ。</t>
        </r>
      </text>
    </comment>
    <comment ref="I6" authorId="0">
      <text>
        <r>
          <rPr>
            <sz val="11"/>
            <color rgb="FF000000"/>
            <rFont val="ＭＳ Ｐゴシック"/>
            <charset val="128"/>
          </rPr>
          <t xml:space="preserve">○深夜残業
</t>
        </r>
        <r>
          <rPr>
            <sz val="9"/>
            <color rgb="FF000000"/>
            <rFont val="ＭＳ Ｐゴシック"/>
            <charset val="128"/>
          </rPr>
          <t>　実働時間の内、深夜残業の時間帯（２２：３０～翌４：００・休憩時間除く）に該当する時間数を記入する。
　記入単位は０．５Ｈ。</t>
        </r>
      </text>
    </comment>
    <comment ref="M6" authorId="0">
      <text>
        <r>
          <rPr>
            <sz val="11"/>
            <color rgb="FF000000"/>
            <rFont val="ＭＳ Ｐゴシック"/>
            <charset val="128"/>
          </rPr>
          <t xml:space="preserve">○夜勤
</t>
        </r>
        <r>
          <rPr>
            <sz val="9"/>
            <color rgb="FF000000"/>
            <rFont val="ＭＳ Ｐゴシック"/>
            <charset val="128"/>
          </rPr>
          <t xml:space="preserve">・区分Ａ
　所定時間勤務後引き続き７．５時　間以上勤務し、２２：３０～翌４：００　までの深夜時間帯に４時間以上　勤務した場合に「１」を記入する。
・区分Ｂ
　２２：３０～翌４：００　までの深夜時間帯に４時間以上　勤務した場合に「１」を記入する。
</t>
        </r>
      </text>
    </comment>
    <comment ref="Q6" authorId="0">
      <text>
        <r>
          <rPr>
            <sz val="11"/>
            <color rgb="FF000000"/>
            <rFont val="ＭＳ Ｐゴシック"/>
            <charset val="128"/>
          </rPr>
          <t xml:space="preserve">○代休に記入する場合の注意
</t>
        </r>
        <r>
          <rPr>
            <sz val="9"/>
            <color rgb="FF000000"/>
            <rFont val="ＭＳ Ｐゴシック"/>
            <charset val="128"/>
          </rPr>
          <t xml:space="preserve">　代休に記入すると、翌月の給与から代休分の金額（換算時間給×８．０Ｈ）が控除されます。
　給与計算では、代休を休日出勤と相殺するのではなく、休日出勤手当を支給しながら代休分を控除します。代休の対象となる休日出勤があることを必ず確認して下さい。
</t>
        </r>
      </text>
    </comment>
    <comment ref="T6" authorId="0">
      <text>
        <r>
          <rPr>
            <sz val="11"/>
            <color rgb="FF000000"/>
            <rFont val="ＭＳ Ｐゴシック"/>
            <charset val="128"/>
          </rPr>
          <t xml:space="preserve">○特別休暇
</t>
        </r>
        <r>
          <rPr>
            <sz val="9"/>
            <color rgb="FF000000"/>
            <rFont val="ＭＳ Ｐゴシック"/>
            <charset val="128"/>
          </rPr>
          <t>＜有給扱いの特別休暇＞
　慶弔休暇・罹災休暇
　公用休暇・転勤休暇
＜無給扱いの特別休暇＞
　産前・産後の休暇
　生理休暇</t>
        </r>
      </text>
    </comment>
    <comment ref="V6" authorId="0">
      <text>
        <r>
          <rPr>
            <sz val="11"/>
            <color rgb="FF000000"/>
            <rFont val="ＭＳ Ｐゴシック"/>
            <charset val="128"/>
          </rPr>
          <t xml:space="preserve">○欠勤
</t>
        </r>
        <r>
          <rPr>
            <sz val="9"/>
            <color rgb="FF000000"/>
            <rFont val="ＭＳ Ｐゴシック"/>
            <charset val="128"/>
          </rPr>
          <t>　欠勤をした場合、「１」を記入する。</t>
        </r>
      </text>
    </comment>
    <comment ref="W6" authorId="0">
      <text>
        <r>
          <rPr>
            <sz val="11"/>
            <color rgb="FF000000"/>
            <rFont val="ＭＳ Ｐゴシック"/>
            <charset val="128"/>
          </rPr>
          <t xml:space="preserve">○遅刻・早退
</t>
        </r>
        <r>
          <rPr>
            <sz val="9"/>
            <color rgb="FF000000"/>
            <rFont val="ＭＳ Ｐゴシック"/>
            <charset val="128"/>
          </rPr>
          <t xml:space="preserve">　遅刻・早退をした場合に、その時間数を記入する。同じ日に遅刻と早退をした場合は、その合計時間数を記入する。
　記入単位は分で、時間・分を分けて記入する。
</t>
        </r>
      </text>
    </comment>
    <comment ref="Z6" authorId="0">
      <text>
        <r>
          <rPr>
            <sz val="11"/>
            <color rgb="FF000000"/>
            <rFont val="ＭＳ Ｐゴシック"/>
            <charset val="128"/>
          </rPr>
          <t xml:space="preserve">○徹夜明早退
</t>
        </r>
        <r>
          <rPr>
            <sz val="9"/>
            <color rgb="FF000000"/>
            <rFont val="ＭＳ Ｐゴシック"/>
            <charset val="128"/>
          </rPr>
          <t>　徹夜明早退をした場合に、その時間数を記入する。
　記入単位は分で、時間・分を分けて記入する。</t>
        </r>
      </text>
    </comment>
    <comment ref="AE6" authorId="0">
      <text>
        <r>
          <rPr>
            <sz val="11"/>
            <color rgb="FF000000"/>
            <rFont val="ＭＳ Ｐゴシック"/>
            <charset val="128"/>
          </rPr>
          <t xml:space="preserve">○プロジェクトコード
</t>
        </r>
        <r>
          <rPr>
            <sz val="9"/>
            <color rgb="FF000000"/>
            <rFont val="ＭＳ Ｐゴシック"/>
            <charset val="128"/>
          </rPr>
          <t>　プルダウンより選択。
　各工程の合計値が自動で入力される。
「設定」シートにコードと作業内容が記載されているので、必要に応じてプロジェクトを追加すること。（間接業務も同様に追加すること）</t>
        </r>
      </text>
    </comment>
    <comment ref="AK6" authorId="0">
      <text>
        <r>
          <rPr>
            <sz val="11"/>
            <color rgb="FF000000"/>
            <rFont val="ＭＳ Ｐゴシック"/>
            <charset val="128"/>
          </rPr>
          <t xml:space="preserve">各工程の変更、削除は行わないで下さい。
</t>
        </r>
      </text>
    </comment>
    <comment ref="BA6" authorId="0">
      <text>
        <r>
          <rPr>
            <sz val="11"/>
            <color rgb="FF000000"/>
            <rFont val="ＭＳ Ｐゴシック"/>
            <charset val="128"/>
          </rPr>
          <t xml:space="preserve">各工程の変更、削除は行わないで下さい。
</t>
        </r>
      </text>
    </comment>
    <comment ref="BQ6" authorId="0">
      <text>
        <r>
          <rPr>
            <sz val="11"/>
            <color rgb="FF000000"/>
            <rFont val="ＭＳ Ｐゴシック"/>
            <charset val="128"/>
          </rPr>
          <t xml:space="preserve">各工程の変更、削除は行わないで下さい。
</t>
        </r>
      </text>
    </comment>
    <comment ref="CG6" authorId="0">
      <text>
        <r>
          <rPr>
            <sz val="11"/>
            <color rgb="FF000000"/>
            <rFont val="ＭＳ Ｐゴシック"/>
            <charset val="128"/>
          </rPr>
          <t xml:space="preserve">各工程の変更、削除は行わないで下さい。
</t>
        </r>
      </text>
    </comment>
    <comment ref="J7" authorId="0">
      <text>
        <r>
          <rPr>
            <sz val="11"/>
            <color rgb="FF000000"/>
            <rFont val="ＭＳ Ｐゴシック"/>
            <charset val="128"/>
          </rPr>
          <t xml:space="preserve">休日出勤をして、その時間数が６．５Ｈ以上になった場合、この欄に「１」を記入する。
（代休取得を取得することができる）
</t>
        </r>
      </text>
    </comment>
    <comment ref="K7" authorId="0">
      <text>
        <r>
          <rPr>
            <sz val="11"/>
            <color rgb="FF000000"/>
            <rFont val="ＭＳ Ｐゴシック"/>
            <charset val="128"/>
          </rPr>
          <t xml:space="preserve">○休日出勤（土曜・祝日）
</t>
        </r>
        <r>
          <rPr>
            <sz val="9"/>
            <color rgb="FF000000"/>
            <rFont val="ＭＳ Ｐゴシック"/>
            <charset val="128"/>
          </rPr>
          <t xml:space="preserve">　休日出勤の内、日曜日以外はこの欄に時間数を記入する。
　（土曜・祝日・年末年始）
　記入単位は０．５Ｈ。
</t>
        </r>
      </text>
    </comment>
    <comment ref="L7" authorId="0">
      <text>
        <r>
          <rPr>
            <sz val="11"/>
            <color rgb="FF000000"/>
            <rFont val="ＭＳ Ｐゴシック"/>
            <charset val="128"/>
          </rPr>
          <t xml:space="preserve">○休日出勤（日曜）
</t>
        </r>
        <r>
          <rPr>
            <sz val="9"/>
            <color rgb="FF000000"/>
            <rFont val="ＭＳ Ｐゴシック"/>
            <charset val="128"/>
          </rPr>
          <t>　休日出勤の内、日曜日の場合のみこの欄に時間数を記入する。
　記入単位は０．５Ｈ。</t>
        </r>
      </text>
    </comment>
    <comment ref="O7" authorId="0">
      <text>
        <r>
          <rPr>
            <sz val="11"/>
            <color rgb="FF000000"/>
            <rFont val="ＭＳ Ｐゴシック"/>
            <charset val="128"/>
          </rPr>
          <t xml:space="preserve">○有給休暇（一日）
</t>
        </r>
        <r>
          <rPr>
            <sz val="9"/>
            <color rgb="FF000000"/>
            <rFont val="ＭＳ Ｐゴシック"/>
            <charset val="128"/>
          </rPr>
          <t>　有給休暇（全日）を取得した場合、「１」を記入する。</t>
        </r>
      </text>
    </comment>
    <comment ref="P7" authorId="0">
      <text>
        <r>
          <rPr>
            <sz val="11"/>
            <color rgb="FF000000"/>
            <rFont val="ＭＳ Ｐゴシック"/>
            <charset val="128"/>
          </rPr>
          <t xml:space="preserve">○有給休暇（半日）
</t>
        </r>
        <r>
          <rPr>
            <sz val="9"/>
            <color rgb="FF000000"/>
            <rFont val="ＭＳ Ｐゴシック"/>
            <charset val="128"/>
          </rPr>
          <t xml:space="preserve">　半日休暇を取得した場合、「１」を記入する。
　※半休は月２回まで
</t>
        </r>
      </text>
    </comment>
    <comment ref="Q7" authorId="0">
      <text>
        <r>
          <rPr>
            <sz val="11"/>
            <color rgb="FF000000"/>
            <rFont val="ＭＳ Ｐゴシック"/>
            <charset val="128"/>
          </rPr>
          <t xml:space="preserve">○当月代休
</t>
        </r>
        <r>
          <rPr>
            <sz val="9"/>
            <color rgb="FF000000"/>
            <rFont val="ＭＳ Ｐゴシック"/>
            <charset val="128"/>
          </rPr>
          <t>　対象となる休日出勤と同じ月に代休を取得した場合、「１」を記入する。
　</t>
        </r>
      </text>
    </comment>
    <comment ref="R7" authorId="0">
      <text>
        <r>
          <rPr>
            <sz val="11"/>
            <color rgb="FF000000"/>
            <rFont val="ＭＳ Ｐゴシック"/>
            <charset val="128"/>
          </rPr>
          <t xml:space="preserve">○前月代休
</t>
        </r>
        <r>
          <rPr>
            <sz val="9"/>
            <color rgb="FF000000"/>
            <rFont val="ＭＳ Ｐゴシック"/>
            <charset val="128"/>
          </rPr>
          <t>　対象となる休日出勤の翌月に代休を取得した場合、「１」を記入する。</t>
        </r>
      </text>
    </comment>
    <comment ref="T7" authorId="0">
      <text>
        <r>
          <rPr>
            <sz val="11"/>
            <color rgb="FF000000"/>
            <rFont val="ＭＳ Ｐゴシック"/>
            <charset val="128"/>
          </rPr>
          <t>有給扱いの特別休暇を取得した場合には、
「１」を記入する。</t>
        </r>
      </text>
    </comment>
    <comment ref="U7" authorId="0">
      <text>
        <r>
          <rPr>
            <sz val="11"/>
            <color rgb="FF000000"/>
            <rFont val="ＭＳ Ｐゴシック"/>
            <charset val="128"/>
          </rPr>
          <t>無給扱いの特別休暇を取得した場合には、
「１」を記入する。</t>
        </r>
      </text>
    </comment>
    <comment ref="W7" authorId="0">
      <text>
        <r>
          <rPr>
            <sz val="11"/>
            <color rgb="FF000000"/>
            <rFont val="ＭＳ Ｐゴシック"/>
            <charset val="128"/>
          </rPr>
          <t xml:space="preserve">○遅刻・早退の回数
</t>
        </r>
        <r>
          <rPr>
            <sz val="9"/>
            <color rgb="FF000000"/>
            <rFont val="ＭＳ Ｐゴシック"/>
            <charset val="128"/>
          </rPr>
          <t xml:space="preserve">遅刻だけ・早退だけの場合は「１」を記入する。
同じ日に遅刻と早退をしたときは「２」を記入する。
</t>
        </r>
      </text>
    </comment>
    <comment ref="B40" authorId="0">
      <text>
        <r>
          <rPr>
            <sz val="11"/>
            <color rgb="FF000000"/>
            <rFont val="ＭＳ Ｐゴシック"/>
            <charset val="128"/>
          </rPr>
          <t>行を削除すると集計が取れない為、不要な行は空欄にしておいてください。</t>
        </r>
      </text>
    </comment>
  </commentList>
</comments>
</file>

<file path=xl/sharedStrings.xml><?xml version="1.0" encoding="utf-8"?>
<sst xmlns="http://schemas.openxmlformats.org/spreadsheetml/2006/main" count="289" uniqueCount="89">
  <si>
    <t>年</t>
  </si>
  <si>
    <t>月度</t>
  </si>
  <si>
    <t>月間作業報告書（勤怠）</t>
  </si>
  <si>
    <t>社員番号</t>
  </si>
  <si>
    <t>氏名</t>
  </si>
  <si>
    <t>会社名</t>
  </si>
  <si>
    <t>作業場所</t>
  </si>
  <si>
    <t>A</t>
  </si>
  <si>
    <t>㈱エルエスアイ開発研究所</t>
  </si>
  <si>
    <t>ワコービル</t>
  </si>
  <si>
    <t>日付</t>
  </si>
  <si>
    <t>曜日</t>
  </si>
  <si>
    <t>ﾌﾚｯｸｽ</t>
  </si>
  <si>
    <t>出勤</t>
  </si>
  <si>
    <t>退勤</t>
  </si>
  <si>
    <t>実働</t>
  </si>
  <si>
    <t>普通</t>
  </si>
  <si>
    <t>深夜</t>
  </si>
  <si>
    <t>休日出勤</t>
  </si>
  <si>
    <t>夜勤</t>
  </si>
  <si>
    <t>有給休暇</t>
  </si>
  <si>
    <t>代休</t>
  </si>
  <si>
    <t>特別休暇</t>
  </si>
  <si>
    <t>欠</t>
  </si>
  <si>
    <t>遅刻早退</t>
  </si>
  <si>
    <t>徹夜明早退</t>
  </si>
  <si>
    <t>備考</t>
  </si>
  <si>
    <t>出勤アドレス</t>
  </si>
  <si>
    <t>退勤アドレス</t>
  </si>
  <si>
    <t>プロジェクト合計</t>
  </si>
  <si>
    <t>RYO16001</t>
  </si>
  <si>
    <t>RYO16002</t>
  </si>
  <si>
    <t>LSI00000</t>
  </si>
  <si>
    <t>LSI00002</t>
  </si>
  <si>
    <t>エラーチェック</t>
  </si>
  <si>
    <t>セル参照 エラー１１</t>
  </si>
  <si>
    <t>区分</t>
  </si>
  <si>
    <t>時刻</t>
  </si>
  <si>
    <t>時間</t>
  </si>
  <si>
    <t>残業</t>
  </si>
  <si>
    <t>土･祝</t>
  </si>
  <si>
    <t>日曜</t>
  </si>
  <si>
    <t>B</t>
  </si>
  <si>
    <t>全</t>
  </si>
  <si>
    <t>半</t>
  </si>
  <si>
    <t>当月</t>
  </si>
  <si>
    <t>前月</t>
  </si>
  <si>
    <t>有給</t>
  </si>
  <si>
    <t>無給</t>
  </si>
  <si>
    <t>勤</t>
  </si>
  <si>
    <t>時</t>
  </si>
  <si>
    <t>分</t>
  </si>
  <si>
    <t>LSI00001</t>
  </si>
  <si>
    <t>SA</t>
  </si>
  <si>
    <t>UI1</t>
  </si>
  <si>
    <t>UI1レビュー</t>
  </si>
  <si>
    <t>UI2</t>
  </si>
  <si>
    <t>UI2レビュー</t>
  </si>
  <si>
    <t>SS</t>
  </si>
  <si>
    <t>SSレビュー</t>
  </si>
  <si>
    <t>PS</t>
  </si>
  <si>
    <t>PSレビュー</t>
  </si>
  <si>
    <t>PG</t>
  </si>
  <si>
    <t>PGレビュー</t>
  </si>
  <si>
    <t>MT</t>
  </si>
  <si>
    <t>MTレビュー</t>
  </si>
  <si>
    <t>IT</t>
  </si>
  <si>
    <t>ITレビュー</t>
  </si>
  <si>
    <t>PR</t>
  </si>
  <si>
    <t>平日</t>
  </si>
  <si>
    <t>エラー１</t>
  </si>
  <si>
    <t>エラー２</t>
  </si>
  <si>
    <t>エラー３</t>
  </si>
  <si>
    <t>エラー４</t>
  </si>
  <si>
    <t>エラー５</t>
  </si>
  <si>
    <t>エラー６</t>
  </si>
  <si>
    <t>エラー７</t>
  </si>
  <si>
    <t>エラー８</t>
  </si>
  <si>
    <t>エラー９</t>
  </si>
  <si>
    <t>エラー１０</t>
  </si>
  <si>
    <t>勤怠</t>
  </si>
  <si>
    <t>工数</t>
  </si>
  <si>
    <t>夜勤A</t>
  </si>
  <si>
    <t>半休</t>
  </si>
  <si>
    <t>00000000</t>
  </si>
  <si>
    <t>小              計</t>
  </si>
  <si>
    <t>合計欄</t>
  </si>
  <si>
    <t>日数</t>
  </si>
  <si>
    <t>プロジェクトコード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</si>
</sst>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&quot;  &quot;"/>
    <numFmt numFmtId="179" formatCode="h&quot;:&quot;mm"/>
    <numFmt numFmtId="180" formatCode="h&quot;:&quot;mm&quot; &quot;"/>
    <numFmt numFmtId="181" formatCode="0.0&quot; &quot;;[Red]&quot;(&quot;0.0&quot;)&quot;"/>
    <numFmt numFmtId="182" formatCode="0.0&quot; &quot;"/>
    <numFmt numFmtId="183" formatCode="0.0\ ;[Red]\(0.0\)"/>
    <numFmt numFmtId="184" formatCode="#,##0\ ;[Red]\(#,##0\)"/>
    <numFmt numFmtId="185" formatCode="#,##0;[Red]#,##0"/>
    <numFmt numFmtId="186" formatCode="0\ "/>
    <numFmt numFmtId="187" formatCode="#,##0&quot; &quot;;[Red]&quot;(&quot;#,##0&quot;)&quot;"/>
    <numFmt numFmtId="188" formatCode="0.0;[Red]0.0"/>
    <numFmt numFmtId="189" formatCode="00000000"/>
    <numFmt numFmtId="190" formatCode="#,##0.0\ "/>
    <numFmt numFmtId="191" formatCode="#,##0.0&quot; &quot;"/>
  </numFmts>
  <fonts count="45">
    <font>
      <sz val="11"/>
      <color theme="1"/>
      <name val="ＭＳ Ｐゴシック"/>
      <charset val="128"/>
    </font>
    <font>
      <b/>
      <sz val="16"/>
      <color rgb="FFFFFFFF"/>
      <name val="ＭＳ Ｐゴシック"/>
      <charset val="128"/>
    </font>
    <font>
      <sz val="11"/>
      <color rgb="FFFF0000"/>
      <name val="ＭＳ Ｐゴシック"/>
      <charset val="128"/>
    </font>
    <font>
      <sz val="14"/>
      <color theme="1"/>
      <name val="ＭＳ Ｐゴシック"/>
      <charset val="128"/>
    </font>
    <font>
      <b/>
      <sz val="12"/>
      <color rgb="FFFFFFFF"/>
      <name val="ＭＳ Ｐゴシック"/>
      <charset val="128"/>
    </font>
    <font>
      <sz val="16"/>
      <color theme="1"/>
      <name val="ＭＳ Ｐゴシック"/>
      <charset val="128"/>
    </font>
    <font>
      <sz val="18"/>
      <color theme="1"/>
      <name val="ＭＳ Ｐゴシック"/>
      <charset val="128"/>
    </font>
    <font>
      <b/>
      <sz val="18"/>
      <color theme="1"/>
      <name val="ＭＳ Ｐゴシック"/>
      <charset val="128"/>
    </font>
    <font>
      <sz val="10"/>
      <color theme="1"/>
      <name val="ＭＳ Ｐゴシック"/>
      <charset val="128"/>
    </font>
    <font>
      <sz val="9"/>
      <color theme="1"/>
      <name val="ＭＳ Ｐゴシック"/>
      <charset val="128"/>
    </font>
    <font>
      <b/>
      <sz val="11"/>
      <color rgb="FF3366FF"/>
      <name val="ＭＳ Ｐゴシック"/>
      <charset val="128"/>
    </font>
    <font>
      <sz val="11"/>
      <color indexed="8"/>
      <name val="ＭＳ Ｐゴシック"/>
      <charset val="128"/>
    </font>
    <font>
      <sz val="25"/>
      <color theme="1"/>
      <name val="BIZ UDPGothic"/>
      <charset val="134"/>
    </font>
    <font>
      <sz val="7"/>
      <color theme="1"/>
      <name val="ＭＳ Ｐゴシック"/>
      <charset val="128"/>
    </font>
    <font>
      <sz val="8"/>
      <color theme="1"/>
      <name val="ＭＳ Ｐゴシック"/>
      <charset val="128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ＭＳ Ｐゴシック"/>
      <charset val="128"/>
    </font>
    <font>
      <b/>
      <sz val="11"/>
      <color rgb="FFFFFFFF"/>
      <name val="ＭＳ Ｐゴシック"/>
      <charset val="128"/>
    </font>
    <font>
      <b/>
      <sz val="11"/>
      <color rgb="FFFF0000"/>
      <name val="ＭＳ Ｐゴシック"/>
      <charset val="128"/>
    </font>
    <font>
      <i/>
      <sz val="11"/>
      <color rgb="FF808080"/>
      <name val="ＭＳ Ｐゴシック"/>
      <charset val="128"/>
    </font>
    <font>
      <b/>
      <sz val="24"/>
      <color rgb="FF000000"/>
      <name val="ＭＳ Ｐゴシック"/>
      <charset val="128"/>
    </font>
    <font>
      <b/>
      <i/>
      <u/>
      <sz val="11"/>
      <color theme="1"/>
      <name val="ＭＳ Ｐゴシック"/>
      <charset val="128"/>
    </font>
    <font>
      <sz val="11"/>
      <color rgb="FFCC0000"/>
      <name val="ＭＳ Ｐゴシック"/>
      <charset val="128"/>
    </font>
    <font>
      <sz val="9"/>
      <color rgb="FF000000"/>
      <name val="ＭＳ Ｐゴシック"/>
      <charset val="128"/>
    </font>
    <font>
      <sz val="11"/>
      <color rgb="FF000000"/>
      <name val="ＭＳ Ｐゴシック"/>
      <charset val="128"/>
    </font>
    <font>
      <b/>
      <u/>
      <sz val="9"/>
      <color rgb="FF000000"/>
      <name val="ＭＳ Ｐゴシック"/>
      <charset val="128"/>
    </font>
  </fonts>
  <fills count="45">
    <fill>
      <patternFill patternType="none"/>
    </fill>
    <fill>
      <patternFill patternType="gray125"/>
    </fill>
    <fill>
      <patternFill patternType="solid">
        <fgColor rgb="FFDFDFDF"/>
        <bgColor rgb="FFDFDFDF"/>
      </patternFill>
    </fill>
    <fill>
      <patternFill patternType="solid">
        <fgColor theme="0" tint="-0.149998474074526"/>
        <bgColor indexed="31"/>
      </patternFill>
    </fill>
    <fill>
      <patternFill patternType="solid">
        <fgColor rgb="FFFFFFFF"/>
        <bgColor rgb="FFFFFFFF"/>
      </patternFill>
    </fill>
    <fill>
      <patternFill patternType="solid">
        <fgColor theme="0" tint="-0.0499893185216834"/>
        <bgColor indexed="9"/>
      </patternFill>
    </fill>
    <fill>
      <patternFill patternType="solid">
        <fgColor indexed="9"/>
        <bgColor indexed="41"/>
      </patternFill>
    </fill>
    <fill>
      <patternFill patternType="solid">
        <fgColor rgb="FFEFEFEF"/>
        <bgColor rgb="FFEFEFEF"/>
      </patternFill>
    </fill>
    <fill>
      <patternFill patternType="solid">
        <fgColor rgb="FFCCFFFF"/>
        <bgColor rgb="FFCCFFFF"/>
      </patternFill>
    </fill>
    <fill>
      <patternFill patternType="solid">
        <fgColor indexed="27"/>
        <bgColor indexed="42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C0000"/>
        <bgColor rgb="FFCC0000"/>
      </patternFill>
    </fill>
  </fills>
  <borders count="4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1">
    <xf numFmtId="0" fontId="0" fillId="0" borderId="0"/>
    <xf numFmtId="176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0" borderId="33" applyNumberFormat="0" applyFon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34" applyNumberFormat="0" applyFill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23" fillId="0" borderId="35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1" borderId="36" applyNumberFormat="0" applyAlignment="0" applyProtection="0">
      <alignment vertical="center"/>
    </xf>
    <xf numFmtId="0" fontId="25" fillId="12" borderId="37" applyNumberFormat="0" applyAlignment="0" applyProtection="0">
      <alignment vertical="center"/>
    </xf>
    <xf numFmtId="0" fontId="26" fillId="12" borderId="36" applyNumberFormat="0" applyAlignment="0" applyProtection="0">
      <alignment vertical="center"/>
    </xf>
    <xf numFmtId="0" fontId="27" fillId="13" borderId="38" applyNumberFormat="0" applyAlignment="0" applyProtection="0">
      <alignment vertical="center"/>
    </xf>
    <xf numFmtId="0" fontId="28" fillId="0" borderId="39" applyNumberFormat="0" applyFill="0" applyAlignment="0" applyProtection="0">
      <alignment vertical="center"/>
    </xf>
    <xf numFmtId="0" fontId="29" fillId="0" borderId="40" applyNumberFormat="0" applyFill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3" fillId="36" borderId="0" applyNumberFormat="0" applyBorder="0" applyAlignment="0" applyProtection="0">
      <alignment vertical="center"/>
    </xf>
    <xf numFmtId="0" fontId="33" fillId="37" borderId="0" applyNumberFormat="0" applyBorder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5" fillId="0" borderId="0"/>
    <xf numFmtId="0" fontId="36" fillId="41" borderId="0"/>
    <xf numFmtId="0" fontId="36" fillId="42" borderId="0"/>
    <xf numFmtId="0" fontId="35" fillId="43" borderId="0"/>
    <xf numFmtId="0" fontId="37" fillId="0" borderId="0"/>
    <xf numFmtId="0" fontId="36" fillId="44" borderId="0"/>
    <xf numFmtId="0" fontId="38" fillId="0" borderId="0"/>
    <xf numFmtId="0" fontId="39" fillId="0" borderId="0"/>
    <xf numFmtId="0" fontId="40" fillId="0" borderId="0"/>
    <xf numFmtId="0" fontId="0" fillId="0" borderId="0"/>
    <xf numFmtId="0" fontId="0" fillId="0" borderId="0"/>
    <xf numFmtId="0" fontId="41" fillId="0" borderId="0"/>
  </cellStyleXfs>
  <cellXfs count="196">
    <xf numFmtId="0" fontId="0" fillId="0" borderId="0" xfId="0"/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0" fillId="0" borderId="0" xfId="0" applyAlignment="1">
      <alignment horizontal="center" wrapText="1"/>
    </xf>
    <xf numFmtId="178" fontId="4" fillId="0" borderId="0" xfId="0" applyNumberFormat="1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6" fillId="0" borderId="2" xfId="0" applyNumberFormat="1" applyFont="1" applyBorder="1" applyAlignment="1" applyProtection="1">
      <alignment horizontal="center" vertical="center" wrapText="1" shrinkToFit="1"/>
      <protection locked="0"/>
    </xf>
    <xf numFmtId="0" fontId="7" fillId="0" borderId="2" xfId="0" applyFont="1" applyBorder="1" applyAlignment="1" applyProtection="1">
      <alignment horizontal="center" vertical="center" wrapText="1" shrinkToFit="1"/>
      <protection locked="0"/>
    </xf>
    <xf numFmtId="0" fontId="7" fillId="0" borderId="2" xfId="0" applyFont="1" applyBorder="1" applyAlignment="1" applyProtection="1">
      <alignment horizontal="center" vertical="center" shrinkToFit="1"/>
      <protection locked="0"/>
    </xf>
    <xf numFmtId="0" fontId="8" fillId="0" borderId="0" xfId="0" applyFont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10" fillId="0" borderId="0" xfId="0" applyFont="1" applyAlignment="1">
      <alignment horizontal="center" wrapText="1"/>
    </xf>
    <xf numFmtId="178" fontId="11" fillId="3" borderId="9" xfId="0" applyNumberFormat="1" applyFont="1" applyFill="1" applyBorder="1" applyAlignment="1">
      <alignment vertical="top" wrapText="1"/>
    </xf>
    <xf numFmtId="0" fontId="0" fillId="4" borderId="10" xfId="0" applyFill="1" applyBorder="1" applyAlignment="1">
      <alignment horizontal="center" vertical="top" wrapText="1"/>
    </xf>
    <xf numFmtId="0" fontId="0" fillId="4" borderId="2" xfId="0" applyFill="1" applyBorder="1" applyAlignment="1" applyProtection="1">
      <alignment horizontal="center" vertical="top" wrapText="1"/>
      <protection locked="0"/>
    </xf>
    <xf numFmtId="179" fontId="0" fillId="0" borderId="11" xfId="0" applyNumberFormat="1" applyBorder="1" applyAlignment="1" applyProtection="1">
      <alignment horizontal="right" vertical="top" wrapText="1"/>
      <protection locked="0"/>
    </xf>
    <xf numFmtId="180" fontId="0" fillId="0" borderId="11" xfId="0" applyNumberFormat="1" applyBorder="1" applyAlignment="1" applyProtection="1">
      <alignment horizontal="right" vertical="top" wrapText="1"/>
      <protection locked="0"/>
    </xf>
    <xf numFmtId="181" fontId="0" fillId="4" borderId="2" xfId="0" applyNumberFormat="1" applyFill="1" applyBorder="1" applyAlignment="1" applyProtection="1">
      <alignment horizontal="right" vertical="top" wrapText="1"/>
      <protection locked="0"/>
    </xf>
    <xf numFmtId="182" fontId="0" fillId="4" borderId="2" xfId="0" applyNumberFormat="1" applyFill="1" applyBorder="1" applyAlignment="1" applyProtection="1">
      <alignment horizontal="right" vertical="top" wrapText="1"/>
      <protection locked="0"/>
    </xf>
    <xf numFmtId="178" fontId="11" fillId="3" borderId="12" xfId="0" applyNumberFormat="1" applyFont="1" applyFill="1" applyBorder="1" applyAlignment="1">
      <alignment vertical="top" wrapText="1"/>
    </xf>
    <xf numFmtId="178" fontId="11" fillId="3" borderId="13" xfId="0" applyNumberFormat="1" applyFont="1" applyFill="1" applyBorder="1" applyAlignment="1">
      <alignment vertical="top" wrapText="1"/>
    </xf>
    <xf numFmtId="179" fontId="0" fillId="0" borderId="11" xfId="0" applyNumberFormat="1" applyBorder="1" applyAlignment="1" applyProtection="1">
      <alignment horizontal="right" vertical="top"/>
      <protection locked="0"/>
    </xf>
    <xf numFmtId="182" fontId="0" fillId="4" borderId="2" xfId="0" applyNumberFormat="1" applyFill="1" applyBorder="1" applyAlignment="1" applyProtection="1">
      <alignment horizontal="right" vertical="top"/>
      <protection locked="0"/>
    </xf>
    <xf numFmtId="0" fontId="0" fillId="2" borderId="2" xfId="0" applyFill="1" applyBorder="1" applyAlignment="1">
      <alignment horizontal="center" wrapText="1"/>
    </xf>
    <xf numFmtId="183" fontId="11" fillId="5" borderId="14" xfId="0" applyNumberFormat="1" applyFont="1" applyFill="1" applyBorder="1" applyAlignment="1">
      <alignment horizontal="right" vertical="center" wrapText="1"/>
    </xf>
    <xf numFmtId="0" fontId="0" fillId="4" borderId="2" xfId="0" applyFill="1" applyBorder="1" applyAlignment="1" applyProtection="1">
      <alignment horizontal="center" vertical="top"/>
      <protection locked="0"/>
    </xf>
    <xf numFmtId="0" fontId="0" fillId="2" borderId="2" xfId="0" applyFill="1" applyBorder="1" applyAlignment="1">
      <alignment horizontal="center"/>
    </xf>
    <xf numFmtId="179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1" fontId="0" fillId="0" borderId="0" xfId="0" applyNumberFormat="1" applyAlignment="1">
      <alignment horizontal="right"/>
    </xf>
    <xf numFmtId="0" fontId="5" fillId="2" borderId="15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9" fontId="8" fillId="2" borderId="4" xfId="0" applyNumberFormat="1" applyFont="1" applyFill="1" applyBorder="1" applyAlignment="1">
      <alignment horizontal="center" vertical="center"/>
    </xf>
    <xf numFmtId="181" fontId="8" fillId="2" borderId="15" xfId="0" applyNumberFormat="1" applyFont="1" applyFill="1" applyBorder="1" applyAlignment="1">
      <alignment horizontal="center" vertical="center"/>
    </xf>
    <xf numFmtId="181" fontId="8" fillId="2" borderId="3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79" fontId="8" fillId="2" borderId="6" xfId="0" applyNumberFormat="1" applyFont="1" applyFill="1" applyBorder="1" applyAlignment="1">
      <alignment horizontal="center" vertical="center"/>
    </xf>
    <xf numFmtId="181" fontId="8" fillId="2" borderId="18" xfId="0" applyNumberFormat="1" applyFont="1" applyFill="1" applyBorder="1" applyAlignment="1">
      <alignment horizontal="center" vertical="center"/>
    </xf>
    <xf numFmtId="181" fontId="8" fillId="2" borderId="5" xfId="0" applyNumberFormat="1" applyFont="1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84" fontId="11" fillId="0" borderId="19" xfId="0" applyNumberFormat="1" applyFont="1" applyBorder="1" applyAlignment="1">
      <alignment horizontal="right" vertical="center"/>
    </xf>
    <xf numFmtId="183" fontId="11" fillId="0" borderId="2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0" xfId="0" applyAlignment="1">
      <alignment horizontal="right"/>
    </xf>
    <xf numFmtId="0" fontId="7" fillId="0" borderId="3" xfId="0" applyFont="1" applyBorder="1" applyAlignment="1" applyProtection="1">
      <alignment horizontal="center" vertical="center" shrinkToFit="1"/>
      <protection locked="0"/>
    </xf>
    <xf numFmtId="0" fontId="6" fillId="0" borderId="3" xfId="0" applyFont="1" applyBorder="1" applyAlignment="1" applyProtection="1">
      <alignment horizontal="center" vertical="center" shrinkToFit="1"/>
      <protection locked="0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 wrapText="1"/>
    </xf>
    <xf numFmtId="182" fontId="0" fillId="4" borderId="11" xfId="0" applyNumberFormat="1" applyFill="1" applyBorder="1" applyAlignment="1" applyProtection="1">
      <alignment horizontal="right" vertical="top" wrapText="1"/>
      <protection locked="0"/>
    </xf>
    <xf numFmtId="0" fontId="0" fillId="4" borderId="11" xfId="0" applyFill="1" applyBorder="1" applyAlignment="1" applyProtection="1">
      <alignment horizontal="center" wrapText="1"/>
      <protection locked="0"/>
    </xf>
    <xf numFmtId="181" fontId="0" fillId="4" borderId="2" xfId="0" applyNumberFormat="1" applyFill="1" applyBorder="1" applyAlignment="1" applyProtection="1">
      <alignment horizontal="right" wrapText="1"/>
      <protection locked="0"/>
    </xf>
    <xf numFmtId="181" fontId="0" fillId="4" borderId="10" xfId="0" applyNumberFormat="1" applyFill="1" applyBorder="1" applyAlignment="1" applyProtection="1">
      <alignment wrapText="1"/>
      <protection locked="0"/>
    </xf>
    <xf numFmtId="0" fontId="0" fillId="4" borderId="2" xfId="0" applyFill="1" applyBorder="1" applyAlignment="1" applyProtection="1">
      <alignment horizontal="center" wrapText="1"/>
      <protection locked="0"/>
    </xf>
    <xf numFmtId="185" fontId="0" fillId="4" borderId="11" xfId="0" applyNumberFormat="1" applyFill="1" applyBorder="1" applyAlignment="1" applyProtection="1">
      <alignment horizontal="center" wrapText="1"/>
      <protection locked="0"/>
    </xf>
    <xf numFmtId="0" fontId="0" fillId="4" borderId="10" xfId="0" applyFill="1" applyBorder="1" applyAlignment="1" applyProtection="1">
      <alignment horizontal="center" wrapText="1"/>
      <protection locked="0"/>
    </xf>
    <xf numFmtId="0" fontId="0" fillId="4" borderId="11" xfId="0" applyFill="1" applyBorder="1" applyAlignment="1" applyProtection="1">
      <alignment horizontal="center"/>
      <protection locked="0"/>
    </xf>
    <xf numFmtId="181" fontId="0" fillId="4" borderId="2" xfId="0" applyNumberFormat="1" applyFill="1" applyBorder="1" applyAlignment="1" applyProtection="1">
      <alignment horizontal="right"/>
      <protection locked="0"/>
    </xf>
    <xf numFmtId="181" fontId="0" fillId="4" borderId="10" xfId="0" applyNumberFormat="1" applyFill="1" applyBorder="1" applyProtection="1"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182" fontId="0" fillId="4" borderId="11" xfId="0" applyNumberFormat="1" applyFill="1" applyBorder="1" applyAlignment="1" applyProtection="1">
      <alignment horizontal="right" vertical="top"/>
      <protection locked="0"/>
    </xf>
    <xf numFmtId="0" fontId="11" fillId="5" borderId="25" xfId="0" applyFont="1" applyFill="1" applyBorder="1" applyAlignment="1">
      <alignment horizontal="right" vertical="center"/>
    </xf>
    <xf numFmtId="183" fontId="11" fillId="5" borderId="25" xfId="0" applyNumberFormat="1" applyFont="1" applyFill="1" applyBorder="1" applyAlignment="1">
      <alignment horizontal="right" vertical="center"/>
    </xf>
    <xf numFmtId="186" fontId="11" fillId="5" borderId="25" xfId="0" applyNumberFormat="1" applyFont="1" applyFill="1" applyBorder="1" applyAlignment="1">
      <alignment horizontal="right" vertical="center"/>
    </xf>
    <xf numFmtId="186" fontId="11" fillId="5" borderId="25" xfId="0" applyNumberFormat="1" applyFont="1" applyFill="1" applyBorder="1" applyAlignment="1">
      <alignment horizontal="right" vertical="center" wrapText="1"/>
    </xf>
    <xf numFmtId="181" fontId="8" fillId="2" borderId="4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81" fontId="8" fillId="2" borderId="6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2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184" fontId="11" fillId="0" borderId="20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8" fillId="2" borderId="22" xfId="0" applyFont="1" applyFill="1" applyBorder="1" applyAlignment="1">
      <alignment horizontal="center"/>
    </xf>
    <xf numFmtId="0" fontId="0" fillId="2" borderId="24" xfId="0" applyFill="1" applyBorder="1" applyAlignment="1">
      <alignment horizontal="center" vertical="top"/>
    </xf>
    <xf numFmtId="0" fontId="9" fillId="2" borderId="24" xfId="0" applyFont="1" applyFill="1" applyBorder="1" applyAlignment="1">
      <alignment horizontal="center" vertical="center"/>
    </xf>
    <xf numFmtId="187" fontId="0" fillId="4" borderId="2" xfId="0" applyNumberFormat="1" applyFill="1" applyBorder="1" applyAlignment="1" applyProtection="1">
      <alignment wrapText="1"/>
      <protection locked="0"/>
    </xf>
    <xf numFmtId="187" fontId="0" fillId="4" borderId="2" xfId="0" applyNumberFormat="1" applyFill="1" applyBorder="1" applyProtection="1">
      <protection locked="0"/>
    </xf>
    <xf numFmtId="184" fontId="11" fillId="5" borderId="25" xfId="0" applyNumberFormat="1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9" fillId="2" borderId="2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 wrapText="1"/>
    </xf>
    <xf numFmtId="49" fontId="8" fillId="0" borderId="11" xfId="0" applyNumberFormat="1" applyFont="1" applyBorder="1" applyAlignment="1" applyProtection="1">
      <alignment horizontal="center" vertical="center" shrinkToFit="1"/>
      <protection locked="0"/>
    </xf>
    <xf numFmtId="187" fontId="0" fillId="4" borderId="11" xfId="0" applyNumberFormat="1" applyFill="1" applyBorder="1" applyAlignment="1" applyProtection="1">
      <alignment wrapText="1"/>
      <protection locked="0"/>
    </xf>
    <xf numFmtId="0" fontId="9" fillId="0" borderId="29" xfId="0" applyFont="1" applyBorder="1" applyAlignment="1" applyProtection="1">
      <alignment horizontal="center" wrapText="1" shrinkToFit="1"/>
      <protection locked="0"/>
    </xf>
    <xf numFmtId="0" fontId="9" fillId="0" borderId="29" xfId="0" applyFont="1" applyBorder="1" applyAlignment="1" applyProtection="1">
      <alignment horizontal="center" vertical="top" wrapText="1" shrinkToFit="1"/>
      <protection locked="0"/>
    </xf>
    <xf numFmtId="0" fontId="9" fillId="0" borderId="22" xfId="0" applyFont="1" applyBorder="1" applyAlignment="1" applyProtection="1">
      <alignment horizontal="center" vertical="top" wrapText="1" shrinkToFit="1"/>
      <protection locked="0"/>
    </xf>
    <xf numFmtId="188" fontId="11" fillId="6" borderId="30" xfId="0" applyNumberFormat="1" applyFont="1" applyFill="1" applyBorder="1" applyAlignment="1" applyProtection="1">
      <alignment horizontal="right" vertical="center" wrapText="1"/>
      <protection locked="0"/>
    </xf>
    <xf numFmtId="188" fontId="11" fillId="6" borderId="20" xfId="0" applyNumberFormat="1" applyFont="1" applyFill="1" applyBorder="1" applyAlignment="1" applyProtection="1">
      <alignment horizontal="right" vertical="center" wrapText="1"/>
      <protection locked="0"/>
    </xf>
    <xf numFmtId="187" fontId="0" fillId="4" borderId="5" xfId="0" applyNumberFormat="1" applyFill="1" applyBorder="1" applyAlignment="1" applyProtection="1">
      <alignment wrapText="1"/>
      <protection locked="0"/>
    </xf>
    <xf numFmtId="187" fontId="0" fillId="4" borderId="6" xfId="0" applyNumberFormat="1" applyFill="1" applyBorder="1" applyAlignment="1" applyProtection="1">
      <alignment wrapText="1"/>
      <protection locked="0"/>
    </xf>
    <xf numFmtId="0" fontId="0" fillId="0" borderId="18" xfId="0" applyBorder="1" applyAlignment="1" applyProtection="1">
      <alignment horizontal="center" wrapText="1" shrinkToFit="1"/>
      <protection locked="0"/>
    </xf>
    <xf numFmtId="188" fontId="11" fillId="6" borderId="21" xfId="0" applyNumberFormat="1" applyFont="1" applyFill="1" applyBorder="1" applyAlignment="1" applyProtection="1">
      <alignment horizontal="right" vertical="center" wrapText="1"/>
      <protection locked="0"/>
    </xf>
    <xf numFmtId="188" fontId="11" fillId="6" borderId="22" xfId="0" applyNumberFormat="1" applyFont="1" applyFill="1" applyBorder="1" applyAlignment="1" applyProtection="1">
      <alignment horizontal="right" vertical="center"/>
      <protection locked="0"/>
    </xf>
    <xf numFmtId="187" fontId="0" fillId="4" borderId="11" xfId="0" applyNumberFormat="1" applyFill="1" applyBorder="1" applyProtection="1">
      <protection locked="0"/>
    </xf>
    <xf numFmtId="0" fontId="0" fillId="0" borderId="5" xfId="0" applyBorder="1" applyAlignment="1" applyProtection="1">
      <alignment horizontal="center" wrapText="1" shrinkToFit="1"/>
      <protection locked="0"/>
    </xf>
    <xf numFmtId="188" fontId="11" fillId="6" borderId="21" xfId="0" applyNumberFormat="1" applyFont="1" applyFill="1" applyBorder="1" applyAlignment="1" applyProtection="1">
      <alignment horizontal="right" vertical="center"/>
      <protection locked="0"/>
    </xf>
    <xf numFmtId="0" fontId="9" fillId="0" borderId="5" xfId="0" applyFont="1" applyBorder="1" applyAlignment="1" applyProtection="1">
      <alignment horizontal="center" wrapText="1" shrinkToFit="1"/>
      <protection locked="0"/>
    </xf>
    <xf numFmtId="188" fontId="11" fillId="6" borderId="22" xfId="0" applyNumberFormat="1" applyFont="1" applyFill="1" applyBorder="1" applyAlignment="1" applyProtection="1">
      <alignment horizontal="right" vertical="center" wrapText="1"/>
      <protection locked="0"/>
    </xf>
    <xf numFmtId="184" fontId="11" fillId="5" borderId="31" xfId="0" applyNumberFormat="1" applyFont="1" applyFill="1" applyBorder="1" applyAlignment="1">
      <alignment horizontal="right" vertical="center"/>
    </xf>
    <xf numFmtId="0" fontId="0" fillId="7" borderId="2" xfId="0" applyFill="1" applyBorder="1" applyAlignment="1">
      <alignment horizontal="center" wrapText="1"/>
    </xf>
    <xf numFmtId="188" fontId="11" fillId="5" borderId="21" xfId="0" applyNumberFormat="1" applyFont="1" applyFill="1" applyBorder="1" applyAlignment="1">
      <alignment horizontal="right" vertical="center"/>
    </xf>
    <xf numFmtId="188" fontId="11" fillId="5" borderId="22" xfId="0" applyNumberFormat="1" applyFont="1" applyFill="1" applyBorder="1" applyAlignment="1">
      <alignment horizontal="right" vertical="center"/>
    </xf>
    <xf numFmtId="0" fontId="13" fillId="0" borderId="5" xfId="0" applyFont="1" applyBorder="1" applyAlignment="1" applyProtection="1">
      <alignment horizontal="center" wrapText="1" shrinkToFit="1"/>
      <protection locked="0"/>
    </xf>
    <xf numFmtId="184" fontId="11" fillId="5" borderId="31" xfId="0" applyNumberFormat="1" applyFont="1" applyFill="1" applyBorder="1" applyAlignment="1">
      <alignment horizontal="right" vertical="center" wrapText="1"/>
    </xf>
    <xf numFmtId="181" fontId="0" fillId="7" borderId="2" xfId="0" applyNumberFormat="1" applyFill="1" applyBorder="1" applyAlignment="1">
      <alignment horizontal="right" wrapText="1"/>
    </xf>
    <xf numFmtId="0" fontId="14" fillId="2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189" fontId="8" fillId="0" borderId="0" xfId="0" applyNumberFormat="1" applyFont="1" applyAlignment="1">
      <alignment horizontal="center" vertical="center" shrinkToFit="1"/>
    </xf>
    <xf numFmtId="189" fontId="8" fillId="0" borderId="2" xfId="0" applyNumberFormat="1" applyFont="1" applyBorder="1" applyAlignment="1">
      <alignment horizontal="center" vertical="center" shrinkToFit="1"/>
    </xf>
    <xf numFmtId="190" fontId="11" fillId="0" borderId="0" xfId="0" applyNumberFormat="1" applyFont="1" applyAlignment="1">
      <alignment horizontal="right"/>
    </xf>
    <xf numFmtId="190" fontId="11" fillId="0" borderId="32" xfId="0" applyNumberFormat="1" applyFont="1" applyBorder="1" applyAlignment="1">
      <alignment horizontal="right"/>
    </xf>
    <xf numFmtId="0" fontId="0" fillId="0" borderId="0" xfId="0" applyAlignment="1" applyProtection="1">
      <alignment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horizontal="center" vertical="center"/>
      <protection locked="0"/>
    </xf>
    <xf numFmtId="49" fontId="8" fillId="0" borderId="11" xfId="0" applyNumberFormat="1" applyFont="1" applyBorder="1" applyAlignment="1" applyProtection="1">
      <alignment horizontal="center" vertical="center" wrapText="1" shrinkToFit="1"/>
      <protection locked="0"/>
    </xf>
    <xf numFmtId="0" fontId="0" fillId="8" borderId="2" xfId="0" applyFill="1" applyBorder="1" applyAlignment="1" applyProtection="1">
      <alignment horizontal="center"/>
      <protection locked="0"/>
    </xf>
    <xf numFmtId="0" fontId="0" fillId="8" borderId="11" xfId="0" applyFill="1" applyBorder="1" applyAlignment="1" applyProtection="1">
      <alignment horizontal="center"/>
      <protection locked="0"/>
    </xf>
    <xf numFmtId="191" fontId="0" fillId="4" borderId="11" xfId="0" applyNumberFormat="1" applyFill="1" applyBorder="1" applyAlignment="1" applyProtection="1">
      <alignment horizontal="right" wrapText="1"/>
      <protection locked="0"/>
    </xf>
    <xf numFmtId="191" fontId="0" fillId="4" borderId="2" xfId="0" applyNumberFormat="1" applyFill="1" applyBorder="1" applyAlignment="1" applyProtection="1">
      <alignment horizontal="right" wrapText="1"/>
      <protection locked="0"/>
    </xf>
    <xf numFmtId="191" fontId="0" fillId="4" borderId="2" xfId="0" applyNumberFormat="1" applyFill="1" applyBorder="1" applyAlignment="1" applyProtection="1">
      <alignment horizontal="right"/>
      <protection locked="0"/>
    </xf>
    <xf numFmtId="191" fontId="0" fillId="4" borderId="6" xfId="0" applyNumberFormat="1" applyFill="1" applyBorder="1" applyAlignment="1" applyProtection="1">
      <alignment horizontal="right"/>
      <protection locked="0"/>
    </xf>
    <xf numFmtId="191" fontId="0" fillId="4" borderId="5" xfId="0" applyNumberFormat="1" applyFill="1" applyBorder="1" applyAlignment="1" applyProtection="1">
      <alignment horizontal="right"/>
      <protection locked="0"/>
    </xf>
    <xf numFmtId="191" fontId="0" fillId="4" borderId="11" xfId="0" applyNumberFormat="1" applyFill="1" applyBorder="1" applyAlignment="1" applyProtection="1">
      <alignment horizontal="right"/>
      <protection locked="0"/>
    </xf>
    <xf numFmtId="191" fontId="0" fillId="7" borderId="11" xfId="0" applyNumberFormat="1" applyFill="1" applyBorder="1" applyAlignment="1">
      <alignment horizontal="right"/>
    </xf>
    <xf numFmtId="191" fontId="0" fillId="7" borderId="2" xfId="0" applyNumberFormat="1" applyFill="1" applyBorder="1" applyAlignment="1">
      <alignment horizontal="right"/>
    </xf>
    <xf numFmtId="191" fontId="0" fillId="7" borderId="2" xfId="0" applyNumberFormat="1" applyFill="1" applyBorder="1" applyAlignment="1" applyProtection="1">
      <alignment horizontal="right"/>
      <protection locked="0"/>
    </xf>
    <xf numFmtId="181" fontId="0" fillId="4" borderId="3" xfId="0" applyNumberFormat="1" applyFill="1" applyBorder="1" applyAlignment="1" applyProtection="1">
      <alignment horizontal="right"/>
      <protection locked="0"/>
    </xf>
    <xf numFmtId="191" fontId="0" fillId="4" borderId="3" xfId="0" applyNumberFormat="1" applyFill="1" applyBorder="1" applyAlignment="1" applyProtection="1">
      <alignment horizontal="right"/>
      <protection locked="0"/>
    </xf>
    <xf numFmtId="181" fontId="0" fillId="7" borderId="11" xfId="0" applyNumberFormat="1" applyFill="1" applyBorder="1" applyAlignment="1">
      <alignment horizontal="right"/>
    </xf>
    <xf numFmtId="181" fontId="0" fillId="7" borderId="2" xfId="0" applyNumberFormat="1" applyFill="1" applyBorder="1" applyAlignment="1">
      <alignment horizontal="right"/>
    </xf>
    <xf numFmtId="181" fontId="0" fillId="7" borderId="2" xfId="0" applyNumberFormat="1" applyFill="1" applyBorder="1" applyAlignment="1" applyProtection="1">
      <alignment horizontal="right"/>
      <protection locked="0"/>
    </xf>
    <xf numFmtId="0" fontId="0" fillId="0" borderId="0" xfId="0" applyAlignment="1" applyProtection="1">
      <alignment horizontal="right"/>
      <protection locked="0"/>
    </xf>
    <xf numFmtId="189" fontId="8" fillId="0" borderId="11" xfId="0" applyNumberFormat="1" applyFont="1" applyBorder="1" applyAlignment="1" applyProtection="1">
      <alignment horizontal="center" vertical="center" shrinkToFit="1"/>
      <protection locked="0"/>
    </xf>
    <xf numFmtId="189" fontId="8" fillId="0" borderId="2" xfId="0" applyNumberFormat="1" applyFont="1" applyBorder="1" applyAlignment="1" applyProtection="1">
      <alignment horizontal="center" vertical="center" shrinkToFit="1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191" fontId="0" fillId="0" borderId="0" xfId="0" applyNumberFormat="1"/>
    <xf numFmtId="0" fontId="0" fillId="0" borderId="0" xfId="0" applyAlignment="1">
      <alignment horizontal="left" vertical="center"/>
    </xf>
    <xf numFmtId="0" fontId="11" fillId="9" borderId="0" xfId="0" applyFont="1" applyFill="1" applyAlignment="1">
      <alignment vertical="center"/>
    </xf>
    <xf numFmtId="0" fontId="11" fillId="9" borderId="0" xfId="0" applyFont="1" applyFill="1" applyAlignment="1">
      <alignment horizontal="center"/>
    </xf>
    <xf numFmtId="0" fontId="11" fillId="9" borderId="0" xfId="0" applyFont="1" applyFill="1" applyAlignment="1">
      <alignment horizontal="center" vertical="center"/>
    </xf>
    <xf numFmtId="183" fontId="11" fillId="9" borderId="0" xfId="0" applyNumberFormat="1" applyFont="1" applyFill="1" applyAlignment="1">
      <alignment horizontal="left" vertical="center"/>
    </xf>
    <xf numFmtId="183" fontId="11" fillId="9" borderId="0" xfId="0" applyNumberFormat="1" applyFont="1" applyFill="1" applyAlignment="1">
      <alignment vertical="center"/>
    </xf>
    <xf numFmtId="2" fontId="0" fillId="0" borderId="0" xfId="0" applyNumberFormat="1"/>
    <xf numFmtId="0" fontId="0" fillId="0" borderId="0" xfId="0" applyAlignment="1" quotePrefix="1">
      <alignment horizontal="left" vertical="center"/>
    </xf>
  </cellXfs>
  <cellStyles count="6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Accent" xfId="49"/>
    <cellStyle name="Accent 1" xfId="50"/>
    <cellStyle name="Accent 2" xfId="51"/>
    <cellStyle name="Accent 3" xfId="52"/>
    <cellStyle name="ConditionalStyle_1" xfId="53"/>
    <cellStyle name="Error" xfId="54"/>
    <cellStyle name="Footnote" xfId="55"/>
    <cellStyle name="Heading" xfId="56"/>
    <cellStyle name="Result" xfId="57"/>
    <cellStyle name="Status" xfId="58"/>
    <cellStyle name="Text" xfId="59"/>
    <cellStyle name="Warning" xfId="60"/>
  </cellStyles>
  <dxfs count="3">
    <dxf>
      <font>
        <b val="1"/>
        <i val="0"/>
        <sz val="10"/>
        <color indexed="10"/>
      </font>
      <fill>
        <patternFill patternType="none"/>
      </fill>
    </dxf>
    <dxf>
      <font>
        <b val="0"/>
        <color rgb="FF3366FF"/>
      </font>
    </dxf>
    <dxf>
      <font>
        <b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23</xdr:col>
      <xdr:colOff>0</xdr:colOff>
      <xdr:row>0</xdr:row>
      <xdr:rowOff>0</xdr:rowOff>
    </xdr:from>
    <xdr:ext cx="0" cy="0"/>
    <xdr:grpSp>
      <xdr:nvGrpSpPr>
        <xdr:cNvPr id="2" name="Group 5"/>
        <xdr:cNvGrpSpPr/>
      </xdr:nvGrpSpPr>
      <xdr:grpSpPr>
        <a:xfrm>
          <a:off x="8586470" y="0"/>
          <a:ext cx="0" cy="0"/>
          <a:chOff x="8733118" y="0"/>
          <a:chExt cx="0" cy="0"/>
        </a:xfrm>
      </xdr:grpSpPr>
    </xdr:grp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Q65"/>
  <sheetViews>
    <sheetView tabSelected="1" zoomScale="85" zoomScaleNormal="85" topLeftCell="A6" workbookViewId="0">
      <selection activeCell="L36" sqref="L36"/>
    </sheetView>
  </sheetViews>
  <sheetFormatPr defaultColWidth="9" defaultRowHeight="13.2"/>
  <cols>
    <col min="1" max="1" width="6.26851851851852" customWidth="1"/>
    <col min="2" max="2" width="8.17592592592593" customWidth="1"/>
    <col min="3" max="3" width="4.62962962962963" customWidth="1"/>
    <col min="4" max="4" width="5.90740740740741" customWidth="1"/>
    <col min="5" max="5" width="15.8148148148148" customWidth="1"/>
    <col min="6" max="6" width="15.5462962962963" customWidth="1"/>
    <col min="7" max="7" width="6.09259259259259" customWidth="1"/>
    <col min="8" max="9" width="4.72222222222222" customWidth="1"/>
    <col min="10" max="10" width="4.62962962962963" customWidth="1"/>
    <col min="11" max="11" width="4.72222222222222" customWidth="1"/>
    <col min="12" max="12" width="4.17592592592593" customWidth="1"/>
    <col min="13" max="13" width="4.09259259259259" customWidth="1"/>
    <col min="14" max="15" width="3.5462962962963" customWidth="1"/>
    <col min="16" max="16" width="3.90740740740741" customWidth="1"/>
    <col min="17" max="17" width="3.4537037037037" customWidth="1"/>
    <col min="18" max="18" width="3.62962962962963" customWidth="1"/>
    <col min="19" max="19" width="3.36111111111111" customWidth="1"/>
    <col min="20" max="21" width="3.4537037037037" customWidth="1"/>
    <col min="22" max="22" width="3.72222222222222" customWidth="1"/>
    <col min="23" max="23" width="3.62962962962963" customWidth="1"/>
    <col min="24" max="25" width="4.26851851851852" customWidth="1"/>
    <col min="26" max="26" width="5.09259259259259" customWidth="1"/>
    <col min="27" max="27" width="5.36111111111111" customWidth="1"/>
    <col min="28" max="28" width="29.3611111111111" style="1" customWidth="1"/>
    <col min="29" max="30" width="50.6296296296296" customWidth="1"/>
    <col min="31" max="36" width="6.26851851851852" customWidth="1"/>
    <col min="37" max="100" width="6.26851851851852" style="2" customWidth="1"/>
    <col min="101" max="101" width="6.26851851851852" customWidth="1"/>
    <col min="102" max="102" width="7.4537037037037" customWidth="1"/>
    <col min="103" max="103" width="7.72222222222222" customWidth="1"/>
    <col min="104" max="111" width="8.36111111111111" customWidth="1"/>
    <col min="112" max="112" width="9.62962962962963" customWidth="1"/>
    <col min="113" max="113" width="7.26851851851852" customWidth="1"/>
    <col min="114" max="114" width="7.4537037037037" customWidth="1"/>
    <col min="115" max="115" width="9.4537037037037" customWidth="1"/>
    <col min="116" max="121" width="6.36111111111111" customWidth="1"/>
  </cols>
  <sheetData>
    <row r="1" ht="19.5" customHeight="1" spans="1:39">
      <c r="A1" s="3"/>
      <c r="B1" s="4"/>
      <c r="C1" s="4"/>
      <c r="D1" s="4"/>
      <c r="E1" s="4"/>
      <c r="F1" s="4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20"/>
      <c r="AC1" s="5"/>
      <c r="AD1" s="5"/>
      <c r="AE1" s="5"/>
      <c r="AF1" s="5"/>
      <c r="AG1" s="5"/>
      <c r="AH1" s="5"/>
      <c r="AI1" s="5"/>
      <c r="AJ1" s="5"/>
      <c r="AK1" s="162"/>
      <c r="AL1" s="162"/>
      <c r="AM1" s="162"/>
    </row>
    <row r="2" ht="16.2" spans="1:36">
      <c r="A2" s="6"/>
      <c r="B2" s="7">
        <v>2025</v>
      </c>
      <c r="C2" s="7"/>
      <c r="D2" s="8" t="s">
        <v>0</v>
      </c>
      <c r="E2" s="7">
        <v>5</v>
      </c>
      <c r="F2" s="8" t="s">
        <v>1</v>
      </c>
      <c r="G2" s="8"/>
      <c r="H2" s="9" t="s">
        <v>2</v>
      </c>
      <c r="I2" s="69"/>
      <c r="J2" s="69"/>
      <c r="K2" s="70"/>
      <c r="L2" s="70"/>
      <c r="M2" s="67"/>
      <c r="N2" s="71"/>
      <c r="O2" s="72"/>
      <c r="P2" s="67"/>
      <c r="Q2" s="108"/>
      <c r="R2" s="108"/>
      <c r="S2" s="108"/>
      <c r="T2" s="108"/>
      <c r="U2" s="108"/>
      <c r="V2" s="108"/>
      <c r="W2" s="108"/>
      <c r="AB2" s="120"/>
      <c r="AC2" s="121"/>
      <c r="AD2" s="121"/>
      <c r="AE2" s="121"/>
      <c r="AF2" s="10"/>
      <c r="AG2" s="10"/>
      <c r="AH2" s="5"/>
      <c r="AI2" s="5"/>
      <c r="AJ2" s="5"/>
    </row>
    <row r="3" ht="18" customHeight="1" spans="1:36">
      <c r="A3" s="10"/>
      <c r="B3" s="11"/>
      <c r="C3" s="12"/>
      <c r="D3" s="12"/>
      <c r="E3" s="10"/>
      <c r="F3" s="10"/>
      <c r="G3" s="10"/>
      <c r="H3" s="12"/>
      <c r="I3" s="12"/>
      <c r="J3" s="12"/>
      <c r="K3" s="12"/>
      <c r="L3" s="1"/>
      <c r="M3" s="73"/>
      <c r="N3" s="1"/>
      <c r="O3" s="73"/>
      <c r="P3" s="1"/>
      <c r="Q3" s="12"/>
      <c r="R3" s="12"/>
      <c r="S3" s="12"/>
      <c r="T3" s="12"/>
      <c r="U3" s="12"/>
      <c r="V3" s="73"/>
      <c r="W3" s="1"/>
      <c r="X3" s="12"/>
      <c r="Z3" s="12"/>
      <c r="AA3" s="12"/>
      <c r="AB3" s="120"/>
      <c r="AC3" s="12"/>
      <c r="AD3" s="12"/>
      <c r="AE3" s="12"/>
      <c r="AF3" s="12"/>
      <c r="AG3" s="12"/>
      <c r="AJ3" s="5"/>
    </row>
    <row r="4" ht="18" customHeight="1" spans="1:36">
      <c r="A4" s="13"/>
      <c r="B4" s="14" t="s">
        <v>3</v>
      </c>
      <c r="C4" s="14"/>
      <c r="D4" s="14" t="s">
        <v>4</v>
      </c>
      <c r="E4" s="14"/>
      <c r="F4" s="14"/>
      <c r="G4" s="14"/>
      <c r="H4" s="15" t="s">
        <v>5</v>
      </c>
      <c r="I4" s="15"/>
      <c r="J4" s="15"/>
      <c r="K4" s="15"/>
      <c r="L4" s="15"/>
      <c r="M4" s="14" t="s">
        <v>6</v>
      </c>
      <c r="N4" s="14"/>
      <c r="O4" s="14"/>
      <c r="P4" s="14"/>
      <c r="Q4" s="14"/>
      <c r="R4" s="14"/>
      <c r="S4" s="14"/>
      <c r="T4" s="14"/>
      <c r="AA4" s="122"/>
      <c r="AB4" s="123"/>
      <c r="AJ4" s="5"/>
    </row>
    <row r="5" ht="35.25" customHeight="1" spans="1:100">
      <c r="A5" s="16"/>
      <c r="B5" s="17"/>
      <c r="C5" s="17"/>
      <c r="D5" s="18" t="s">
        <v>7</v>
      </c>
      <c r="E5" s="18"/>
      <c r="F5" s="18"/>
      <c r="G5" s="18"/>
      <c r="H5" s="19" t="s">
        <v>8</v>
      </c>
      <c r="I5" s="19"/>
      <c r="J5" s="74"/>
      <c r="K5" s="74"/>
      <c r="L5" s="74"/>
      <c r="M5" s="75" t="s">
        <v>9</v>
      </c>
      <c r="N5" s="75"/>
      <c r="O5" s="75"/>
      <c r="P5" s="75"/>
      <c r="Q5" s="75"/>
      <c r="R5" s="75"/>
      <c r="S5" s="75"/>
      <c r="T5" s="75"/>
      <c r="U5" s="109"/>
      <c r="V5" s="109"/>
      <c r="W5" s="109"/>
      <c r="X5" s="109"/>
      <c r="Y5" s="109"/>
      <c r="Z5" s="109"/>
      <c r="AA5" s="109"/>
      <c r="AB5" s="124"/>
      <c r="AC5" s="109"/>
      <c r="AD5" s="109"/>
      <c r="AE5" s="109"/>
      <c r="AF5" s="109"/>
      <c r="AG5" s="109"/>
      <c r="AH5" s="109"/>
      <c r="AI5" s="109"/>
      <c r="AJ5" s="16"/>
      <c r="AK5" s="163"/>
      <c r="AL5" s="163"/>
      <c r="AM5" s="163"/>
      <c r="AN5" s="163"/>
      <c r="AR5" s="163"/>
      <c r="AS5" s="163"/>
      <c r="AU5" s="163"/>
      <c r="AX5" s="163"/>
      <c r="AY5" s="163"/>
      <c r="AZ5" s="163"/>
      <c r="BA5" s="163"/>
      <c r="BB5" s="163"/>
      <c r="BC5" s="163"/>
      <c r="BD5" s="163"/>
      <c r="BH5" s="163"/>
      <c r="BI5" s="163"/>
      <c r="BK5" s="163"/>
      <c r="BL5" s="163"/>
      <c r="BM5" s="163"/>
      <c r="BP5" s="163"/>
      <c r="BQ5" s="163"/>
      <c r="BR5" s="163"/>
      <c r="BS5" s="163"/>
      <c r="BT5" s="163"/>
      <c r="BX5" s="163"/>
      <c r="BY5" s="163"/>
      <c r="CA5" s="163"/>
      <c r="CB5" s="163"/>
      <c r="CC5" s="163"/>
      <c r="CF5" s="163"/>
      <c r="CG5" s="163"/>
      <c r="CH5" s="163"/>
      <c r="CI5" s="163"/>
      <c r="CJ5" s="163"/>
      <c r="CN5" s="163"/>
      <c r="CO5" s="163"/>
      <c r="CQ5" s="163"/>
      <c r="CR5" s="163"/>
      <c r="CS5" s="163"/>
      <c r="CV5" s="163"/>
    </row>
    <row r="6" ht="16.5" customHeight="1" spans="1:113">
      <c r="A6" s="20"/>
      <c r="B6" s="21" t="s">
        <v>10</v>
      </c>
      <c r="C6" s="22" t="s">
        <v>11</v>
      </c>
      <c r="D6" s="23" t="s">
        <v>12</v>
      </c>
      <c r="E6" s="24" t="s">
        <v>13</v>
      </c>
      <c r="F6" s="24" t="s">
        <v>14</v>
      </c>
      <c r="G6" s="24" t="s">
        <v>15</v>
      </c>
      <c r="H6" s="25" t="s">
        <v>16</v>
      </c>
      <c r="I6" s="52" t="s">
        <v>17</v>
      </c>
      <c r="J6" s="76" t="s">
        <v>18</v>
      </c>
      <c r="K6" s="77"/>
      <c r="L6" s="77"/>
      <c r="M6" s="77" t="s">
        <v>19</v>
      </c>
      <c r="N6" s="77"/>
      <c r="O6" s="78" t="s">
        <v>20</v>
      </c>
      <c r="P6" s="78"/>
      <c r="Q6" s="77" t="s">
        <v>21</v>
      </c>
      <c r="R6" s="77"/>
      <c r="S6" s="110"/>
      <c r="T6" s="78" t="s">
        <v>22</v>
      </c>
      <c r="U6" s="78"/>
      <c r="V6" s="110" t="s">
        <v>23</v>
      </c>
      <c r="W6" s="78" t="s">
        <v>24</v>
      </c>
      <c r="X6" s="78"/>
      <c r="Y6" s="78"/>
      <c r="Z6" s="78" t="s">
        <v>25</v>
      </c>
      <c r="AA6" s="125"/>
      <c r="AB6" s="126" t="s">
        <v>26</v>
      </c>
      <c r="AC6" s="127" t="s">
        <v>27</v>
      </c>
      <c r="AD6" s="127" t="s">
        <v>28</v>
      </c>
      <c r="AE6" s="128" t="s">
        <v>29</v>
      </c>
      <c r="AF6" s="106"/>
      <c r="AG6" s="106"/>
      <c r="AH6" s="106"/>
      <c r="AI6" s="106"/>
      <c r="AJ6" s="106"/>
      <c r="AK6" s="164" t="s">
        <v>30</v>
      </c>
      <c r="AL6" s="164"/>
      <c r="AM6" s="164"/>
      <c r="AN6" s="164"/>
      <c r="AO6" s="164"/>
      <c r="AP6" s="164"/>
      <c r="AQ6" s="164"/>
      <c r="AR6" s="164"/>
      <c r="AS6" s="164"/>
      <c r="AT6" s="164"/>
      <c r="AU6" s="164"/>
      <c r="AV6" s="164"/>
      <c r="AW6" s="164"/>
      <c r="AX6" s="164"/>
      <c r="AY6" s="164"/>
      <c r="AZ6" s="164"/>
      <c r="BA6" s="164" t="s">
        <v>31</v>
      </c>
      <c r="BB6" s="164"/>
      <c r="BC6" s="164"/>
      <c r="BD6" s="164"/>
      <c r="BE6" s="164"/>
      <c r="BF6" s="164"/>
      <c r="BG6" s="164"/>
      <c r="BH6" s="164"/>
      <c r="BI6" s="164"/>
      <c r="BJ6" s="164"/>
      <c r="BK6" s="164"/>
      <c r="BL6" s="164"/>
      <c r="BM6" s="164"/>
      <c r="BN6" s="164"/>
      <c r="BO6" s="164"/>
      <c r="BP6" s="164"/>
      <c r="BQ6" s="164" t="s">
        <v>32</v>
      </c>
      <c r="BR6" s="164"/>
      <c r="BS6" s="164"/>
      <c r="BT6" s="164"/>
      <c r="BU6" s="164"/>
      <c r="BV6" s="164"/>
      <c r="BW6" s="164"/>
      <c r="BX6" s="164"/>
      <c r="BY6" s="164"/>
      <c r="BZ6" s="164"/>
      <c r="CA6" s="164"/>
      <c r="CB6" s="164"/>
      <c r="CC6" s="164"/>
      <c r="CD6" s="164"/>
      <c r="CE6" s="164"/>
      <c r="CF6" s="164"/>
      <c r="CG6" s="164" t="s">
        <v>33</v>
      </c>
      <c r="CH6" s="164"/>
      <c r="CI6" s="164"/>
      <c r="CJ6" s="164"/>
      <c r="CK6" s="164"/>
      <c r="CL6" s="164"/>
      <c r="CM6" s="164"/>
      <c r="CN6" s="164"/>
      <c r="CO6" s="164"/>
      <c r="CP6" s="164"/>
      <c r="CQ6" s="164"/>
      <c r="CR6" s="164"/>
      <c r="CS6" s="164"/>
      <c r="CT6" s="164"/>
      <c r="CU6" s="164"/>
      <c r="CV6" s="164"/>
      <c r="CY6" t="s">
        <v>34</v>
      </c>
      <c r="DI6" t="s">
        <v>35</v>
      </c>
    </row>
    <row r="7" ht="16.5" customHeight="1" spans="1:121">
      <c r="A7" s="20"/>
      <c r="B7" s="26"/>
      <c r="C7" s="27"/>
      <c r="D7" s="28" t="s">
        <v>36</v>
      </c>
      <c r="E7" s="29" t="s">
        <v>37</v>
      </c>
      <c r="F7" s="29" t="s">
        <v>37</v>
      </c>
      <c r="G7" s="29" t="s">
        <v>38</v>
      </c>
      <c r="H7" s="30" t="s">
        <v>39</v>
      </c>
      <c r="I7" s="58" t="s">
        <v>39</v>
      </c>
      <c r="J7" s="79"/>
      <c r="K7" s="80" t="s">
        <v>40</v>
      </c>
      <c r="L7" s="80" t="s">
        <v>41</v>
      </c>
      <c r="M7" s="81" t="s">
        <v>7</v>
      </c>
      <c r="N7" s="80" t="s">
        <v>42</v>
      </c>
      <c r="O7" s="80" t="s">
        <v>43</v>
      </c>
      <c r="P7" s="80" t="s">
        <v>44</v>
      </c>
      <c r="Q7" s="80" t="s">
        <v>45</v>
      </c>
      <c r="R7" s="80" t="s">
        <v>46</v>
      </c>
      <c r="S7" s="111"/>
      <c r="T7" s="112" t="s">
        <v>47</v>
      </c>
      <c r="U7" s="112" t="s">
        <v>48</v>
      </c>
      <c r="V7" s="111" t="s">
        <v>49</v>
      </c>
      <c r="W7" s="80"/>
      <c r="X7" s="80" t="s">
        <v>50</v>
      </c>
      <c r="Y7" s="80" t="s">
        <v>51</v>
      </c>
      <c r="Z7" s="80" t="s">
        <v>50</v>
      </c>
      <c r="AA7" s="129" t="s">
        <v>51</v>
      </c>
      <c r="AB7" s="126"/>
      <c r="AC7" s="130"/>
      <c r="AD7" s="130"/>
      <c r="AE7" s="131" t="s">
        <v>30</v>
      </c>
      <c r="AF7" s="131" t="s">
        <v>31</v>
      </c>
      <c r="AG7" s="131" t="s">
        <v>32</v>
      </c>
      <c r="AH7" s="131" t="s">
        <v>52</v>
      </c>
      <c r="AI7" s="131"/>
      <c r="AJ7" s="165"/>
      <c r="AK7" s="166" t="s">
        <v>53</v>
      </c>
      <c r="AL7" s="167" t="s">
        <v>54</v>
      </c>
      <c r="AM7" s="166" t="s">
        <v>55</v>
      </c>
      <c r="AN7" s="166" t="s">
        <v>56</v>
      </c>
      <c r="AO7" s="166" t="s">
        <v>57</v>
      </c>
      <c r="AP7" s="166" t="s">
        <v>58</v>
      </c>
      <c r="AQ7" s="166" t="s">
        <v>59</v>
      </c>
      <c r="AR7" s="166" t="s">
        <v>60</v>
      </c>
      <c r="AS7" s="166" t="s">
        <v>61</v>
      </c>
      <c r="AT7" s="166" t="s">
        <v>62</v>
      </c>
      <c r="AU7" s="166" t="s">
        <v>63</v>
      </c>
      <c r="AV7" s="166" t="s">
        <v>64</v>
      </c>
      <c r="AW7" s="166" t="s">
        <v>65</v>
      </c>
      <c r="AX7" s="166" t="s">
        <v>66</v>
      </c>
      <c r="AY7" s="166" t="s">
        <v>67</v>
      </c>
      <c r="AZ7" s="166" t="s">
        <v>68</v>
      </c>
      <c r="BA7" s="166" t="s">
        <v>53</v>
      </c>
      <c r="BB7" s="167" t="s">
        <v>54</v>
      </c>
      <c r="BC7" s="166" t="s">
        <v>55</v>
      </c>
      <c r="BD7" s="166" t="s">
        <v>56</v>
      </c>
      <c r="BE7" s="166" t="s">
        <v>57</v>
      </c>
      <c r="BF7" s="166" t="s">
        <v>58</v>
      </c>
      <c r="BG7" s="166" t="s">
        <v>59</v>
      </c>
      <c r="BH7" s="166" t="s">
        <v>60</v>
      </c>
      <c r="BI7" s="166" t="s">
        <v>61</v>
      </c>
      <c r="BJ7" s="166" t="s">
        <v>62</v>
      </c>
      <c r="BK7" s="166" t="s">
        <v>63</v>
      </c>
      <c r="BL7" s="166" t="s">
        <v>64</v>
      </c>
      <c r="BM7" s="166" t="s">
        <v>65</v>
      </c>
      <c r="BN7" s="166" t="s">
        <v>66</v>
      </c>
      <c r="BO7" s="166" t="s">
        <v>67</v>
      </c>
      <c r="BP7" s="166" t="s">
        <v>68</v>
      </c>
      <c r="BQ7" s="166" t="s">
        <v>53</v>
      </c>
      <c r="BR7" s="167" t="s">
        <v>54</v>
      </c>
      <c r="BS7" s="166" t="s">
        <v>55</v>
      </c>
      <c r="BT7" s="166" t="s">
        <v>56</v>
      </c>
      <c r="BU7" s="166" t="s">
        <v>57</v>
      </c>
      <c r="BV7" s="166" t="s">
        <v>58</v>
      </c>
      <c r="BW7" s="166" t="s">
        <v>59</v>
      </c>
      <c r="BX7" s="166" t="s">
        <v>60</v>
      </c>
      <c r="BY7" s="166" t="s">
        <v>61</v>
      </c>
      <c r="BZ7" s="166" t="s">
        <v>62</v>
      </c>
      <c r="CA7" s="166" t="s">
        <v>63</v>
      </c>
      <c r="CB7" s="166" t="s">
        <v>64</v>
      </c>
      <c r="CC7" s="166" t="s">
        <v>65</v>
      </c>
      <c r="CD7" s="166" t="s">
        <v>66</v>
      </c>
      <c r="CE7" s="166" t="s">
        <v>67</v>
      </c>
      <c r="CF7" s="166" t="s">
        <v>68</v>
      </c>
      <c r="CG7" s="166" t="s">
        <v>53</v>
      </c>
      <c r="CH7" s="167" t="s">
        <v>54</v>
      </c>
      <c r="CI7" s="166" t="s">
        <v>55</v>
      </c>
      <c r="CJ7" s="166" t="s">
        <v>56</v>
      </c>
      <c r="CK7" s="166" t="s">
        <v>57</v>
      </c>
      <c r="CL7" s="166" t="s">
        <v>58</v>
      </c>
      <c r="CM7" s="166" t="s">
        <v>59</v>
      </c>
      <c r="CN7" s="166" t="s">
        <v>60</v>
      </c>
      <c r="CO7" s="166" t="s">
        <v>61</v>
      </c>
      <c r="CP7" s="166" t="s">
        <v>62</v>
      </c>
      <c r="CQ7" s="166" t="s">
        <v>63</v>
      </c>
      <c r="CR7" s="166" t="s">
        <v>64</v>
      </c>
      <c r="CS7" s="166" t="s">
        <v>65</v>
      </c>
      <c r="CT7" s="166" t="s">
        <v>66</v>
      </c>
      <c r="CU7" s="166" t="s">
        <v>67</v>
      </c>
      <c r="CV7" s="166" t="s">
        <v>68</v>
      </c>
      <c r="CX7" s="12" t="s">
        <v>69</v>
      </c>
      <c r="CY7" s="12" t="s">
        <v>70</v>
      </c>
      <c r="CZ7" t="s">
        <v>71</v>
      </c>
      <c r="DA7" t="s">
        <v>72</v>
      </c>
      <c r="DB7" t="s">
        <v>73</v>
      </c>
      <c r="DC7" t="s">
        <v>74</v>
      </c>
      <c r="DD7" t="s">
        <v>75</v>
      </c>
      <c r="DE7" t="s">
        <v>76</v>
      </c>
      <c r="DF7" t="s">
        <v>77</v>
      </c>
      <c r="DG7" t="s">
        <v>78</v>
      </c>
      <c r="DH7" t="s">
        <v>79</v>
      </c>
      <c r="DI7" t="s">
        <v>80</v>
      </c>
      <c r="DJ7" t="s">
        <v>81</v>
      </c>
      <c r="DL7" t="s">
        <v>12</v>
      </c>
      <c r="DM7" t="s">
        <v>15</v>
      </c>
      <c r="DN7" t="s">
        <v>16</v>
      </c>
      <c r="DO7" t="s">
        <v>17</v>
      </c>
      <c r="DP7" t="s">
        <v>82</v>
      </c>
      <c r="DQ7" t="s">
        <v>83</v>
      </c>
    </row>
    <row r="8" spans="1:115">
      <c r="A8" s="31" t="str">
        <f>IF(OR(CY8:DK8),"NG","OK")</f>
        <v>OK</v>
      </c>
      <c r="B8" s="32">
        <f>IF(OR(B2="",E2=""),"",DATE(B2,E2,1))</f>
        <v>45778</v>
      </c>
      <c r="C8" s="33" t="str">
        <f>IF(B8="","",CHOOSE(WEEKDAY(B8),"日","月","火","水","木","金","土"))</f>
        <v>木</v>
      </c>
      <c r="D8" s="34"/>
      <c r="E8" s="35"/>
      <c r="F8" s="36"/>
      <c r="G8" s="37"/>
      <c r="H8" s="38"/>
      <c r="I8" s="82"/>
      <c r="J8" s="83"/>
      <c r="K8" s="84"/>
      <c r="L8" s="85"/>
      <c r="M8" s="86"/>
      <c r="N8" s="86"/>
      <c r="O8" s="87"/>
      <c r="P8" s="88"/>
      <c r="Q8" s="86"/>
      <c r="R8" s="88"/>
      <c r="S8" s="86"/>
      <c r="T8" s="86"/>
      <c r="U8" s="86"/>
      <c r="V8" s="83"/>
      <c r="W8" s="86"/>
      <c r="X8" s="113"/>
      <c r="Y8" s="113"/>
      <c r="Z8" s="132"/>
      <c r="AA8" s="113"/>
      <c r="AB8" s="133"/>
      <c r="AC8" s="134"/>
      <c r="AD8" s="135"/>
      <c r="AE8" s="136">
        <f t="shared" ref="AE8:AE17" si="0">SUM(AK8:AZ8)</f>
        <v>0</v>
      </c>
      <c r="AF8" s="137">
        <f t="shared" ref="AF8:AF17" si="1">SUM(BA8:BP8)</f>
        <v>0</v>
      </c>
      <c r="AG8" s="137">
        <f t="shared" ref="AG8:AG17" si="2">SUM(BQ8:CF8)</f>
        <v>0</v>
      </c>
      <c r="AH8" s="137">
        <f t="shared" ref="AH8:AH17" si="3">SUM(CG8:CV8)</f>
        <v>0</v>
      </c>
      <c r="AI8" s="168"/>
      <c r="AJ8" s="169"/>
      <c r="AK8" s="90"/>
      <c r="AL8" s="170"/>
      <c r="AM8" s="170"/>
      <c r="AN8" s="170"/>
      <c r="AO8" s="170"/>
      <c r="AP8" s="170"/>
      <c r="AQ8" s="170"/>
      <c r="AR8" s="170"/>
      <c r="AS8" s="170"/>
      <c r="AT8" s="170"/>
      <c r="AU8" s="170"/>
      <c r="AV8" s="170"/>
      <c r="AW8" s="170"/>
      <c r="AX8" s="170"/>
      <c r="AY8" s="170"/>
      <c r="AZ8" s="170"/>
      <c r="BA8" s="90"/>
      <c r="BB8" s="170"/>
      <c r="BC8" s="170"/>
      <c r="BD8" s="170"/>
      <c r="BE8" s="170"/>
      <c r="BF8" s="170"/>
      <c r="BG8" s="170"/>
      <c r="BH8" s="170"/>
      <c r="BI8" s="170"/>
      <c r="BJ8" s="170"/>
      <c r="BK8" s="170"/>
      <c r="BL8" s="170"/>
      <c r="BM8" s="170"/>
      <c r="BN8" s="170"/>
      <c r="BO8" s="170"/>
      <c r="BP8" s="170"/>
      <c r="BQ8" s="90"/>
      <c r="BR8" s="170"/>
      <c r="BS8" s="170"/>
      <c r="BT8" s="170"/>
      <c r="BU8" s="170"/>
      <c r="BV8" s="170"/>
      <c r="BW8" s="170"/>
      <c r="BX8" s="170"/>
      <c r="BY8" s="170"/>
      <c r="BZ8" s="170"/>
      <c r="CA8" s="170"/>
      <c r="CB8" s="170"/>
      <c r="CC8" s="170"/>
      <c r="CD8" s="170"/>
      <c r="CE8" s="170"/>
      <c r="CF8" s="170"/>
      <c r="CG8" s="90"/>
      <c r="CH8" s="170"/>
      <c r="CI8" s="170"/>
      <c r="CJ8" s="170"/>
      <c r="CK8" s="170"/>
      <c r="CL8" s="170"/>
      <c r="CM8" s="170"/>
      <c r="CN8" s="170"/>
      <c r="CO8" s="170"/>
      <c r="CP8" s="170"/>
      <c r="CQ8" s="170"/>
      <c r="CR8" s="170"/>
      <c r="CS8" s="170"/>
      <c r="CT8" s="170"/>
      <c r="CU8" s="170"/>
      <c r="CV8" s="170"/>
      <c r="CX8" s="186" t="b">
        <v>0</v>
      </c>
      <c r="CY8" s="187" t="b">
        <v>0</v>
      </c>
      <c r="CZ8" s="187" t="b">
        <v>0</v>
      </c>
      <c r="DA8" s="187" t="b">
        <v>0</v>
      </c>
      <c r="DB8" s="187" t="b">
        <v>0</v>
      </c>
      <c r="DC8" s="187" t="b">
        <v>0</v>
      </c>
      <c r="DD8" s="187" t="b">
        <v>0</v>
      </c>
      <c r="DE8" s="187" t="b">
        <v>0</v>
      </c>
      <c r="DF8" s="187" t="b">
        <v>0</v>
      </c>
      <c r="DG8" s="187"/>
      <c r="DH8" s="187"/>
      <c r="DI8" s="187" t="b">
        <v>0</v>
      </c>
      <c r="DJ8" s="187" t="b">
        <v>0</v>
      </c>
      <c r="DK8" s="196" t="s">
        <v>84</v>
      </c>
    </row>
    <row r="9" spans="1:115">
      <c r="A9" s="31" t="str">
        <f t="shared" ref="A9:A41" si="4">IF(OR(CY9:DK9),"NG","OK")</f>
        <v>OK</v>
      </c>
      <c r="B9" s="39">
        <f t="shared" ref="B9:B17" si="5">IF(B8="","",B8+1)</f>
        <v>45779</v>
      </c>
      <c r="C9" s="33" t="str">
        <f t="shared" ref="C9:C17" si="6">IF(B9="","",CHOOSE(WEEKDAY(B9),"日","月","火","水","木","金","土"))</f>
        <v>金</v>
      </c>
      <c r="D9" s="34"/>
      <c r="E9" s="35"/>
      <c r="F9" s="36"/>
      <c r="G9" s="37"/>
      <c r="H9" s="38"/>
      <c r="I9" s="82"/>
      <c r="J9" s="83"/>
      <c r="K9" s="84"/>
      <c r="L9" s="85"/>
      <c r="M9" s="86"/>
      <c r="N9" s="86"/>
      <c r="O9" s="87"/>
      <c r="P9" s="88"/>
      <c r="Q9" s="86"/>
      <c r="R9" s="88"/>
      <c r="S9" s="86"/>
      <c r="T9" s="86"/>
      <c r="U9" s="86"/>
      <c r="V9" s="83"/>
      <c r="W9" s="86"/>
      <c r="X9" s="113"/>
      <c r="Y9" s="138"/>
      <c r="Z9" s="139"/>
      <c r="AA9" s="138"/>
      <c r="AB9" s="140"/>
      <c r="AC9" s="134"/>
      <c r="AD9" s="134"/>
      <c r="AE9" s="141">
        <f t="shared" si="0"/>
        <v>0</v>
      </c>
      <c r="AF9" s="142">
        <f t="shared" si="1"/>
        <v>0</v>
      </c>
      <c r="AG9" s="142">
        <f t="shared" si="2"/>
        <v>0</v>
      </c>
      <c r="AH9" s="142">
        <f t="shared" si="3"/>
        <v>0</v>
      </c>
      <c r="AI9" s="171"/>
      <c r="AJ9" s="172"/>
      <c r="AK9" s="90"/>
      <c r="AL9" s="170"/>
      <c r="AM9" s="170"/>
      <c r="AN9" s="170"/>
      <c r="AO9" s="170"/>
      <c r="AP9" s="170"/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90"/>
      <c r="BB9" s="170"/>
      <c r="BC9" s="170"/>
      <c r="BD9" s="170"/>
      <c r="BE9" s="170"/>
      <c r="BF9" s="170"/>
      <c r="BG9" s="170"/>
      <c r="BH9" s="170"/>
      <c r="BI9" s="170"/>
      <c r="BJ9" s="170"/>
      <c r="BK9" s="170"/>
      <c r="BL9" s="170"/>
      <c r="BM9" s="170"/>
      <c r="BN9" s="170"/>
      <c r="BO9" s="170"/>
      <c r="BP9" s="170"/>
      <c r="BQ9" s="90"/>
      <c r="BR9" s="170"/>
      <c r="BS9" s="170"/>
      <c r="BT9" s="170"/>
      <c r="BU9" s="170"/>
      <c r="BV9" s="170"/>
      <c r="BW9" s="170"/>
      <c r="BX9" s="170"/>
      <c r="BY9" s="170"/>
      <c r="BZ9" s="170"/>
      <c r="CA9" s="170"/>
      <c r="CB9" s="170"/>
      <c r="CC9" s="170"/>
      <c r="CD9" s="170"/>
      <c r="CE9" s="170"/>
      <c r="CF9" s="170"/>
      <c r="CG9" s="90"/>
      <c r="CH9" s="170"/>
      <c r="CI9" s="170"/>
      <c r="CJ9" s="170"/>
      <c r="CK9" s="170"/>
      <c r="CL9" s="170"/>
      <c r="CM9" s="170"/>
      <c r="CN9" s="170"/>
      <c r="CO9" s="170"/>
      <c r="CP9" s="170"/>
      <c r="CQ9" s="170"/>
      <c r="CR9" s="170"/>
      <c r="CS9" s="170"/>
      <c r="CT9" s="170"/>
      <c r="CU9" s="170"/>
      <c r="CV9" s="170"/>
      <c r="CX9" s="186" t="b">
        <v>0</v>
      </c>
      <c r="CY9" s="187" t="b">
        <v>0</v>
      </c>
      <c r="CZ9" s="187" t="b">
        <v>0</v>
      </c>
      <c r="DA9" s="187" t="b">
        <v>0</v>
      </c>
      <c r="DB9" s="187" t="b">
        <v>0</v>
      </c>
      <c r="DC9" s="187" t="b">
        <v>0</v>
      </c>
      <c r="DD9" s="187" t="b">
        <v>0</v>
      </c>
      <c r="DE9" s="187" t="b">
        <v>0</v>
      </c>
      <c r="DF9" s="187" t="b">
        <v>0</v>
      </c>
      <c r="DG9" s="187"/>
      <c r="DH9" s="187"/>
      <c r="DI9" s="187" t="b">
        <v>0</v>
      </c>
      <c r="DJ9" s="187" t="b">
        <v>0</v>
      </c>
      <c r="DK9" s="196" t="s">
        <v>84</v>
      </c>
    </row>
    <row r="10" spans="1:115">
      <c r="A10" s="31" t="str">
        <f t="shared" si="4"/>
        <v>OK</v>
      </c>
      <c r="B10" s="39">
        <f t="shared" si="5"/>
        <v>45780</v>
      </c>
      <c r="C10" s="33" t="str">
        <f t="shared" si="6"/>
        <v>土</v>
      </c>
      <c r="D10" s="34"/>
      <c r="E10" s="35"/>
      <c r="F10" s="36"/>
      <c r="G10" s="37"/>
      <c r="H10" s="38"/>
      <c r="I10" s="82"/>
      <c r="J10" s="89"/>
      <c r="K10" s="90"/>
      <c r="L10" s="91"/>
      <c r="M10" s="92"/>
      <c r="N10" s="92"/>
      <c r="O10" s="87"/>
      <c r="P10" s="93"/>
      <c r="Q10" s="92"/>
      <c r="R10" s="93"/>
      <c r="S10" s="92"/>
      <c r="T10" s="92"/>
      <c r="U10" s="92"/>
      <c r="V10" s="83"/>
      <c r="W10" s="92"/>
      <c r="X10" s="114"/>
      <c r="Y10" s="114"/>
      <c r="Z10" s="143"/>
      <c r="AA10" s="114"/>
      <c r="AB10" s="144"/>
      <c r="AC10" s="134"/>
      <c r="AD10" s="134"/>
      <c r="AE10" s="145">
        <f t="shared" si="0"/>
        <v>0</v>
      </c>
      <c r="AF10" s="142">
        <f t="shared" si="1"/>
        <v>0</v>
      </c>
      <c r="AG10" s="142">
        <f t="shared" si="2"/>
        <v>0</v>
      </c>
      <c r="AH10" s="142">
        <f t="shared" si="3"/>
        <v>0</v>
      </c>
      <c r="AI10" s="171"/>
      <c r="AJ10" s="170"/>
      <c r="AK10" s="90"/>
      <c r="AL10" s="170"/>
      <c r="AM10" s="170"/>
      <c r="AN10" s="170"/>
      <c r="AO10" s="170"/>
      <c r="AP10" s="170"/>
      <c r="AQ10" s="170"/>
      <c r="AR10" s="170"/>
      <c r="AS10" s="170"/>
      <c r="AT10" s="170"/>
      <c r="AU10" s="170"/>
      <c r="AV10" s="170"/>
      <c r="AW10" s="170"/>
      <c r="AX10" s="170"/>
      <c r="AY10" s="170"/>
      <c r="AZ10" s="170"/>
      <c r="BA10" s="90"/>
      <c r="BB10" s="170"/>
      <c r="BC10" s="170"/>
      <c r="BD10" s="170"/>
      <c r="BE10" s="170"/>
      <c r="BF10" s="170"/>
      <c r="BG10" s="170"/>
      <c r="BH10" s="170"/>
      <c r="BI10" s="170"/>
      <c r="BJ10" s="170"/>
      <c r="BK10" s="170"/>
      <c r="BL10" s="170"/>
      <c r="BM10" s="170"/>
      <c r="BN10" s="170"/>
      <c r="BO10" s="170"/>
      <c r="BP10" s="170"/>
      <c r="BQ10" s="90"/>
      <c r="BR10" s="170"/>
      <c r="BS10" s="170"/>
      <c r="BT10" s="170"/>
      <c r="BU10" s="170"/>
      <c r="BV10" s="170"/>
      <c r="BW10" s="170"/>
      <c r="BX10" s="170"/>
      <c r="BY10" s="170"/>
      <c r="BZ10" s="170"/>
      <c r="CA10" s="170"/>
      <c r="CB10" s="170"/>
      <c r="CC10" s="170"/>
      <c r="CD10" s="170"/>
      <c r="CE10" s="170"/>
      <c r="CF10" s="170"/>
      <c r="CG10" s="90"/>
      <c r="CH10" s="170"/>
      <c r="CI10" s="170"/>
      <c r="CJ10" s="170"/>
      <c r="CK10" s="170"/>
      <c r="CL10" s="170"/>
      <c r="CM10" s="170"/>
      <c r="CN10" s="170"/>
      <c r="CO10" s="170"/>
      <c r="CP10" s="170"/>
      <c r="CQ10" s="170"/>
      <c r="CR10" s="170"/>
      <c r="CS10" s="170"/>
      <c r="CT10" s="170"/>
      <c r="CU10" s="170"/>
      <c r="CV10" s="170"/>
      <c r="CX10" s="186" t="b">
        <v>0</v>
      </c>
      <c r="CY10" s="187" t="b">
        <v>0</v>
      </c>
      <c r="CZ10" s="187" t="b">
        <v>0</v>
      </c>
      <c r="DA10" s="187" t="b">
        <v>0</v>
      </c>
      <c r="DB10" s="187" t="b">
        <v>0</v>
      </c>
      <c r="DC10" s="187" t="b">
        <v>0</v>
      </c>
      <c r="DD10" s="187" t="b">
        <v>0</v>
      </c>
      <c r="DE10" s="187" t="b">
        <v>0</v>
      </c>
      <c r="DF10" s="187" t="b">
        <v>0</v>
      </c>
      <c r="DG10" s="187"/>
      <c r="DH10" s="187"/>
      <c r="DI10" s="187" t="b">
        <v>0</v>
      </c>
      <c r="DJ10" s="187" t="b">
        <v>0</v>
      </c>
      <c r="DK10" s="196" t="s">
        <v>84</v>
      </c>
    </row>
    <row r="11" spans="1:115">
      <c r="A11" s="31" t="str">
        <f t="shared" si="4"/>
        <v>OK</v>
      </c>
      <c r="B11" s="39">
        <f t="shared" si="5"/>
        <v>45781</v>
      </c>
      <c r="C11" s="33" t="str">
        <f t="shared" si="6"/>
        <v>日</v>
      </c>
      <c r="D11" s="34"/>
      <c r="E11" s="35"/>
      <c r="F11" s="36"/>
      <c r="G11" s="37"/>
      <c r="H11" s="38"/>
      <c r="I11" s="82"/>
      <c r="J11" s="89"/>
      <c r="K11" s="90"/>
      <c r="L11" s="90"/>
      <c r="M11" s="92"/>
      <c r="N11" s="92"/>
      <c r="O11" s="87"/>
      <c r="P11" s="93"/>
      <c r="Q11" s="92"/>
      <c r="R11" s="93"/>
      <c r="S11" s="92"/>
      <c r="T11" s="92"/>
      <c r="U11" s="92"/>
      <c r="V11" s="89"/>
      <c r="W11" s="92"/>
      <c r="X11" s="114"/>
      <c r="Y11" s="114"/>
      <c r="Z11" s="143"/>
      <c r="AA11" s="114"/>
      <c r="AB11" s="144"/>
      <c r="AC11" s="134"/>
      <c r="AD11" s="134"/>
      <c r="AE11" s="145">
        <f t="shared" si="0"/>
        <v>0</v>
      </c>
      <c r="AF11" s="142">
        <f t="shared" si="1"/>
        <v>0</v>
      </c>
      <c r="AG11" s="142">
        <f t="shared" si="2"/>
        <v>0</v>
      </c>
      <c r="AH11" s="142">
        <f t="shared" si="3"/>
        <v>0</v>
      </c>
      <c r="AI11" s="173"/>
      <c r="AJ11" s="170"/>
      <c r="AK11" s="90"/>
      <c r="AL11" s="170"/>
      <c r="AM11" s="170"/>
      <c r="AN11" s="170"/>
      <c r="AO11" s="170"/>
      <c r="AP11" s="170"/>
      <c r="AQ11" s="170"/>
      <c r="AR11" s="170"/>
      <c r="AS11" s="170"/>
      <c r="AT11" s="170"/>
      <c r="AU11" s="170"/>
      <c r="AV11" s="170"/>
      <c r="AW11" s="170"/>
      <c r="AX11" s="170"/>
      <c r="AY11" s="170"/>
      <c r="AZ11" s="170"/>
      <c r="BA11" s="90"/>
      <c r="BB11" s="170"/>
      <c r="BC11" s="170"/>
      <c r="BD11" s="170"/>
      <c r="BE11" s="170"/>
      <c r="BF11" s="170"/>
      <c r="BG11" s="170"/>
      <c r="BH11" s="170"/>
      <c r="BI11" s="170"/>
      <c r="BJ11" s="170"/>
      <c r="BK11" s="170"/>
      <c r="BL11" s="170"/>
      <c r="BM11" s="170"/>
      <c r="BN11" s="170"/>
      <c r="BO11" s="170"/>
      <c r="BP11" s="170"/>
      <c r="BQ11" s="90"/>
      <c r="BR11" s="170"/>
      <c r="BS11" s="170"/>
      <c r="BT11" s="170"/>
      <c r="BU11" s="170"/>
      <c r="BV11" s="170"/>
      <c r="BW11" s="170"/>
      <c r="BX11" s="170"/>
      <c r="BY11" s="170"/>
      <c r="BZ11" s="170"/>
      <c r="CA11" s="170"/>
      <c r="CB11" s="170"/>
      <c r="CC11" s="170"/>
      <c r="CD11" s="170"/>
      <c r="CE11" s="170"/>
      <c r="CF11" s="170"/>
      <c r="CG11" s="90"/>
      <c r="CH11" s="170"/>
      <c r="CI11" s="170"/>
      <c r="CJ11" s="170"/>
      <c r="CK11" s="170"/>
      <c r="CL11" s="170"/>
      <c r="CM11" s="170"/>
      <c r="CN11" s="170"/>
      <c r="CO11" s="170"/>
      <c r="CP11" s="170"/>
      <c r="CQ11" s="170"/>
      <c r="CR11" s="170"/>
      <c r="CS11" s="170"/>
      <c r="CT11" s="170"/>
      <c r="CU11" s="170"/>
      <c r="CV11" s="170"/>
      <c r="CX11" s="186" t="b">
        <v>0</v>
      </c>
      <c r="CY11" s="187" t="b">
        <v>0</v>
      </c>
      <c r="CZ11" s="187" t="b">
        <v>0</v>
      </c>
      <c r="DA11" s="187" t="b">
        <v>0</v>
      </c>
      <c r="DB11" s="187" t="b">
        <v>0</v>
      </c>
      <c r="DC11" s="187" t="b">
        <v>0</v>
      </c>
      <c r="DD11" s="187" t="b">
        <v>0</v>
      </c>
      <c r="DE11" s="187" t="b">
        <v>0</v>
      </c>
      <c r="DF11" s="187" t="b">
        <v>0</v>
      </c>
      <c r="DG11" s="187"/>
      <c r="DH11" s="187"/>
      <c r="DI11" s="187" t="b">
        <v>0</v>
      </c>
      <c r="DJ11" s="187" t="b">
        <v>0</v>
      </c>
      <c r="DK11" s="196" t="s">
        <v>84</v>
      </c>
    </row>
    <row r="12" spans="1:115">
      <c r="A12" s="31" t="str">
        <f t="shared" si="4"/>
        <v>OK</v>
      </c>
      <c r="B12" s="39">
        <f t="shared" si="5"/>
        <v>45782</v>
      </c>
      <c r="C12" s="33" t="str">
        <f t="shared" si="6"/>
        <v>月</v>
      </c>
      <c r="D12" s="34"/>
      <c r="E12" s="35"/>
      <c r="F12" s="36"/>
      <c r="G12" s="37"/>
      <c r="H12" s="38"/>
      <c r="I12" s="82"/>
      <c r="J12" s="89"/>
      <c r="K12" s="90"/>
      <c r="L12" s="91"/>
      <c r="M12" s="92"/>
      <c r="N12" s="92"/>
      <c r="O12" s="87"/>
      <c r="P12" s="93"/>
      <c r="Q12" s="92"/>
      <c r="R12" s="93"/>
      <c r="S12" s="92"/>
      <c r="T12" s="92"/>
      <c r="U12" s="92"/>
      <c r="V12" s="89"/>
      <c r="W12" s="92"/>
      <c r="X12" s="114"/>
      <c r="Y12" s="114"/>
      <c r="Z12" s="143"/>
      <c r="AA12" s="114"/>
      <c r="AB12" s="146"/>
      <c r="AC12" s="134"/>
      <c r="AD12" s="134"/>
      <c r="AE12" s="145">
        <f t="shared" si="0"/>
        <v>0</v>
      </c>
      <c r="AF12" s="142">
        <f t="shared" si="1"/>
        <v>0</v>
      </c>
      <c r="AG12" s="142">
        <f t="shared" si="2"/>
        <v>0</v>
      </c>
      <c r="AH12" s="142">
        <f t="shared" si="3"/>
        <v>0</v>
      </c>
      <c r="AI12" s="173"/>
      <c r="AJ12" s="170"/>
      <c r="AK12" s="90"/>
      <c r="AL12" s="170"/>
      <c r="AM12" s="170"/>
      <c r="AN12" s="170"/>
      <c r="AO12" s="170"/>
      <c r="AP12" s="170"/>
      <c r="AQ12" s="170"/>
      <c r="AR12" s="170"/>
      <c r="AS12" s="170"/>
      <c r="AT12" s="170"/>
      <c r="AU12" s="170"/>
      <c r="AV12" s="170"/>
      <c r="AW12" s="170"/>
      <c r="AX12" s="170"/>
      <c r="AY12" s="170"/>
      <c r="AZ12" s="170"/>
      <c r="BA12" s="9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0"/>
      <c r="BM12" s="170"/>
      <c r="BN12" s="170"/>
      <c r="BO12" s="170"/>
      <c r="BP12" s="170"/>
      <c r="BQ12" s="90"/>
      <c r="BR12" s="170"/>
      <c r="BS12" s="170"/>
      <c r="BT12" s="170"/>
      <c r="BU12" s="170"/>
      <c r="BV12" s="170"/>
      <c r="BW12" s="170"/>
      <c r="BX12" s="170"/>
      <c r="BY12" s="170"/>
      <c r="BZ12" s="170"/>
      <c r="CA12" s="170"/>
      <c r="CB12" s="170"/>
      <c r="CC12" s="170"/>
      <c r="CD12" s="170"/>
      <c r="CE12" s="170"/>
      <c r="CF12" s="170"/>
      <c r="CG12" s="90"/>
      <c r="CH12" s="170"/>
      <c r="CI12" s="170"/>
      <c r="CJ12" s="170"/>
      <c r="CK12" s="170"/>
      <c r="CL12" s="170"/>
      <c r="CM12" s="170"/>
      <c r="CN12" s="170"/>
      <c r="CO12" s="170"/>
      <c r="CP12" s="170"/>
      <c r="CQ12" s="170"/>
      <c r="CR12" s="170"/>
      <c r="CS12" s="170"/>
      <c r="CT12" s="170"/>
      <c r="CU12" s="170"/>
      <c r="CV12" s="170"/>
      <c r="CX12" s="186" t="b">
        <v>0</v>
      </c>
      <c r="CY12" s="187" t="b">
        <v>0</v>
      </c>
      <c r="CZ12" s="187" t="b">
        <v>0</v>
      </c>
      <c r="DA12" s="187" t="b">
        <v>0</v>
      </c>
      <c r="DB12" s="187" t="b">
        <v>0</v>
      </c>
      <c r="DC12" s="187" t="b">
        <v>0</v>
      </c>
      <c r="DD12" s="187" t="b">
        <v>0</v>
      </c>
      <c r="DE12" s="187" t="b">
        <v>0</v>
      </c>
      <c r="DF12" s="187" t="b">
        <v>0</v>
      </c>
      <c r="DG12" s="187"/>
      <c r="DH12" s="187"/>
      <c r="DI12" s="187" t="b">
        <v>0</v>
      </c>
      <c r="DJ12" s="187" t="b">
        <v>0</v>
      </c>
      <c r="DK12" s="196" t="s">
        <v>84</v>
      </c>
    </row>
    <row r="13" spans="1:115">
      <c r="A13" s="31" t="str">
        <f t="shared" si="4"/>
        <v>OK</v>
      </c>
      <c r="B13" s="39">
        <f t="shared" si="5"/>
        <v>45783</v>
      </c>
      <c r="C13" s="33" t="str">
        <f t="shared" si="6"/>
        <v>火</v>
      </c>
      <c r="D13" s="34"/>
      <c r="E13" s="35"/>
      <c r="F13" s="36"/>
      <c r="G13" s="37"/>
      <c r="H13" s="38"/>
      <c r="I13" s="82"/>
      <c r="J13" s="83"/>
      <c r="K13" s="84"/>
      <c r="L13" s="85"/>
      <c r="M13" s="86"/>
      <c r="N13" s="92"/>
      <c r="O13" s="87"/>
      <c r="P13" s="93"/>
      <c r="Q13" s="92"/>
      <c r="R13" s="93"/>
      <c r="S13" s="92"/>
      <c r="T13" s="92"/>
      <c r="U13" s="92"/>
      <c r="V13" s="89"/>
      <c r="W13" s="92"/>
      <c r="X13" s="114"/>
      <c r="Y13" s="114"/>
      <c r="Z13" s="143"/>
      <c r="AA13" s="114"/>
      <c r="AB13" s="146"/>
      <c r="AC13" s="134"/>
      <c r="AD13" s="134"/>
      <c r="AE13" s="145">
        <f t="shared" si="0"/>
        <v>0</v>
      </c>
      <c r="AF13" s="142">
        <f t="shared" si="1"/>
        <v>0</v>
      </c>
      <c r="AG13" s="142">
        <f t="shared" si="2"/>
        <v>0</v>
      </c>
      <c r="AH13" s="142">
        <f t="shared" si="3"/>
        <v>0</v>
      </c>
      <c r="AI13" s="173"/>
      <c r="AJ13" s="170"/>
      <c r="AK13" s="90"/>
      <c r="AL13" s="170"/>
      <c r="AM13" s="170"/>
      <c r="AN13" s="170"/>
      <c r="AO13" s="170"/>
      <c r="AP13" s="170"/>
      <c r="AQ13" s="170"/>
      <c r="AR13" s="170"/>
      <c r="AS13" s="170"/>
      <c r="AT13" s="170"/>
      <c r="AU13" s="170"/>
      <c r="AV13" s="170"/>
      <c r="AW13" s="170"/>
      <c r="AX13" s="170"/>
      <c r="AY13" s="170"/>
      <c r="AZ13" s="170"/>
      <c r="BA13" s="90"/>
      <c r="BB13" s="170"/>
      <c r="BC13" s="170"/>
      <c r="BD13" s="170"/>
      <c r="BE13" s="170"/>
      <c r="BF13" s="170"/>
      <c r="BG13" s="170"/>
      <c r="BH13" s="170"/>
      <c r="BI13" s="170"/>
      <c r="BJ13" s="170"/>
      <c r="BK13" s="170"/>
      <c r="BL13" s="170"/>
      <c r="BM13" s="170"/>
      <c r="BN13" s="170"/>
      <c r="BO13" s="170"/>
      <c r="BP13" s="170"/>
      <c r="BQ13" s="90"/>
      <c r="BR13" s="170"/>
      <c r="BS13" s="170"/>
      <c r="BT13" s="170"/>
      <c r="BU13" s="170"/>
      <c r="BV13" s="170"/>
      <c r="BW13" s="170"/>
      <c r="BX13" s="170"/>
      <c r="BY13" s="170"/>
      <c r="BZ13" s="170"/>
      <c r="CA13" s="170"/>
      <c r="CB13" s="170"/>
      <c r="CC13" s="170"/>
      <c r="CD13" s="170"/>
      <c r="CE13" s="170"/>
      <c r="CF13" s="170"/>
      <c r="CG13" s="90"/>
      <c r="CH13" s="170"/>
      <c r="CI13" s="170"/>
      <c r="CJ13" s="170"/>
      <c r="CK13" s="170"/>
      <c r="CL13" s="170"/>
      <c r="CM13" s="170"/>
      <c r="CN13" s="170"/>
      <c r="CO13" s="170"/>
      <c r="CP13" s="170"/>
      <c r="CQ13" s="170"/>
      <c r="CR13" s="170"/>
      <c r="CS13" s="170"/>
      <c r="CT13" s="170"/>
      <c r="CU13" s="170"/>
      <c r="CV13" s="170"/>
      <c r="CX13" s="186" t="b">
        <v>0</v>
      </c>
      <c r="CY13" s="187" t="b">
        <v>0</v>
      </c>
      <c r="CZ13" s="187" t="b">
        <v>0</v>
      </c>
      <c r="DA13" s="187" t="b">
        <v>0</v>
      </c>
      <c r="DB13" s="187" t="b">
        <v>0</v>
      </c>
      <c r="DC13" s="187" t="b">
        <v>0</v>
      </c>
      <c r="DD13" s="187" t="b">
        <v>0</v>
      </c>
      <c r="DE13" s="187" t="b">
        <v>0</v>
      </c>
      <c r="DF13" s="187" t="b">
        <v>0</v>
      </c>
      <c r="DG13" s="187"/>
      <c r="DH13" s="187"/>
      <c r="DI13" s="187" t="b">
        <v>0</v>
      </c>
      <c r="DJ13" s="187" t="b">
        <v>0</v>
      </c>
      <c r="DK13" s="196" t="s">
        <v>84</v>
      </c>
    </row>
    <row r="14" spans="1:115">
      <c r="A14" s="31" t="str">
        <f t="shared" si="4"/>
        <v>OK</v>
      </c>
      <c r="B14" s="39">
        <f t="shared" si="5"/>
        <v>45784</v>
      </c>
      <c r="C14" s="33" t="str">
        <f t="shared" si="6"/>
        <v>水</v>
      </c>
      <c r="D14" s="34"/>
      <c r="E14" s="35"/>
      <c r="F14" s="36"/>
      <c r="G14" s="37"/>
      <c r="H14" s="38"/>
      <c r="I14" s="82"/>
      <c r="J14" s="83"/>
      <c r="K14" s="84"/>
      <c r="L14" s="85"/>
      <c r="M14" s="86"/>
      <c r="N14" s="86"/>
      <c r="O14" s="87"/>
      <c r="P14" s="88"/>
      <c r="Q14" s="86"/>
      <c r="R14" s="88"/>
      <c r="S14" s="86"/>
      <c r="T14" s="86"/>
      <c r="U14" s="86"/>
      <c r="V14" s="83"/>
      <c r="W14" s="86"/>
      <c r="X14" s="113"/>
      <c r="Y14" s="113"/>
      <c r="Z14" s="132"/>
      <c r="AA14" s="113"/>
      <c r="AB14" s="144"/>
      <c r="AC14" s="134"/>
      <c r="AD14" s="134"/>
      <c r="AE14" s="145">
        <f t="shared" si="0"/>
        <v>0</v>
      </c>
      <c r="AF14" s="142">
        <f t="shared" si="1"/>
        <v>0</v>
      </c>
      <c r="AG14" s="142">
        <f t="shared" si="2"/>
        <v>0</v>
      </c>
      <c r="AH14" s="142">
        <f t="shared" si="3"/>
        <v>0</v>
      </c>
      <c r="AI14" s="173"/>
      <c r="AJ14" s="170"/>
      <c r="AK14" s="90"/>
      <c r="AL14" s="170"/>
      <c r="AM14" s="170"/>
      <c r="AN14" s="170"/>
      <c r="AO14" s="170"/>
      <c r="AP14" s="170"/>
      <c r="AQ14" s="170"/>
      <c r="AR14" s="170"/>
      <c r="AS14" s="170"/>
      <c r="AT14" s="170"/>
      <c r="AU14" s="170"/>
      <c r="AV14" s="170"/>
      <c r="AW14" s="170"/>
      <c r="AX14" s="170"/>
      <c r="AY14" s="170"/>
      <c r="AZ14" s="170"/>
      <c r="BA14" s="90"/>
      <c r="BB14" s="170"/>
      <c r="BC14" s="170"/>
      <c r="BD14" s="170"/>
      <c r="BE14" s="170"/>
      <c r="BF14" s="170"/>
      <c r="BG14" s="170"/>
      <c r="BH14" s="170"/>
      <c r="BI14" s="170"/>
      <c r="BJ14" s="170"/>
      <c r="BK14" s="170"/>
      <c r="BL14" s="170"/>
      <c r="BM14" s="170"/>
      <c r="BN14" s="170"/>
      <c r="BO14" s="170"/>
      <c r="BP14" s="170"/>
      <c r="BQ14" s="90"/>
      <c r="BR14" s="170"/>
      <c r="BS14" s="170"/>
      <c r="BT14" s="170"/>
      <c r="BU14" s="170"/>
      <c r="BV14" s="170"/>
      <c r="BW14" s="170"/>
      <c r="BX14" s="170"/>
      <c r="BY14" s="170"/>
      <c r="BZ14" s="170"/>
      <c r="CA14" s="170"/>
      <c r="CB14" s="170"/>
      <c r="CC14" s="170"/>
      <c r="CD14" s="170"/>
      <c r="CE14" s="170"/>
      <c r="CF14" s="170"/>
      <c r="CG14" s="90"/>
      <c r="CH14" s="170"/>
      <c r="CI14" s="170"/>
      <c r="CJ14" s="170"/>
      <c r="CK14" s="170"/>
      <c r="CL14" s="170"/>
      <c r="CM14" s="170"/>
      <c r="CN14" s="170"/>
      <c r="CO14" s="170"/>
      <c r="CP14" s="170"/>
      <c r="CQ14" s="170"/>
      <c r="CR14" s="170"/>
      <c r="CS14" s="170"/>
      <c r="CT14" s="170"/>
      <c r="CU14" s="170"/>
      <c r="CV14" s="170"/>
      <c r="CX14" s="186" t="b">
        <v>0</v>
      </c>
      <c r="CY14" s="187" t="b">
        <v>0</v>
      </c>
      <c r="CZ14" s="187" t="b">
        <v>0</v>
      </c>
      <c r="DA14" s="187" t="b">
        <v>0</v>
      </c>
      <c r="DB14" s="187" t="b">
        <v>0</v>
      </c>
      <c r="DC14" s="187" t="b">
        <v>0</v>
      </c>
      <c r="DD14" s="187" t="b">
        <v>0</v>
      </c>
      <c r="DE14" s="187" t="b">
        <v>0</v>
      </c>
      <c r="DF14" s="187" t="b">
        <v>0</v>
      </c>
      <c r="DG14" s="187"/>
      <c r="DH14" s="187"/>
      <c r="DI14" s="187" t="b">
        <v>0</v>
      </c>
      <c r="DJ14" s="187" t="b">
        <v>0</v>
      </c>
      <c r="DK14" s="196" t="s">
        <v>84</v>
      </c>
    </row>
    <row r="15" spans="1:115">
      <c r="A15" s="31" t="str">
        <f t="shared" si="4"/>
        <v>OK</v>
      </c>
      <c r="B15" s="39">
        <f t="shared" si="5"/>
        <v>45785</v>
      </c>
      <c r="C15" s="33" t="str">
        <f t="shared" si="6"/>
        <v>木</v>
      </c>
      <c r="D15" s="34"/>
      <c r="E15" s="35"/>
      <c r="F15" s="36"/>
      <c r="G15" s="37"/>
      <c r="H15" s="38"/>
      <c r="I15" s="82"/>
      <c r="J15" s="83"/>
      <c r="K15" s="84"/>
      <c r="L15" s="85"/>
      <c r="M15" s="86"/>
      <c r="N15" s="86"/>
      <c r="O15" s="87"/>
      <c r="P15" s="88"/>
      <c r="Q15" s="86"/>
      <c r="R15" s="88"/>
      <c r="S15" s="86"/>
      <c r="T15" s="86"/>
      <c r="U15" s="86"/>
      <c r="V15" s="83"/>
      <c r="W15" s="86"/>
      <c r="X15" s="113"/>
      <c r="Y15" s="113"/>
      <c r="Z15" s="132"/>
      <c r="AA15" s="113"/>
      <c r="AB15" s="146"/>
      <c r="AC15" s="134"/>
      <c r="AD15" s="134"/>
      <c r="AE15" s="141">
        <f t="shared" si="0"/>
        <v>0</v>
      </c>
      <c r="AF15" s="147">
        <f t="shared" si="1"/>
        <v>0</v>
      </c>
      <c r="AG15" s="142">
        <f t="shared" si="2"/>
        <v>0</v>
      </c>
      <c r="AH15" s="142">
        <f t="shared" si="3"/>
        <v>0</v>
      </c>
      <c r="AI15" s="173"/>
      <c r="AJ15" s="170"/>
      <c r="AK15" s="90"/>
      <c r="AL15" s="170"/>
      <c r="AM15" s="170"/>
      <c r="AN15" s="170"/>
      <c r="AO15" s="170"/>
      <c r="AP15" s="170"/>
      <c r="AQ15" s="170"/>
      <c r="AR15" s="170"/>
      <c r="AS15" s="170"/>
      <c r="AT15" s="170"/>
      <c r="AU15" s="170"/>
      <c r="AV15" s="170"/>
      <c r="AW15" s="170"/>
      <c r="AX15" s="170"/>
      <c r="AY15" s="170"/>
      <c r="AZ15" s="170"/>
      <c r="BA15" s="9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0"/>
      <c r="BM15" s="170"/>
      <c r="BN15" s="170"/>
      <c r="BO15" s="170"/>
      <c r="BP15" s="170"/>
      <c r="BQ15" s="90"/>
      <c r="BR15" s="170"/>
      <c r="BS15" s="170"/>
      <c r="BT15" s="170"/>
      <c r="BU15" s="170"/>
      <c r="BV15" s="170"/>
      <c r="BW15" s="170"/>
      <c r="BX15" s="170"/>
      <c r="BY15" s="170"/>
      <c r="BZ15" s="170"/>
      <c r="CA15" s="170"/>
      <c r="CB15" s="170"/>
      <c r="CC15" s="170"/>
      <c r="CD15" s="170"/>
      <c r="CE15" s="170"/>
      <c r="CF15" s="170"/>
      <c r="CG15" s="90"/>
      <c r="CH15" s="170"/>
      <c r="CI15" s="170"/>
      <c r="CJ15" s="170"/>
      <c r="CK15" s="170"/>
      <c r="CL15" s="170"/>
      <c r="CM15" s="170"/>
      <c r="CN15" s="170"/>
      <c r="CO15" s="170"/>
      <c r="CP15" s="170"/>
      <c r="CQ15" s="170"/>
      <c r="CR15" s="170"/>
      <c r="CS15" s="170"/>
      <c r="CT15" s="170"/>
      <c r="CU15" s="170"/>
      <c r="CV15" s="170"/>
      <c r="CX15" s="186" t="b">
        <v>0</v>
      </c>
      <c r="CY15" s="187" t="b">
        <v>0</v>
      </c>
      <c r="CZ15" s="187" t="b">
        <v>0</v>
      </c>
      <c r="DA15" s="187" t="b">
        <v>0</v>
      </c>
      <c r="DB15" s="187" t="b">
        <v>0</v>
      </c>
      <c r="DC15" s="187" t="b">
        <v>0</v>
      </c>
      <c r="DD15" s="187" t="b">
        <v>0</v>
      </c>
      <c r="DE15" s="187" t="b">
        <v>0</v>
      </c>
      <c r="DF15" s="187" t="b">
        <v>0</v>
      </c>
      <c r="DG15" s="187"/>
      <c r="DH15" s="187"/>
      <c r="DI15" s="187" t="b">
        <v>0</v>
      </c>
      <c r="DJ15" s="187" t="b">
        <v>0</v>
      </c>
      <c r="DK15" s="196" t="s">
        <v>84</v>
      </c>
    </row>
    <row r="16" spans="1:115">
      <c r="A16" s="31" t="str">
        <f t="shared" si="4"/>
        <v>OK</v>
      </c>
      <c r="B16" s="39">
        <f t="shared" si="5"/>
        <v>45786</v>
      </c>
      <c r="C16" s="33" t="str">
        <f t="shared" si="6"/>
        <v>金</v>
      </c>
      <c r="D16" s="34"/>
      <c r="E16" s="35"/>
      <c r="F16" s="36"/>
      <c r="G16" s="37"/>
      <c r="H16" s="38"/>
      <c r="I16" s="82"/>
      <c r="J16" s="89"/>
      <c r="K16" s="90"/>
      <c r="L16" s="91"/>
      <c r="M16" s="86"/>
      <c r="N16" s="92"/>
      <c r="O16" s="87"/>
      <c r="P16" s="93"/>
      <c r="Q16" s="92"/>
      <c r="R16" s="93"/>
      <c r="S16" s="92"/>
      <c r="T16" s="92"/>
      <c r="U16" s="92"/>
      <c r="V16" s="89"/>
      <c r="W16" s="86"/>
      <c r="X16" s="113"/>
      <c r="Y16" s="113"/>
      <c r="Z16" s="132"/>
      <c r="AA16" s="113"/>
      <c r="AB16" s="144"/>
      <c r="AC16" s="134"/>
      <c r="AD16" s="134"/>
      <c r="AE16" s="141">
        <f t="shared" si="0"/>
        <v>0</v>
      </c>
      <c r="AF16" s="147">
        <f t="shared" si="1"/>
        <v>0</v>
      </c>
      <c r="AG16" s="142">
        <f t="shared" si="2"/>
        <v>0</v>
      </c>
      <c r="AH16" s="142">
        <f t="shared" si="3"/>
        <v>0</v>
      </c>
      <c r="AI16" s="173"/>
      <c r="AJ16" s="170"/>
      <c r="AK16" s="90"/>
      <c r="AL16" s="170"/>
      <c r="AM16" s="170"/>
      <c r="AN16" s="170"/>
      <c r="AO16" s="170"/>
      <c r="AP16" s="170"/>
      <c r="AQ16" s="170"/>
      <c r="AR16" s="170"/>
      <c r="AS16" s="170"/>
      <c r="AT16" s="170"/>
      <c r="AU16" s="170"/>
      <c r="AV16" s="170"/>
      <c r="AW16" s="170"/>
      <c r="AX16" s="170"/>
      <c r="AY16" s="170"/>
      <c r="AZ16" s="170"/>
      <c r="BA16" s="90"/>
      <c r="BB16" s="170"/>
      <c r="BC16" s="170"/>
      <c r="BD16" s="170"/>
      <c r="BE16" s="170"/>
      <c r="BF16" s="170"/>
      <c r="BG16" s="170"/>
      <c r="BH16" s="170"/>
      <c r="BI16" s="170"/>
      <c r="BJ16" s="170"/>
      <c r="BK16" s="170"/>
      <c r="BL16" s="170"/>
      <c r="BM16" s="170"/>
      <c r="BN16" s="170"/>
      <c r="BO16" s="170"/>
      <c r="BP16" s="170"/>
      <c r="BQ16" s="90"/>
      <c r="BR16" s="170"/>
      <c r="BS16" s="170"/>
      <c r="BT16" s="170"/>
      <c r="BU16" s="170"/>
      <c r="BV16" s="170"/>
      <c r="BW16" s="170"/>
      <c r="BX16" s="170"/>
      <c r="BY16" s="170"/>
      <c r="BZ16" s="170"/>
      <c r="CA16" s="170"/>
      <c r="CB16" s="170"/>
      <c r="CC16" s="170"/>
      <c r="CD16" s="170"/>
      <c r="CE16" s="170"/>
      <c r="CF16" s="170"/>
      <c r="CG16" s="90"/>
      <c r="CH16" s="170"/>
      <c r="CI16" s="170"/>
      <c r="CJ16" s="170"/>
      <c r="CK16" s="170"/>
      <c r="CL16" s="170"/>
      <c r="CM16" s="170"/>
      <c r="CN16" s="170"/>
      <c r="CO16" s="170"/>
      <c r="CP16" s="170"/>
      <c r="CQ16" s="170"/>
      <c r="CR16" s="170"/>
      <c r="CS16" s="170"/>
      <c r="CT16" s="170"/>
      <c r="CU16" s="170"/>
      <c r="CV16" s="170"/>
      <c r="CX16" s="186" t="b">
        <v>0</v>
      </c>
      <c r="CY16" s="187" t="b">
        <v>0</v>
      </c>
      <c r="CZ16" s="187" t="b">
        <v>0</v>
      </c>
      <c r="DA16" s="187" t="b">
        <v>0</v>
      </c>
      <c r="DB16" s="187" t="b">
        <v>0</v>
      </c>
      <c r="DC16" s="187" t="b">
        <v>0</v>
      </c>
      <c r="DD16" s="187" t="b">
        <v>0</v>
      </c>
      <c r="DE16" s="187" t="b">
        <v>0</v>
      </c>
      <c r="DF16" s="187" t="b">
        <v>0</v>
      </c>
      <c r="DG16" s="187"/>
      <c r="DH16" s="187"/>
      <c r="DI16" s="187" t="b">
        <v>0</v>
      </c>
      <c r="DJ16" s="187" t="b">
        <v>0</v>
      </c>
      <c r="DK16" s="196" t="s">
        <v>84</v>
      </c>
    </row>
    <row r="17" spans="1:115">
      <c r="A17" s="31" t="str">
        <f t="shared" si="4"/>
        <v>OK</v>
      </c>
      <c r="B17" s="40">
        <f t="shared" si="5"/>
        <v>45787</v>
      </c>
      <c r="C17" s="33" t="str">
        <f t="shared" si="6"/>
        <v>土</v>
      </c>
      <c r="D17" s="34"/>
      <c r="E17" s="41"/>
      <c r="F17" s="36"/>
      <c r="G17" s="37"/>
      <c r="H17" s="42"/>
      <c r="I17" s="94"/>
      <c r="J17" s="89"/>
      <c r="K17" s="90"/>
      <c r="L17" s="91"/>
      <c r="M17" s="92"/>
      <c r="N17" s="92"/>
      <c r="O17" s="87"/>
      <c r="P17" s="93"/>
      <c r="Q17" s="92"/>
      <c r="R17" s="93"/>
      <c r="S17" s="92"/>
      <c r="T17" s="92"/>
      <c r="U17" s="92"/>
      <c r="V17" s="89"/>
      <c r="W17" s="92"/>
      <c r="X17" s="114"/>
      <c r="Y17" s="114"/>
      <c r="Z17" s="143"/>
      <c r="AA17" s="114"/>
      <c r="AB17" s="144"/>
      <c r="AC17" s="134"/>
      <c r="AD17" s="134"/>
      <c r="AE17" s="145">
        <f t="shared" si="0"/>
        <v>0</v>
      </c>
      <c r="AF17" s="142">
        <f t="shared" si="1"/>
        <v>0</v>
      </c>
      <c r="AG17" s="142">
        <f t="shared" si="2"/>
        <v>0</v>
      </c>
      <c r="AH17" s="142">
        <f t="shared" si="3"/>
        <v>0</v>
      </c>
      <c r="AI17" s="173"/>
      <c r="AJ17" s="170"/>
      <c r="AK17" s="90"/>
      <c r="AL17" s="170"/>
      <c r="AM17" s="170"/>
      <c r="AN17" s="170"/>
      <c r="AO17" s="170"/>
      <c r="AP17" s="170"/>
      <c r="AQ17" s="170"/>
      <c r="AR17" s="170"/>
      <c r="AS17" s="170"/>
      <c r="AT17" s="170"/>
      <c r="AU17" s="170"/>
      <c r="AV17" s="170"/>
      <c r="AW17" s="170"/>
      <c r="AX17" s="170"/>
      <c r="AY17" s="170"/>
      <c r="AZ17" s="170"/>
      <c r="BA17" s="90"/>
      <c r="BB17" s="170"/>
      <c r="BC17" s="170"/>
      <c r="BD17" s="170"/>
      <c r="BE17" s="170"/>
      <c r="BF17" s="170"/>
      <c r="BG17" s="170"/>
      <c r="BH17" s="170"/>
      <c r="BI17" s="170"/>
      <c r="BJ17" s="170"/>
      <c r="BK17" s="170"/>
      <c r="BL17" s="170"/>
      <c r="BM17" s="170"/>
      <c r="BN17" s="170"/>
      <c r="BO17" s="170"/>
      <c r="BP17" s="170"/>
      <c r="BQ17" s="90"/>
      <c r="BR17" s="170"/>
      <c r="BS17" s="170"/>
      <c r="BT17" s="170"/>
      <c r="BU17" s="170"/>
      <c r="BV17" s="170"/>
      <c r="BW17" s="170"/>
      <c r="BX17" s="170"/>
      <c r="BY17" s="170"/>
      <c r="BZ17" s="170"/>
      <c r="CA17" s="170"/>
      <c r="CB17" s="170"/>
      <c r="CC17" s="170"/>
      <c r="CD17" s="170"/>
      <c r="CE17" s="170"/>
      <c r="CF17" s="170"/>
      <c r="CG17" s="90"/>
      <c r="CH17" s="170"/>
      <c r="CI17" s="170"/>
      <c r="CJ17" s="170"/>
      <c r="CK17" s="170"/>
      <c r="CL17" s="170"/>
      <c r="CM17" s="170"/>
      <c r="CN17" s="170"/>
      <c r="CO17" s="170"/>
      <c r="CP17" s="170"/>
      <c r="CQ17" s="170"/>
      <c r="CR17" s="170"/>
      <c r="CS17" s="170"/>
      <c r="CT17" s="170"/>
      <c r="CU17" s="170"/>
      <c r="CV17" s="170"/>
      <c r="CW17" s="188"/>
      <c r="CX17" s="186" t="b">
        <v>0</v>
      </c>
      <c r="CY17" s="187" t="b">
        <v>0</v>
      </c>
      <c r="CZ17" s="187" t="b">
        <v>0</v>
      </c>
      <c r="DA17" s="187" t="b">
        <v>0</v>
      </c>
      <c r="DB17" s="187" t="b">
        <v>0</v>
      </c>
      <c r="DC17" s="187" t="b">
        <v>0</v>
      </c>
      <c r="DD17" s="187" t="b">
        <v>0</v>
      </c>
      <c r="DE17" s="187" t="b">
        <v>0</v>
      </c>
      <c r="DF17" s="187" t="b">
        <v>0</v>
      </c>
      <c r="DG17" s="187"/>
      <c r="DH17" s="187"/>
      <c r="DI17" s="187" t="b">
        <v>0</v>
      </c>
      <c r="DJ17" s="187" t="b">
        <v>0</v>
      </c>
      <c r="DK17" s="196" t="s">
        <v>84</v>
      </c>
    </row>
    <row r="18" spans="1:119">
      <c r="A18" s="31" t="str">
        <f t="shared" si="4"/>
        <v>OK</v>
      </c>
      <c r="B18" s="43" t="s">
        <v>85</v>
      </c>
      <c r="C18" s="43"/>
      <c r="D18" s="43"/>
      <c r="E18" s="43"/>
      <c r="F18" s="43"/>
      <c r="G18" s="44">
        <f>SUM(G8:G17)</f>
        <v>0</v>
      </c>
      <c r="H18" s="44">
        <f>SUM(H8:H17)</f>
        <v>0</v>
      </c>
      <c r="I18" s="44">
        <f>SUM(I8:I17)</f>
        <v>0</v>
      </c>
      <c r="J18" s="95">
        <f>COUNTIF(J8:J17,"&gt;0")</f>
        <v>0</v>
      </c>
      <c r="K18" s="96">
        <f>SUM(K8:K17)</f>
        <v>0</v>
      </c>
      <c r="L18" s="96">
        <f>SUM(L8:L17)</f>
        <v>0</v>
      </c>
      <c r="M18" s="97">
        <f t="shared" ref="M18:V18" si="7">COUNTIF(M8:M17,"&gt;0")</f>
        <v>0</v>
      </c>
      <c r="N18" s="97">
        <f t="shared" si="7"/>
        <v>0</v>
      </c>
      <c r="O18" s="98">
        <f t="shared" si="7"/>
        <v>0</v>
      </c>
      <c r="P18" s="97">
        <f t="shared" si="7"/>
        <v>0</v>
      </c>
      <c r="Q18" s="97">
        <f t="shared" si="7"/>
        <v>0</v>
      </c>
      <c r="R18" s="97">
        <f t="shared" si="7"/>
        <v>0</v>
      </c>
      <c r="S18" s="97">
        <f t="shared" si="7"/>
        <v>0</v>
      </c>
      <c r="T18" s="97">
        <f t="shared" si="7"/>
        <v>0</v>
      </c>
      <c r="U18" s="97">
        <f t="shared" si="7"/>
        <v>0</v>
      </c>
      <c r="V18" s="97">
        <f t="shared" si="7"/>
        <v>0</v>
      </c>
      <c r="W18" s="97">
        <f>SUM(W8:W17)</f>
        <v>0</v>
      </c>
      <c r="X18" s="115">
        <f>SUM(X8:X17)+INT(SUM(Y8:Y17)/60)</f>
        <v>0</v>
      </c>
      <c r="Y18" s="115">
        <f>MOD(SUM(Y8:Y17),60)</f>
        <v>0</v>
      </c>
      <c r="Z18" s="115">
        <f>SUM(Z8:Z17)+INT(SUM(AA8:AA17)/60)</f>
        <v>0</v>
      </c>
      <c r="AA18" s="148">
        <f>MOD(SUM(AA8:AA17),60)</f>
        <v>0</v>
      </c>
      <c r="AB18" s="149"/>
      <c r="AC18" s="150"/>
      <c r="AD18" s="150"/>
      <c r="AE18" s="150">
        <f t="shared" ref="AE18:AH18" si="8">SUM(AE8:AE17)</f>
        <v>0</v>
      </c>
      <c r="AF18" s="151">
        <f t="shared" si="8"/>
        <v>0</v>
      </c>
      <c r="AG18" s="151">
        <f t="shared" si="8"/>
        <v>0</v>
      </c>
      <c r="AH18" s="151">
        <f t="shared" si="8"/>
        <v>0</v>
      </c>
      <c r="AI18" s="174">
        <v>0</v>
      </c>
      <c r="AJ18" s="175">
        <v>0</v>
      </c>
      <c r="AK18" s="176">
        <v>0</v>
      </c>
      <c r="AL18" s="176">
        <v>0</v>
      </c>
      <c r="AM18" s="176">
        <v>0</v>
      </c>
      <c r="AN18" s="176">
        <v>0</v>
      </c>
      <c r="AO18" s="176">
        <v>0</v>
      </c>
      <c r="AP18" s="176">
        <v>0</v>
      </c>
      <c r="AQ18" s="176">
        <v>0</v>
      </c>
      <c r="AR18" s="176">
        <v>0</v>
      </c>
      <c r="AS18" s="176">
        <v>0</v>
      </c>
      <c r="AT18" s="176">
        <v>0</v>
      </c>
      <c r="AU18" s="176">
        <v>0</v>
      </c>
      <c r="AV18" s="176">
        <v>0</v>
      </c>
      <c r="AW18" s="176">
        <v>0</v>
      </c>
      <c r="AX18" s="176">
        <v>0</v>
      </c>
      <c r="AY18" s="176">
        <v>0</v>
      </c>
      <c r="AZ18" s="176">
        <f>SUM(AZ8:AZ17)</f>
        <v>0</v>
      </c>
      <c r="BA18" s="176">
        <v>0</v>
      </c>
      <c r="BB18" s="176">
        <v>0</v>
      </c>
      <c r="BC18" s="176">
        <v>0</v>
      </c>
      <c r="BD18" s="176">
        <v>0</v>
      </c>
      <c r="BE18" s="176">
        <v>0</v>
      </c>
      <c r="BF18" s="176">
        <v>0</v>
      </c>
      <c r="BG18" s="176">
        <v>0</v>
      </c>
      <c r="BH18" s="176">
        <v>0</v>
      </c>
      <c r="BI18" s="176">
        <v>0</v>
      </c>
      <c r="BJ18" s="176">
        <v>0</v>
      </c>
      <c r="BK18" s="176">
        <v>0</v>
      </c>
      <c r="BL18" s="176">
        <v>0</v>
      </c>
      <c r="BM18" s="176">
        <v>0</v>
      </c>
      <c r="BN18" s="176">
        <v>0</v>
      </c>
      <c r="BO18" s="176">
        <v>0</v>
      </c>
      <c r="BP18" s="176">
        <v>0</v>
      </c>
      <c r="BQ18" s="176">
        <v>0</v>
      </c>
      <c r="BR18" s="176">
        <v>0</v>
      </c>
      <c r="BS18" s="176">
        <v>0</v>
      </c>
      <c r="BT18" s="176">
        <v>0</v>
      </c>
      <c r="BU18" s="176">
        <v>0</v>
      </c>
      <c r="BV18" s="176">
        <v>0</v>
      </c>
      <c r="BW18" s="176">
        <v>0</v>
      </c>
      <c r="BX18" s="176">
        <v>0</v>
      </c>
      <c r="BY18" s="176">
        <v>0</v>
      </c>
      <c r="BZ18" s="176">
        <v>0</v>
      </c>
      <c r="CA18" s="176">
        <v>0</v>
      </c>
      <c r="CB18" s="176">
        <v>0</v>
      </c>
      <c r="CC18" s="176">
        <v>0</v>
      </c>
      <c r="CD18" s="176">
        <v>0</v>
      </c>
      <c r="CE18" s="176">
        <v>0</v>
      </c>
      <c r="CF18" s="176">
        <v>0</v>
      </c>
      <c r="CG18" s="176">
        <v>0</v>
      </c>
      <c r="CH18" s="176">
        <v>0</v>
      </c>
      <c r="CI18" s="176">
        <v>0</v>
      </c>
      <c r="CJ18" s="176">
        <v>0</v>
      </c>
      <c r="CK18" s="176">
        <v>0</v>
      </c>
      <c r="CL18" s="176">
        <v>0</v>
      </c>
      <c r="CM18" s="176">
        <v>0</v>
      </c>
      <c r="CN18" s="176">
        <v>0</v>
      </c>
      <c r="CO18" s="176">
        <v>0</v>
      </c>
      <c r="CP18" s="176">
        <v>0</v>
      </c>
      <c r="CQ18" s="176">
        <v>0</v>
      </c>
      <c r="CR18" s="176">
        <v>0</v>
      </c>
      <c r="CS18" s="176">
        <v>0</v>
      </c>
      <c r="CT18" s="176">
        <v>0</v>
      </c>
      <c r="CU18" s="176">
        <v>0</v>
      </c>
      <c r="CV18" s="176">
        <v>0</v>
      </c>
      <c r="CX18" s="186"/>
      <c r="CY18" s="187"/>
      <c r="CZ18" s="187"/>
      <c r="DA18" s="187"/>
      <c r="DB18" s="187" t="b">
        <v>0</v>
      </c>
      <c r="DC18" s="187"/>
      <c r="DD18" s="187" t="b">
        <v>0</v>
      </c>
      <c r="DE18" s="193"/>
      <c r="DF18" s="187"/>
      <c r="DG18" s="187"/>
      <c r="DH18" s="187"/>
      <c r="DI18" s="187"/>
      <c r="DJ18" s="187"/>
      <c r="DK18" s="189"/>
      <c r="DM18" s="195"/>
      <c r="DN18" s="195"/>
      <c r="DO18" s="195"/>
    </row>
    <row r="19" spans="1:115">
      <c r="A19" s="31" t="str">
        <f t="shared" si="4"/>
        <v>OK</v>
      </c>
      <c r="B19" s="32">
        <f>IF(B17="","",B17+1)</f>
        <v>45788</v>
      </c>
      <c r="C19" s="33" t="str">
        <f>IF(B19="","",CHOOSE(WEEKDAY(B19),"日","月","火","水","木","金","土"))</f>
        <v>日</v>
      </c>
      <c r="D19" s="34"/>
      <c r="E19" s="35"/>
      <c r="F19" s="36"/>
      <c r="G19" s="37"/>
      <c r="H19" s="38"/>
      <c r="I19" s="82"/>
      <c r="J19" s="83"/>
      <c r="K19" s="84"/>
      <c r="L19" s="85"/>
      <c r="M19" s="86"/>
      <c r="N19" s="86"/>
      <c r="O19" s="87"/>
      <c r="P19" s="88"/>
      <c r="Q19" s="86"/>
      <c r="R19" s="88"/>
      <c r="S19" s="86"/>
      <c r="T19" s="86"/>
      <c r="U19" s="86"/>
      <c r="V19" s="83"/>
      <c r="W19" s="86"/>
      <c r="X19" s="113"/>
      <c r="Y19" s="113"/>
      <c r="Z19" s="132"/>
      <c r="AA19" s="113"/>
      <c r="AB19" s="144"/>
      <c r="AC19" s="134"/>
      <c r="AD19" s="134"/>
      <c r="AE19" s="141">
        <f t="shared" ref="AE19:AE28" si="9">SUM(AK19:AZ19)</f>
        <v>0</v>
      </c>
      <c r="AF19" s="142">
        <f t="shared" ref="AF19:AF28" si="10">SUM(BA19:BP19)</f>
        <v>0</v>
      </c>
      <c r="AG19" s="142">
        <f t="shared" ref="AG19:AG28" si="11">SUM(BQ19:CF19)</f>
        <v>0</v>
      </c>
      <c r="AH19" s="142">
        <f t="shared" ref="AH19:AH28" si="12">SUM(CG19:CV19)</f>
        <v>0</v>
      </c>
      <c r="AI19" s="173"/>
      <c r="AJ19" s="170"/>
      <c r="AK19" s="90"/>
      <c r="AL19" s="170"/>
      <c r="AM19" s="170"/>
      <c r="AN19" s="170"/>
      <c r="AO19" s="170"/>
      <c r="AP19" s="170"/>
      <c r="AQ19" s="170"/>
      <c r="AR19" s="170"/>
      <c r="AS19" s="170"/>
      <c r="AT19" s="170"/>
      <c r="AU19" s="170"/>
      <c r="AV19" s="170"/>
      <c r="AW19" s="170"/>
      <c r="AX19" s="170"/>
      <c r="AY19" s="170"/>
      <c r="AZ19" s="170"/>
      <c r="BA19" s="90"/>
      <c r="BB19" s="170"/>
      <c r="BC19" s="170"/>
      <c r="BD19" s="170"/>
      <c r="BE19" s="170"/>
      <c r="BF19" s="170"/>
      <c r="BG19" s="170"/>
      <c r="BH19" s="170"/>
      <c r="BI19" s="170"/>
      <c r="BJ19" s="170"/>
      <c r="BK19" s="170"/>
      <c r="BL19" s="170"/>
      <c r="BM19" s="170"/>
      <c r="BN19" s="170"/>
      <c r="BO19" s="170"/>
      <c r="BP19" s="170"/>
      <c r="BQ19" s="90"/>
      <c r="BR19" s="170"/>
      <c r="BS19" s="170"/>
      <c r="BT19" s="170"/>
      <c r="BU19" s="170"/>
      <c r="BV19" s="170"/>
      <c r="BW19" s="170"/>
      <c r="BX19" s="170"/>
      <c r="BY19" s="170"/>
      <c r="BZ19" s="170"/>
      <c r="CA19" s="170"/>
      <c r="CB19" s="170"/>
      <c r="CC19" s="170"/>
      <c r="CD19" s="170"/>
      <c r="CE19" s="170"/>
      <c r="CF19" s="170"/>
      <c r="CG19" s="90"/>
      <c r="CH19" s="170"/>
      <c r="CI19" s="170"/>
      <c r="CJ19" s="170"/>
      <c r="CK19" s="170"/>
      <c r="CL19" s="170"/>
      <c r="CM19" s="170"/>
      <c r="CN19" s="170"/>
      <c r="CO19" s="170"/>
      <c r="CP19" s="170"/>
      <c r="CQ19" s="170"/>
      <c r="CR19" s="170"/>
      <c r="CS19" s="170"/>
      <c r="CT19" s="170"/>
      <c r="CU19" s="170"/>
      <c r="CV19" s="170"/>
      <c r="CX19" s="186" t="b">
        <v>0</v>
      </c>
      <c r="CY19" s="187" t="b">
        <v>0</v>
      </c>
      <c r="CZ19" s="187" t="b">
        <v>0</v>
      </c>
      <c r="DA19" s="187" t="b">
        <v>0</v>
      </c>
      <c r="DB19" s="187" t="b">
        <v>0</v>
      </c>
      <c r="DC19" s="187" t="b">
        <v>0</v>
      </c>
      <c r="DD19" s="187" t="b">
        <v>0</v>
      </c>
      <c r="DE19" s="187" t="b">
        <v>0</v>
      </c>
      <c r="DF19" s="187" t="b">
        <v>0</v>
      </c>
      <c r="DG19" s="187"/>
      <c r="DH19" s="187"/>
      <c r="DI19" s="187" t="b">
        <v>0</v>
      </c>
      <c r="DJ19" s="187" t="b">
        <v>0</v>
      </c>
      <c r="DK19" s="196" t="s">
        <v>84</v>
      </c>
    </row>
    <row r="20" spans="1:115">
      <c r="A20" s="31" t="str">
        <f t="shared" si="4"/>
        <v>OK</v>
      </c>
      <c r="B20" s="39">
        <f t="shared" ref="B20:B28" si="13">IF(B19="","",B19+1)</f>
        <v>45789</v>
      </c>
      <c r="C20" s="33" t="str">
        <f t="shared" ref="C20:C28" si="14">IF(B20="","",CHOOSE(WEEKDAY(B20),"日","月","火","水","木","金","土"))</f>
        <v>月</v>
      </c>
      <c r="D20" s="34"/>
      <c r="E20" s="35"/>
      <c r="F20" s="36"/>
      <c r="G20" s="37"/>
      <c r="H20" s="38"/>
      <c r="I20" s="82"/>
      <c r="J20" s="83"/>
      <c r="K20" s="84"/>
      <c r="L20" s="85"/>
      <c r="M20" s="86"/>
      <c r="N20" s="86"/>
      <c r="O20" s="87"/>
      <c r="P20" s="88"/>
      <c r="Q20" s="86"/>
      <c r="R20" s="88"/>
      <c r="S20" s="86"/>
      <c r="T20" s="86"/>
      <c r="U20" s="86"/>
      <c r="V20" s="83"/>
      <c r="W20" s="86"/>
      <c r="X20" s="113"/>
      <c r="Y20" s="113"/>
      <c r="Z20" s="132"/>
      <c r="AA20" s="113"/>
      <c r="AB20" s="144"/>
      <c r="AC20" s="134"/>
      <c r="AD20" s="134"/>
      <c r="AE20" s="145">
        <f t="shared" si="9"/>
        <v>0</v>
      </c>
      <c r="AF20" s="142">
        <f t="shared" si="10"/>
        <v>0</v>
      </c>
      <c r="AG20" s="142">
        <f t="shared" si="11"/>
        <v>0</v>
      </c>
      <c r="AH20" s="142">
        <f t="shared" si="12"/>
        <v>0</v>
      </c>
      <c r="AI20" s="173"/>
      <c r="AJ20" s="170"/>
      <c r="AK20" s="90"/>
      <c r="AL20" s="170"/>
      <c r="AM20" s="170"/>
      <c r="AN20" s="170"/>
      <c r="AO20" s="170"/>
      <c r="AP20" s="170"/>
      <c r="AQ20" s="170"/>
      <c r="AR20" s="170"/>
      <c r="AS20" s="170"/>
      <c r="AT20" s="170"/>
      <c r="AU20" s="170"/>
      <c r="AV20" s="170"/>
      <c r="AW20" s="170"/>
      <c r="AX20" s="170"/>
      <c r="AY20" s="170"/>
      <c r="AZ20" s="170"/>
      <c r="BA20" s="90"/>
      <c r="BB20" s="170"/>
      <c r="BC20" s="170"/>
      <c r="BD20" s="170"/>
      <c r="BE20" s="170"/>
      <c r="BF20" s="170"/>
      <c r="BG20" s="170"/>
      <c r="BH20" s="170"/>
      <c r="BI20" s="170"/>
      <c r="BJ20" s="170"/>
      <c r="BK20" s="170"/>
      <c r="BL20" s="170"/>
      <c r="BM20" s="170"/>
      <c r="BN20" s="170"/>
      <c r="BO20" s="170"/>
      <c r="BP20" s="170"/>
      <c r="BQ20" s="90"/>
      <c r="BR20" s="170"/>
      <c r="BS20" s="170"/>
      <c r="BT20" s="170"/>
      <c r="BU20" s="170"/>
      <c r="BV20" s="170"/>
      <c r="BW20" s="170"/>
      <c r="BX20" s="170"/>
      <c r="BY20" s="170"/>
      <c r="BZ20" s="170"/>
      <c r="CA20" s="170"/>
      <c r="CB20" s="170"/>
      <c r="CC20" s="170"/>
      <c r="CD20" s="170"/>
      <c r="CE20" s="170"/>
      <c r="CF20" s="170"/>
      <c r="CG20" s="90"/>
      <c r="CH20" s="170"/>
      <c r="CI20" s="170"/>
      <c r="CJ20" s="170"/>
      <c r="CK20" s="170"/>
      <c r="CL20" s="170"/>
      <c r="CM20" s="170"/>
      <c r="CN20" s="170"/>
      <c r="CO20" s="170"/>
      <c r="CP20" s="170"/>
      <c r="CQ20" s="170"/>
      <c r="CR20" s="170"/>
      <c r="CS20" s="170"/>
      <c r="CT20" s="170"/>
      <c r="CU20" s="170"/>
      <c r="CV20" s="170"/>
      <c r="CX20" s="186" t="b">
        <v>0</v>
      </c>
      <c r="CY20" s="187" t="b">
        <v>0</v>
      </c>
      <c r="CZ20" s="187" t="b">
        <v>0</v>
      </c>
      <c r="DA20" s="187" t="b">
        <v>0</v>
      </c>
      <c r="DB20" s="187" t="b">
        <v>0</v>
      </c>
      <c r="DC20" s="187" t="b">
        <v>0</v>
      </c>
      <c r="DD20" s="187" t="b">
        <v>0</v>
      </c>
      <c r="DE20" s="187" t="b">
        <v>0</v>
      </c>
      <c r="DF20" s="187" t="b">
        <v>0</v>
      </c>
      <c r="DG20" s="187"/>
      <c r="DH20" s="187"/>
      <c r="DI20" s="187" t="b">
        <v>0</v>
      </c>
      <c r="DJ20" s="187" t="b">
        <v>0</v>
      </c>
      <c r="DK20" s="196" t="s">
        <v>84</v>
      </c>
    </row>
    <row r="21" spans="1:115">
      <c r="A21" s="31" t="str">
        <f t="shared" si="4"/>
        <v>OK</v>
      </c>
      <c r="B21" s="39">
        <f t="shared" si="13"/>
        <v>45790</v>
      </c>
      <c r="C21" s="33" t="str">
        <f t="shared" si="14"/>
        <v>火</v>
      </c>
      <c r="D21" s="45"/>
      <c r="E21" s="35"/>
      <c r="F21" s="36"/>
      <c r="G21" s="37"/>
      <c r="H21" s="38"/>
      <c r="I21" s="82"/>
      <c r="J21" s="89"/>
      <c r="K21" s="90"/>
      <c r="L21" s="91"/>
      <c r="M21" s="92"/>
      <c r="N21" s="92"/>
      <c r="O21" s="87"/>
      <c r="P21" s="93"/>
      <c r="Q21" s="92"/>
      <c r="R21" s="93"/>
      <c r="S21" s="92"/>
      <c r="T21" s="92"/>
      <c r="U21" s="92"/>
      <c r="V21" s="89"/>
      <c r="W21" s="92"/>
      <c r="X21" s="114"/>
      <c r="Y21" s="114"/>
      <c r="Z21" s="143"/>
      <c r="AA21" s="114"/>
      <c r="AB21" s="152"/>
      <c r="AC21" s="134"/>
      <c r="AD21" s="134"/>
      <c r="AE21" s="145">
        <f t="shared" si="9"/>
        <v>0</v>
      </c>
      <c r="AF21" s="142">
        <f t="shared" si="10"/>
        <v>0</v>
      </c>
      <c r="AG21" s="142">
        <f t="shared" si="11"/>
        <v>0</v>
      </c>
      <c r="AH21" s="142">
        <f t="shared" si="12"/>
        <v>0</v>
      </c>
      <c r="AI21" s="173"/>
      <c r="AJ21" s="170"/>
      <c r="AK21" s="90"/>
      <c r="AL21" s="170"/>
      <c r="AM21" s="170"/>
      <c r="AN21" s="170"/>
      <c r="AO21" s="170"/>
      <c r="AP21" s="170"/>
      <c r="AQ21" s="170"/>
      <c r="AR21" s="170"/>
      <c r="AS21" s="170"/>
      <c r="AT21" s="170"/>
      <c r="AU21" s="170"/>
      <c r="AV21" s="170"/>
      <c r="AW21" s="170"/>
      <c r="AX21" s="170"/>
      <c r="AY21" s="170"/>
      <c r="AZ21" s="170"/>
      <c r="BA21" s="9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0"/>
      <c r="BM21" s="170"/>
      <c r="BN21" s="170"/>
      <c r="BO21" s="170"/>
      <c r="BP21" s="170"/>
      <c r="BQ21" s="90"/>
      <c r="BR21" s="170"/>
      <c r="BS21" s="170"/>
      <c r="BT21" s="170"/>
      <c r="BU21" s="170"/>
      <c r="BV21" s="170"/>
      <c r="BW21" s="170"/>
      <c r="BX21" s="170"/>
      <c r="BY21" s="170"/>
      <c r="BZ21" s="170"/>
      <c r="CA21" s="170"/>
      <c r="CB21" s="170"/>
      <c r="CC21" s="170"/>
      <c r="CD21" s="170"/>
      <c r="CE21" s="170"/>
      <c r="CF21" s="170"/>
      <c r="CG21" s="90"/>
      <c r="CH21" s="170"/>
      <c r="CI21" s="170"/>
      <c r="CJ21" s="170"/>
      <c r="CK21" s="170"/>
      <c r="CL21" s="170"/>
      <c r="CM21" s="170"/>
      <c r="CN21" s="170"/>
      <c r="CO21" s="170"/>
      <c r="CP21" s="170"/>
      <c r="CQ21" s="170"/>
      <c r="CR21" s="170"/>
      <c r="CS21" s="170"/>
      <c r="CT21" s="170"/>
      <c r="CU21" s="170"/>
      <c r="CV21" s="170"/>
      <c r="CX21" s="186" t="b">
        <v>0</v>
      </c>
      <c r="CY21" s="187" t="b">
        <v>0</v>
      </c>
      <c r="CZ21" s="187" t="b">
        <v>0</v>
      </c>
      <c r="DA21" s="187" t="b">
        <v>0</v>
      </c>
      <c r="DB21" s="187" t="b">
        <v>0</v>
      </c>
      <c r="DC21" s="187" t="b">
        <v>0</v>
      </c>
      <c r="DD21" s="187" t="b">
        <v>0</v>
      </c>
      <c r="DE21" s="187" t="b">
        <v>0</v>
      </c>
      <c r="DF21" s="187" t="b">
        <v>0</v>
      </c>
      <c r="DG21" s="187"/>
      <c r="DH21" s="187"/>
      <c r="DI21" s="187" t="b">
        <v>0</v>
      </c>
      <c r="DJ21" s="187" t="b">
        <v>0</v>
      </c>
      <c r="DK21" s="196" t="s">
        <v>84</v>
      </c>
    </row>
    <row r="22" spans="1:115">
      <c r="A22" s="31" t="str">
        <f t="shared" si="4"/>
        <v>OK</v>
      </c>
      <c r="B22" s="39">
        <f t="shared" si="13"/>
        <v>45791</v>
      </c>
      <c r="C22" s="33" t="str">
        <f t="shared" si="14"/>
        <v>水</v>
      </c>
      <c r="D22" s="45"/>
      <c r="E22" s="35"/>
      <c r="F22" s="36"/>
      <c r="G22" s="37"/>
      <c r="H22" s="38"/>
      <c r="I22" s="82"/>
      <c r="J22" s="89"/>
      <c r="K22" s="90"/>
      <c r="L22" s="91"/>
      <c r="M22" s="92"/>
      <c r="N22" s="92"/>
      <c r="O22" s="87"/>
      <c r="P22" s="93"/>
      <c r="Q22" s="92"/>
      <c r="R22" s="93"/>
      <c r="S22" s="92"/>
      <c r="T22" s="92"/>
      <c r="U22" s="92"/>
      <c r="V22" s="89"/>
      <c r="W22" s="92"/>
      <c r="X22" s="114"/>
      <c r="Y22" s="114"/>
      <c r="Z22" s="143"/>
      <c r="AA22" s="114"/>
      <c r="AB22" s="152"/>
      <c r="AC22" s="134"/>
      <c r="AD22" s="134"/>
      <c r="AE22" s="145">
        <f t="shared" si="9"/>
        <v>0</v>
      </c>
      <c r="AF22" s="142">
        <f t="shared" si="10"/>
        <v>0</v>
      </c>
      <c r="AG22" s="142">
        <f t="shared" si="11"/>
        <v>0</v>
      </c>
      <c r="AH22" s="142">
        <f t="shared" si="12"/>
        <v>0</v>
      </c>
      <c r="AI22" s="173"/>
      <c r="AJ22" s="170"/>
      <c r="AK22" s="90"/>
      <c r="AL22" s="170"/>
      <c r="AM22" s="170"/>
      <c r="AN22" s="170"/>
      <c r="AO22" s="170"/>
      <c r="AP22" s="170"/>
      <c r="AQ22" s="170"/>
      <c r="AR22" s="170"/>
      <c r="AS22" s="170"/>
      <c r="AT22" s="170"/>
      <c r="AU22" s="170"/>
      <c r="AV22" s="170"/>
      <c r="AW22" s="170"/>
      <c r="AX22" s="170"/>
      <c r="AY22" s="170"/>
      <c r="AZ22" s="170"/>
      <c r="BA22" s="90"/>
      <c r="BB22" s="170"/>
      <c r="BC22" s="170"/>
      <c r="BD22" s="170"/>
      <c r="BE22" s="170"/>
      <c r="BF22" s="170"/>
      <c r="BG22" s="170"/>
      <c r="BH22" s="170"/>
      <c r="BI22" s="170"/>
      <c r="BJ22" s="170"/>
      <c r="BK22" s="170"/>
      <c r="BL22" s="170"/>
      <c r="BM22" s="170"/>
      <c r="BN22" s="170"/>
      <c r="BO22" s="170"/>
      <c r="BP22" s="170"/>
      <c r="BQ22" s="90"/>
      <c r="BR22" s="170"/>
      <c r="BS22" s="170"/>
      <c r="BT22" s="170"/>
      <c r="BU22" s="170"/>
      <c r="BV22" s="170"/>
      <c r="BW22" s="170"/>
      <c r="BX22" s="170"/>
      <c r="BY22" s="170"/>
      <c r="BZ22" s="170"/>
      <c r="CA22" s="170"/>
      <c r="CB22" s="170"/>
      <c r="CC22" s="170"/>
      <c r="CD22" s="170"/>
      <c r="CE22" s="170"/>
      <c r="CF22" s="170"/>
      <c r="CG22" s="90"/>
      <c r="CH22" s="170"/>
      <c r="CI22" s="170"/>
      <c r="CJ22" s="170"/>
      <c r="CK22" s="170"/>
      <c r="CL22" s="170"/>
      <c r="CM22" s="170"/>
      <c r="CN22" s="170"/>
      <c r="CO22" s="170"/>
      <c r="CP22" s="170"/>
      <c r="CQ22" s="170"/>
      <c r="CR22" s="170"/>
      <c r="CS22" s="170"/>
      <c r="CT22" s="170"/>
      <c r="CU22" s="170"/>
      <c r="CV22" s="170"/>
      <c r="CX22" s="186" t="b">
        <v>0</v>
      </c>
      <c r="CY22" s="187" t="b">
        <v>0</v>
      </c>
      <c r="CZ22" s="187" t="b">
        <v>0</v>
      </c>
      <c r="DA22" s="187" t="b">
        <v>0</v>
      </c>
      <c r="DB22" s="187" t="b">
        <v>0</v>
      </c>
      <c r="DC22" s="187" t="b">
        <v>0</v>
      </c>
      <c r="DD22" s="187" t="b">
        <v>0</v>
      </c>
      <c r="DE22" s="187" t="b">
        <v>0</v>
      </c>
      <c r="DF22" s="187" t="b">
        <v>0</v>
      </c>
      <c r="DG22" s="187"/>
      <c r="DH22" s="187"/>
      <c r="DI22" s="187" t="b">
        <v>0</v>
      </c>
      <c r="DJ22" s="187" t="b">
        <v>0</v>
      </c>
      <c r="DK22" s="196" t="s">
        <v>84</v>
      </c>
    </row>
    <row r="23" spans="1:115">
      <c r="A23" s="31" t="str">
        <f t="shared" si="4"/>
        <v>OK</v>
      </c>
      <c r="B23" s="39">
        <f t="shared" si="13"/>
        <v>45792</v>
      </c>
      <c r="C23" s="33" t="str">
        <f t="shared" si="14"/>
        <v>木</v>
      </c>
      <c r="D23" s="45"/>
      <c r="E23" s="35"/>
      <c r="F23" s="36"/>
      <c r="G23" s="37"/>
      <c r="H23" s="38"/>
      <c r="I23" s="82"/>
      <c r="J23" s="89"/>
      <c r="K23" s="90"/>
      <c r="L23" s="91"/>
      <c r="M23" s="92"/>
      <c r="N23" s="92"/>
      <c r="O23" s="87"/>
      <c r="P23" s="93"/>
      <c r="Q23" s="92"/>
      <c r="R23" s="93"/>
      <c r="S23" s="92"/>
      <c r="T23" s="92"/>
      <c r="U23" s="92"/>
      <c r="V23" s="89"/>
      <c r="W23" s="92"/>
      <c r="X23" s="114"/>
      <c r="Y23" s="114"/>
      <c r="Z23" s="132"/>
      <c r="AA23" s="113"/>
      <c r="AB23" s="144"/>
      <c r="AC23" s="134"/>
      <c r="AD23" s="134"/>
      <c r="AE23" s="145">
        <f t="shared" si="9"/>
        <v>0</v>
      </c>
      <c r="AF23" s="142">
        <f t="shared" si="10"/>
        <v>0</v>
      </c>
      <c r="AG23" s="142">
        <f t="shared" si="11"/>
        <v>0</v>
      </c>
      <c r="AH23" s="142">
        <f t="shared" si="12"/>
        <v>0</v>
      </c>
      <c r="AI23" s="173"/>
      <c r="AJ23" s="170"/>
      <c r="AK23" s="9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  <c r="AV23" s="170"/>
      <c r="AW23" s="170"/>
      <c r="AX23" s="170"/>
      <c r="AY23" s="170"/>
      <c r="AZ23" s="170"/>
      <c r="BA23" s="90"/>
      <c r="BB23" s="170"/>
      <c r="BC23" s="170"/>
      <c r="BD23" s="170"/>
      <c r="BE23" s="170"/>
      <c r="BF23" s="170"/>
      <c r="BG23" s="170"/>
      <c r="BH23" s="170"/>
      <c r="BI23" s="170"/>
      <c r="BJ23" s="170"/>
      <c r="BK23" s="170"/>
      <c r="BL23" s="170"/>
      <c r="BM23" s="170"/>
      <c r="BN23" s="170"/>
      <c r="BO23" s="170"/>
      <c r="BP23" s="170"/>
      <c r="BQ23" s="90"/>
      <c r="BR23" s="170"/>
      <c r="BS23" s="170"/>
      <c r="BT23" s="170"/>
      <c r="BU23" s="170"/>
      <c r="BV23" s="170"/>
      <c r="BW23" s="170"/>
      <c r="BX23" s="170"/>
      <c r="BY23" s="170"/>
      <c r="BZ23" s="170"/>
      <c r="CA23" s="170"/>
      <c r="CB23" s="170"/>
      <c r="CC23" s="170"/>
      <c r="CD23" s="170"/>
      <c r="CE23" s="170"/>
      <c r="CF23" s="170"/>
      <c r="CG23" s="90"/>
      <c r="CH23" s="170"/>
      <c r="CI23" s="170"/>
      <c r="CJ23" s="170"/>
      <c r="CK23" s="170"/>
      <c r="CL23" s="170"/>
      <c r="CM23" s="170"/>
      <c r="CN23" s="170"/>
      <c r="CO23" s="170"/>
      <c r="CP23" s="170"/>
      <c r="CQ23" s="170"/>
      <c r="CR23" s="170"/>
      <c r="CS23" s="170"/>
      <c r="CT23" s="170"/>
      <c r="CU23" s="170"/>
      <c r="CV23" s="170"/>
      <c r="CX23" s="186" t="b">
        <v>0</v>
      </c>
      <c r="CY23" s="187" t="b">
        <v>0</v>
      </c>
      <c r="CZ23" s="187" t="b">
        <v>0</v>
      </c>
      <c r="DA23" s="187" t="b">
        <v>0</v>
      </c>
      <c r="DB23" s="187" t="b">
        <v>0</v>
      </c>
      <c r="DC23" s="187" t="b">
        <v>0</v>
      </c>
      <c r="DD23" s="187" t="b">
        <v>0</v>
      </c>
      <c r="DE23" s="187" t="b">
        <v>0</v>
      </c>
      <c r="DF23" s="187" t="b">
        <v>0</v>
      </c>
      <c r="DG23" s="187"/>
      <c r="DH23" s="187"/>
      <c r="DI23" s="187" t="b">
        <v>0</v>
      </c>
      <c r="DJ23" s="187" t="b">
        <v>0</v>
      </c>
      <c r="DK23" s="196" t="s">
        <v>84</v>
      </c>
    </row>
    <row r="24" spans="1:115">
      <c r="A24" s="31" t="str">
        <f t="shared" si="4"/>
        <v>OK</v>
      </c>
      <c r="B24" s="39">
        <f t="shared" si="13"/>
        <v>45793</v>
      </c>
      <c r="C24" s="33" t="str">
        <f t="shared" si="14"/>
        <v>金</v>
      </c>
      <c r="D24" s="34"/>
      <c r="E24" s="35"/>
      <c r="F24" s="36"/>
      <c r="G24" s="37"/>
      <c r="H24" s="38"/>
      <c r="I24" s="82"/>
      <c r="J24" s="83"/>
      <c r="K24" s="84"/>
      <c r="L24" s="85"/>
      <c r="M24" s="86"/>
      <c r="N24" s="86"/>
      <c r="O24" s="87"/>
      <c r="P24" s="88"/>
      <c r="Q24" s="86"/>
      <c r="R24" s="88"/>
      <c r="S24" s="86"/>
      <c r="T24" s="86"/>
      <c r="U24" s="86"/>
      <c r="V24" s="83"/>
      <c r="W24" s="86"/>
      <c r="X24" s="113"/>
      <c r="Y24" s="113"/>
      <c r="Z24" s="132"/>
      <c r="AA24" s="113"/>
      <c r="AB24" s="144"/>
      <c r="AC24" s="134"/>
      <c r="AD24" s="134"/>
      <c r="AE24" s="141">
        <f t="shared" si="9"/>
        <v>0</v>
      </c>
      <c r="AF24" s="147">
        <f t="shared" si="10"/>
        <v>0</v>
      </c>
      <c r="AG24" s="147">
        <f t="shared" si="11"/>
        <v>0</v>
      </c>
      <c r="AH24" s="147">
        <f t="shared" si="12"/>
        <v>0</v>
      </c>
      <c r="AI24" s="168"/>
      <c r="AJ24" s="169"/>
      <c r="AK24" s="84"/>
      <c r="AL24" s="169"/>
      <c r="AM24" s="169"/>
      <c r="AN24" s="169"/>
      <c r="AO24" s="169"/>
      <c r="AP24" s="170"/>
      <c r="AQ24" s="170"/>
      <c r="AR24" s="170"/>
      <c r="AS24" s="170"/>
      <c r="AT24" s="170"/>
      <c r="AU24" s="170"/>
      <c r="AV24" s="170"/>
      <c r="AW24" s="170"/>
      <c r="AX24" s="170"/>
      <c r="AY24" s="170"/>
      <c r="AZ24" s="170"/>
      <c r="BA24" s="9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0"/>
      <c r="BN24" s="170"/>
      <c r="BO24" s="170"/>
      <c r="BP24" s="170"/>
      <c r="BQ24" s="90"/>
      <c r="BR24" s="170"/>
      <c r="BS24" s="170"/>
      <c r="BT24" s="170"/>
      <c r="BU24" s="170"/>
      <c r="BV24" s="170"/>
      <c r="BW24" s="170"/>
      <c r="BX24" s="170"/>
      <c r="BY24" s="170"/>
      <c r="BZ24" s="170"/>
      <c r="CA24" s="170"/>
      <c r="CB24" s="170"/>
      <c r="CC24" s="170"/>
      <c r="CD24" s="170"/>
      <c r="CE24" s="170"/>
      <c r="CF24" s="170"/>
      <c r="CG24" s="90"/>
      <c r="CH24" s="170"/>
      <c r="CI24" s="170"/>
      <c r="CJ24" s="170"/>
      <c r="CK24" s="170"/>
      <c r="CL24" s="170"/>
      <c r="CM24" s="170"/>
      <c r="CN24" s="170"/>
      <c r="CO24" s="170"/>
      <c r="CP24" s="170"/>
      <c r="CQ24" s="170"/>
      <c r="CR24" s="170"/>
      <c r="CS24" s="170"/>
      <c r="CT24" s="170"/>
      <c r="CU24" s="170"/>
      <c r="CV24" s="170"/>
      <c r="CX24" s="186" t="b">
        <v>0</v>
      </c>
      <c r="CY24" s="187" t="b">
        <v>0</v>
      </c>
      <c r="CZ24" s="187" t="b">
        <v>0</v>
      </c>
      <c r="DA24" s="187" t="b">
        <v>0</v>
      </c>
      <c r="DB24" s="187" t="b">
        <v>0</v>
      </c>
      <c r="DC24" s="187" t="b">
        <v>0</v>
      </c>
      <c r="DD24" s="187" t="b">
        <v>0</v>
      </c>
      <c r="DE24" s="187" t="b">
        <v>0</v>
      </c>
      <c r="DF24" s="187" t="b">
        <v>0</v>
      </c>
      <c r="DG24" s="187"/>
      <c r="DH24" s="187"/>
      <c r="DI24" s="187" t="b">
        <v>0</v>
      </c>
      <c r="DJ24" s="187" t="b">
        <v>0</v>
      </c>
      <c r="DK24" s="196" t="s">
        <v>84</v>
      </c>
    </row>
    <row r="25" spans="1:115">
      <c r="A25" s="31" t="str">
        <f t="shared" si="4"/>
        <v>OK</v>
      </c>
      <c r="B25" s="39">
        <f t="shared" si="13"/>
        <v>45794</v>
      </c>
      <c r="C25" s="33" t="str">
        <f t="shared" si="14"/>
        <v>土</v>
      </c>
      <c r="D25" s="34"/>
      <c r="E25" s="35"/>
      <c r="F25" s="36"/>
      <c r="G25" s="37"/>
      <c r="H25" s="38"/>
      <c r="I25" s="82"/>
      <c r="J25" s="83"/>
      <c r="K25" s="84"/>
      <c r="L25" s="85"/>
      <c r="M25" s="86"/>
      <c r="N25" s="86"/>
      <c r="O25" s="87"/>
      <c r="P25" s="88"/>
      <c r="Q25" s="86"/>
      <c r="R25" s="88"/>
      <c r="S25" s="86"/>
      <c r="T25" s="86"/>
      <c r="U25" s="86"/>
      <c r="V25" s="83"/>
      <c r="W25" s="86"/>
      <c r="X25" s="113"/>
      <c r="Y25" s="113"/>
      <c r="Z25" s="132"/>
      <c r="AA25" s="113"/>
      <c r="AB25" s="144"/>
      <c r="AC25" s="134"/>
      <c r="AD25" s="134"/>
      <c r="AE25" s="145">
        <f t="shared" si="9"/>
        <v>0</v>
      </c>
      <c r="AF25" s="142">
        <f t="shared" si="10"/>
        <v>0</v>
      </c>
      <c r="AG25" s="142">
        <f t="shared" si="11"/>
        <v>0</v>
      </c>
      <c r="AH25" s="142">
        <f t="shared" si="12"/>
        <v>0</v>
      </c>
      <c r="AI25" s="173"/>
      <c r="AJ25" s="170"/>
      <c r="AK25" s="9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  <c r="AV25" s="170"/>
      <c r="AW25" s="170"/>
      <c r="AX25" s="170"/>
      <c r="AY25" s="170"/>
      <c r="AZ25" s="170"/>
      <c r="BA25" s="90"/>
      <c r="BB25" s="170"/>
      <c r="BC25" s="170"/>
      <c r="BD25" s="170"/>
      <c r="BE25" s="170"/>
      <c r="BF25" s="170"/>
      <c r="BG25" s="170"/>
      <c r="BH25" s="170"/>
      <c r="BI25" s="170"/>
      <c r="BJ25" s="170"/>
      <c r="BK25" s="170"/>
      <c r="BL25" s="170"/>
      <c r="BM25" s="170"/>
      <c r="BN25" s="170"/>
      <c r="BO25" s="170"/>
      <c r="BP25" s="170"/>
      <c r="BQ25" s="90"/>
      <c r="BR25" s="170"/>
      <c r="BS25" s="170"/>
      <c r="BT25" s="170"/>
      <c r="BU25" s="170"/>
      <c r="BV25" s="170"/>
      <c r="BW25" s="170"/>
      <c r="BX25" s="170"/>
      <c r="BY25" s="170"/>
      <c r="BZ25" s="170"/>
      <c r="CA25" s="170"/>
      <c r="CB25" s="170"/>
      <c r="CC25" s="170"/>
      <c r="CD25" s="170"/>
      <c r="CE25" s="170"/>
      <c r="CF25" s="170"/>
      <c r="CG25" s="90"/>
      <c r="CH25" s="170"/>
      <c r="CI25" s="170"/>
      <c r="CJ25" s="170"/>
      <c r="CK25" s="170"/>
      <c r="CL25" s="170"/>
      <c r="CM25" s="170"/>
      <c r="CN25" s="170"/>
      <c r="CO25" s="170"/>
      <c r="CP25" s="170"/>
      <c r="CQ25" s="170"/>
      <c r="CR25" s="170"/>
      <c r="CS25" s="170"/>
      <c r="CT25" s="170"/>
      <c r="CU25" s="170"/>
      <c r="CV25" s="170"/>
      <c r="CX25" s="186" t="b">
        <v>0</v>
      </c>
      <c r="CY25" s="187" t="b">
        <v>0</v>
      </c>
      <c r="CZ25" s="187" t="b">
        <v>0</v>
      </c>
      <c r="DA25" s="187" t="b">
        <v>0</v>
      </c>
      <c r="DB25" s="187" t="b">
        <v>0</v>
      </c>
      <c r="DC25" s="187" t="b">
        <v>0</v>
      </c>
      <c r="DD25" s="187" t="b">
        <v>0</v>
      </c>
      <c r="DE25" s="187" t="b">
        <v>0</v>
      </c>
      <c r="DF25" s="187" t="b">
        <v>0</v>
      </c>
      <c r="DG25" s="187"/>
      <c r="DH25" s="187"/>
      <c r="DI25" s="187" t="b">
        <v>0</v>
      </c>
      <c r="DJ25" s="187" t="b">
        <v>0</v>
      </c>
      <c r="DK25" s="196" t="s">
        <v>84</v>
      </c>
    </row>
    <row r="26" spans="1:115">
      <c r="A26" s="31" t="str">
        <f t="shared" si="4"/>
        <v>OK</v>
      </c>
      <c r="B26" s="39">
        <f t="shared" si="13"/>
        <v>45795</v>
      </c>
      <c r="C26" s="33" t="str">
        <f t="shared" si="14"/>
        <v>日</v>
      </c>
      <c r="D26" s="45"/>
      <c r="E26" s="35"/>
      <c r="F26" s="36"/>
      <c r="G26" s="37"/>
      <c r="H26" s="38"/>
      <c r="I26" s="82"/>
      <c r="J26" s="83"/>
      <c r="K26" s="84"/>
      <c r="L26" s="85"/>
      <c r="M26" s="86"/>
      <c r="N26" s="86"/>
      <c r="O26" s="87"/>
      <c r="P26" s="88"/>
      <c r="Q26" s="86"/>
      <c r="R26" s="88"/>
      <c r="S26" s="86"/>
      <c r="T26" s="86"/>
      <c r="U26" s="86"/>
      <c r="V26" s="83"/>
      <c r="W26" s="86"/>
      <c r="X26" s="113"/>
      <c r="Y26" s="113"/>
      <c r="Z26" s="132"/>
      <c r="AA26" s="113"/>
      <c r="AB26" s="144"/>
      <c r="AC26" s="134"/>
      <c r="AD26" s="134"/>
      <c r="AE26" s="141">
        <f t="shared" si="9"/>
        <v>0</v>
      </c>
      <c r="AF26" s="147">
        <f t="shared" si="10"/>
        <v>0</v>
      </c>
      <c r="AG26" s="147">
        <f t="shared" si="11"/>
        <v>0</v>
      </c>
      <c r="AH26" s="147">
        <f t="shared" si="12"/>
        <v>0</v>
      </c>
      <c r="AI26" s="168"/>
      <c r="AJ26" s="169"/>
      <c r="AK26" s="84"/>
      <c r="AL26" s="169"/>
      <c r="AM26" s="169"/>
      <c r="AN26" s="169"/>
      <c r="AO26" s="169"/>
      <c r="AP26" s="169"/>
      <c r="AQ26" s="169"/>
      <c r="AR26" s="169"/>
      <c r="AS26" s="169"/>
      <c r="AT26" s="169"/>
      <c r="AU26" s="169"/>
      <c r="AV26" s="169"/>
      <c r="AW26" s="169"/>
      <c r="AX26" s="169"/>
      <c r="AY26" s="169"/>
      <c r="AZ26" s="170"/>
      <c r="BA26" s="84"/>
      <c r="BB26" s="169"/>
      <c r="BC26" s="169"/>
      <c r="BD26" s="169"/>
      <c r="BE26" s="169"/>
      <c r="BF26" s="169"/>
      <c r="BG26" s="169"/>
      <c r="BH26" s="169"/>
      <c r="BI26" s="169"/>
      <c r="BJ26" s="169"/>
      <c r="BK26" s="169"/>
      <c r="BL26" s="169"/>
      <c r="BM26" s="169"/>
      <c r="BN26" s="169"/>
      <c r="BO26" s="169"/>
      <c r="BP26" s="169"/>
      <c r="BQ26" s="84"/>
      <c r="BR26" s="169"/>
      <c r="BS26" s="169"/>
      <c r="BT26" s="169"/>
      <c r="BU26" s="169"/>
      <c r="BV26" s="169"/>
      <c r="BW26" s="169"/>
      <c r="BX26" s="169"/>
      <c r="BY26" s="169"/>
      <c r="BZ26" s="169"/>
      <c r="CA26" s="169"/>
      <c r="CB26" s="169"/>
      <c r="CC26" s="169"/>
      <c r="CD26" s="169"/>
      <c r="CE26" s="169"/>
      <c r="CF26" s="169"/>
      <c r="CG26" s="9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170"/>
      <c r="CS26" s="170"/>
      <c r="CT26" s="170"/>
      <c r="CU26" s="170"/>
      <c r="CV26" s="170"/>
      <c r="CX26" s="186" t="b">
        <v>0</v>
      </c>
      <c r="CY26" s="187" t="b">
        <v>0</v>
      </c>
      <c r="CZ26" s="187" t="b">
        <v>0</v>
      </c>
      <c r="DA26" s="187" t="b">
        <v>0</v>
      </c>
      <c r="DB26" s="187" t="b">
        <v>0</v>
      </c>
      <c r="DC26" s="187" t="b">
        <v>0</v>
      </c>
      <c r="DD26" s="187" t="b">
        <v>0</v>
      </c>
      <c r="DE26" s="187" t="b">
        <v>0</v>
      </c>
      <c r="DF26" s="187" t="b">
        <v>0</v>
      </c>
      <c r="DG26" s="187"/>
      <c r="DH26" s="187"/>
      <c r="DI26" s="187" t="b">
        <v>0</v>
      </c>
      <c r="DJ26" s="187" t="b">
        <v>0</v>
      </c>
      <c r="DK26" s="196" t="s">
        <v>84</v>
      </c>
    </row>
    <row r="27" spans="1:115">
      <c r="A27" s="31" t="str">
        <f t="shared" si="4"/>
        <v>OK</v>
      </c>
      <c r="B27" s="39">
        <f t="shared" si="13"/>
        <v>45796</v>
      </c>
      <c r="C27" s="33" t="str">
        <f t="shared" si="14"/>
        <v>月</v>
      </c>
      <c r="D27" s="45"/>
      <c r="E27" s="35"/>
      <c r="F27" s="36"/>
      <c r="G27" s="37"/>
      <c r="H27" s="38"/>
      <c r="I27" s="82"/>
      <c r="J27" s="83"/>
      <c r="K27" s="84"/>
      <c r="L27" s="85"/>
      <c r="M27" s="86"/>
      <c r="N27" s="86"/>
      <c r="O27" s="87"/>
      <c r="P27" s="88"/>
      <c r="Q27" s="86"/>
      <c r="R27" s="88"/>
      <c r="S27" s="86"/>
      <c r="T27" s="86"/>
      <c r="U27" s="86"/>
      <c r="V27" s="83"/>
      <c r="W27" s="86"/>
      <c r="X27" s="113"/>
      <c r="Y27" s="113"/>
      <c r="Z27" s="132"/>
      <c r="AA27" s="113"/>
      <c r="AB27" s="144"/>
      <c r="AC27" s="134"/>
      <c r="AD27" s="134"/>
      <c r="AE27" s="145">
        <f t="shared" si="9"/>
        <v>0</v>
      </c>
      <c r="AF27" s="142">
        <f t="shared" si="10"/>
        <v>0</v>
      </c>
      <c r="AG27" s="142">
        <f t="shared" si="11"/>
        <v>0</v>
      </c>
      <c r="AH27" s="142">
        <f t="shared" si="12"/>
        <v>0</v>
      </c>
      <c r="AI27" s="173"/>
      <c r="AJ27" s="170"/>
      <c r="AK27" s="90"/>
      <c r="AL27" s="170"/>
      <c r="AM27" s="170"/>
      <c r="AN27" s="170"/>
      <c r="AO27" s="170"/>
      <c r="AP27" s="170"/>
      <c r="AQ27" s="170"/>
      <c r="AR27" s="170"/>
      <c r="AS27" s="170"/>
      <c r="AT27" s="170"/>
      <c r="AU27" s="170"/>
      <c r="AV27" s="170"/>
      <c r="AW27" s="170"/>
      <c r="AX27" s="170"/>
      <c r="AY27" s="170"/>
      <c r="AZ27" s="170"/>
      <c r="BA27" s="90"/>
      <c r="BB27" s="170"/>
      <c r="BC27" s="170"/>
      <c r="BD27" s="170"/>
      <c r="BE27" s="170"/>
      <c r="BF27" s="170"/>
      <c r="BG27" s="170"/>
      <c r="BH27" s="170"/>
      <c r="BI27" s="170"/>
      <c r="BJ27" s="170"/>
      <c r="BK27" s="170"/>
      <c r="BL27" s="170"/>
      <c r="BM27" s="170"/>
      <c r="BN27" s="170"/>
      <c r="BO27" s="170"/>
      <c r="BP27" s="170"/>
      <c r="BQ27" s="90"/>
      <c r="BR27" s="170"/>
      <c r="BS27" s="170"/>
      <c r="BT27" s="170"/>
      <c r="BU27" s="170"/>
      <c r="BV27" s="170"/>
      <c r="BW27" s="170"/>
      <c r="BX27" s="170"/>
      <c r="BY27" s="170"/>
      <c r="BZ27" s="170"/>
      <c r="CA27" s="170"/>
      <c r="CB27" s="170"/>
      <c r="CC27" s="170"/>
      <c r="CD27" s="170"/>
      <c r="CE27" s="170"/>
      <c r="CF27" s="170"/>
      <c r="CG27" s="90"/>
      <c r="CH27" s="170"/>
      <c r="CI27" s="170"/>
      <c r="CJ27" s="170"/>
      <c r="CK27" s="170"/>
      <c r="CL27" s="170"/>
      <c r="CM27" s="170"/>
      <c r="CN27" s="170"/>
      <c r="CO27" s="170"/>
      <c r="CP27" s="170"/>
      <c r="CQ27" s="170"/>
      <c r="CR27" s="170"/>
      <c r="CS27" s="170"/>
      <c r="CT27" s="170"/>
      <c r="CU27" s="170"/>
      <c r="CV27" s="170"/>
      <c r="CX27" s="186" t="b">
        <v>0</v>
      </c>
      <c r="CY27" s="187" t="b">
        <v>0</v>
      </c>
      <c r="CZ27" s="187" t="b">
        <v>0</v>
      </c>
      <c r="DA27" s="187" t="b">
        <v>0</v>
      </c>
      <c r="DB27" s="187" t="b">
        <v>0</v>
      </c>
      <c r="DC27" s="187" t="b">
        <v>0</v>
      </c>
      <c r="DD27" s="187" t="b">
        <v>0</v>
      </c>
      <c r="DE27" s="187" t="b">
        <v>0</v>
      </c>
      <c r="DF27" s="187" t="b">
        <v>0</v>
      </c>
      <c r="DG27" s="187"/>
      <c r="DH27" s="187"/>
      <c r="DI27" s="187" t="b">
        <v>0</v>
      </c>
      <c r="DJ27" s="187" t="b">
        <v>0</v>
      </c>
      <c r="DK27" s="196" t="s">
        <v>84</v>
      </c>
    </row>
    <row r="28" spans="1:115">
      <c r="A28" s="31" t="str">
        <f t="shared" si="4"/>
        <v>OK</v>
      </c>
      <c r="B28" s="40">
        <f t="shared" si="13"/>
        <v>45797</v>
      </c>
      <c r="C28" s="33" t="str">
        <f t="shared" si="14"/>
        <v>火</v>
      </c>
      <c r="D28" s="34"/>
      <c r="E28" s="35"/>
      <c r="F28" s="36"/>
      <c r="G28" s="37"/>
      <c r="H28" s="38"/>
      <c r="I28" s="82"/>
      <c r="J28" s="83"/>
      <c r="K28" s="84"/>
      <c r="L28" s="85"/>
      <c r="M28" s="86"/>
      <c r="N28" s="86"/>
      <c r="O28" s="87"/>
      <c r="P28" s="88"/>
      <c r="Q28" s="86"/>
      <c r="R28" s="88"/>
      <c r="S28" s="86"/>
      <c r="T28" s="86"/>
      <c r="U28" s="86"/>
      <c r="V28" s="83"/>
      <c r="W28" s="86"/>
      <c r="X28" s="113"/>
      <c r="Y28" s="113"/>
      <c r="Z28" s="132"/>
      <c r="AA28" s="113"/>
      <c r="AB28" s="144"/>
      <c r="AC28" s="134"/>
      <c r="AD28" s="134"/>
      <c r="AE28" s="141">
        <f t="shared" si="9"/>
        <v>0</v>
      </c>
      <c r="AF28" s="147">
        <f t="shared" si="10"/>
        <v>0</v>
      </c>
      <c r="AG28" s="147">
        <f t="shared" si="11"/>
        <v>0</v>
      </c>
      <c r="AH28" s="147">
        <f t="shared" si="12"/>
        <v>0</v>
      </c>
      <c r="AI28" s="168"/>
      <c r="AJ28" s="169"/>
      <c r="AK28" s="84"/>
      <c r="AL28" s="169"/>
      <c r="AM28" s="169"/>
      <c r="AN28" s="169"/>
      <c r="AO28" s="169"/>
      <c r="AP28" s="169"/>
      <c r="AQ28" s="169"/>
      <c r="AR28" s="169"/>
      <c r="AS28" s="169"/>
      <c r="AT28" s="169"/>
      <c r="AU28" s="169"/>
      <c r="AV28" s="169"/>
      <c r="AW28" s="169"/>
      <c r="AX28" s="169"/>
      <c r="AY28" s="169"/>
      <c r="AZ28" s="170"/>
      <c r="BA28" s="84"/>
      <c r="BB28" s="169"/>
      <c r="BC28" s="169"/>
      <c r="BD28" s="169"/>
      <c r="BE28" s="169"/>
      <c r="BF28" s="169"/>
      <c r="BG28" s="169"/>
      <c r="BH28" s="169"/>
      <c r="BI28" s="169"/>
      <c r="BJ28" s="169"/>
      <c r="BK28" s="169"/>
      <c r="BL28" s="169"/>
      <c r="BM28" s="169"/>
      <c r="BN28" s="169"/>
      <c r="BO28" s="169"/>
      <c r="BP28" s="169"/>
      <c r="BQ28" s="84"/>
      <c r="BR28" s="169"/>
      <c r="BS28" s="169"/>
      <c r="BT28" s="169"/>
      <c r="BU28" s="170"/>
      <c r="BV28" s="170"/>
      <c r="BW28" s="170"/>
      <c r="BX28" s="170"/>
      <c r="BY28" s="170"/>
      <c r="BZ28" s="170"/>
      <c r="CA28" s="170"/>
      <c r="CB28" s="170"/>
      <c r="CC28" s="170"/>
      <c r="CD28" s="170"/>
      <c r="CE28" s="170"/>
      <c r="CF28" s="170"/>
      <c r="CG28" s="90"/>
      <c r="CH28" s="170"/>
      <c r="CI28" s="170"/>
      <c r="CJ28" s="170"/>
      <c r="CK28" s="170"/>
      <c r="CL28" s="170"/>
      <c r="CM28" s="170"/>
      <c r="CN28" s="170"/>
      <c r="CO28" s="170"/>
      <c r="CP28" s="170"/>
      <c r="CQ28" s="170"/>
      <c r="CR28" s="170"/>
      <c r="CS28" s="170"/>
      <c r="CT28" s="170"/>
      <c r="CU28" s="170"/>
      <c r="CV28" s="170"/>
      <c r="CX28" s="186" t="b">
        <v>0</v>
      </c>
      <c r="CY28" s="187" t="b">
        <v>0</v>
      </c>
      <c r="CZ28" s="187" t="b">
        <v>0</v>
      </c>
      <c r="DA28" s="187" t="b">
        <v>0</v>
      </c>
      <c r="DB28" s="187" t="b">
        <v>0</v>
      </c>
      <c r="DC28" s="187" t="b">
        <v>0</v>
      </c>
      <c r="DD28" s="187" t="b">
        <v>0</v>
      </c>
      <c r="DE28" s="187" t="b">
        <v>0</v>
      </c>
      <c r="DF28" s="187" t="b">
        <v>0</v>
      </c>
      <c r="DG28" s="187"/>
      <c r="DH28" s="187"/>
      <c r="DI28" s="187" t="b">
        <v>0</v>
      </c>
      <c r="DJ28" s="187" t="b">
        <v>0</v>
      </c>
      <c r="DK28" s="196" t="s">
        <v>84</v>
      </c>
    </row>
    <row r="29" spans="1:115">
      <c r="A29" s="31" t="str">
        <f t="shared" si="4"/>
        <v>OK</v>
      </c>
      <c r="B29" s="43" t="s">
        <v>85</v>
      </c>
      <c r="C29" s="43"/>
      <c r="D29" s="43"/>
      <c r="E29" s="43"/>
      <c r="F29" s="43"/>
      <c r="G29" s="44">
        <f t="shared" ref="G29:I29" si="15">SUM(G19:G28)</f>
        <v>0</v>
      </c>
      <c r="H29" s="44">
        <f>SUM(H19:H28)</f>
        <v>0</v>
      </c>
      <c r="I29" s="44">
        <f>SUM(I19:I28)</f>
        <v>0</v>
      </c>
      <c r="J29" s="95">
        <f t="shared" ref="J29:V29" si="16">COUNTIF(J19:J28,"&gt;0")</f>
        <v>0</v>
      </c>
      <c r="K29" s="96">
        <f>SUM(K19:K28)</f>
        <v>0</v>
      </c>
      <c r="L29" s="96">
        <f>SUM(L19:L28)</f>
        <v>0</v>
      </c>
      <c r="M29" s="97">
        <f t="shared" si="16"/>
        <v>0</v>
      </c>
      <c r="N29" s="97">
        <f t="shared" si="16"/>
        <v>0</v>
      </c>
      <c r="O29" s="98">
        <f t="shared" si="16"/>
        <v>0</v>
      </c>
      <c r="P29" s="97">
        <f t="shared" si="16"/>
        <v>0</v>
      </c>
      <c r="Q29" s="97">
        <f t="shared" si="16"/>
        <v>0</v>
      </c>
      <c r="R29" s="97">
        <f t="shared" si="16"/>
        <v>0</v>
      </c>
      <c r="S29" s="97">
        <f t="shared" si="16"/>
        <v>0</v>
      </c>
      <c r="T29" s="97">
        <f t="shared" si="16"/>
        <v>0</v>
      </c>
      <c r="U29" s="97">
        <f t="shared" si="16"/>
        <v>0</v>
      </c>
      <c r="V29" s="97">
        <f t="shared" si="16"/>
        <v>0</v>
      </c>
      <c r="W29" s="97">
        <f>SUM(W19:W28)</f>
        <v>0</v>
      </c>
      <c r="X29" s="115">
        <f>SUM(X19:X28)+INT(SUM(Y19:Y28)/60)</f>
        <v>0</v>
      </c>
      <c r="Y29" s="115">
        <f>MOD(SUM(Y19:Y28),60)</f>
        <v>0</v>
      </c>
      <c r="Z29" s="115">
        <f>SUM(Z19:Z28)+INT(SUM(AA19:AA28)/60)</f>
        <v>0</v>
      </c>
      <c r="AA29" s="153">
        <f>MOD(SUM(AA19:AA28),60)</f>
        <v>0</v>
      </c>
      <c r="AB29" s="149"/>
      <c r="AC29" s="150"/>
      <c r="AD29" s="150"/>
      <c r="AE29" s="150">
        <f>SUM(AE19:AE28)</f>
        <v>0</v>
      </c>
      <c r="AF29" s="151">
        <f>SUM(AF19:AF28)</f>
        <v>0</v>
      </c>
      <c r="AG29" s="151">
        <f>SUM(AG19:AG28)</f>
        <v>0</v>
      </c>
      <c r="AH29" s="151">
        <f>SUM(AH19:AH28)</f>
        <v>0</v>
      </c>
      <c r="AI29" s="174">
        <v>0</v>
      </c>
      <c r="AJ29" s="175">
        <v>0</v>
      </c>
      <c r="AK29" s="176">
        <v>0</v>
      </c>
      <c r="AL29" s="176">
        <v>0</v>
      </c>
      <c r="AM29" s="176">
        <v>0</v>
      </c>
      <c r="AN29" s="176">
        <v>0</v>
      </c>
      <c r="AO29" s="176">
        <v>0</v>
      </c>
      <c r="AP29" s="176">
        <v>0</v>
      </c>
      <c r="AQ29" s="176">
        <v>0</v>
      </c>
      <c r="AR29" s="176">
        <v>0</v>
      </c>
      <c r="AS29" s="176">
        <v>0</v>
      </c>
      <c r="AT29" s="176">
        <v>0</v>
      </c>
      <c r="AU29" s="176">
        <v>0</v>
      </c>
      <c r="AV29" s="176">
        <v>0</v>
      </c>
      <c r="AW29" s="176">
        <v>0</v>
      </c>
      <c r="AX29" s="176">
        <v>0</v>
      </c>
      <c r="AY29" s="176">
        <v>0</v>
      </c>
      <c r="AZ29" s="176">
        <f>SUM(AZ19:AZ28)</f>
        <v>0</v>
      </c>
      <c r="BA29" s="176">
        <v>0</v>
      </c>
      <c r="BB29" s="176">
        <v>0</v>
      </c>
      <c r="BC29" s="176">
        <v>0</v>
      </c>
      <c r="BD29" s="176">
        <v>0</v>
      </c>
      <c r="BE29" s="176">
        <v>0</v>
      </c>
      <c r="BF29" s="176">
        <v>0</v>
      </c>
      <c r="BG29" s="176">
        <v>0</v>
      </c>
      <c r="BH29" s="176">
        <v>0</v>
      </c>
      <c r="BI29" s="176">
        <v>0</v>
      </c>
      <c r="BJ29" s="176">
        <v>0</v>
      </c>
      <c r="BK29" s="176">
        <v>0</v>
      </c>
      <c r="BL29" s="176">
        <v>0</v>
      </c>
      <c r="BM29" s="176">
        <v>0</v>
      </c>
      <c r="BN29" s="176">
        <v>0</v>
      </c>
      <c r="BO29" s="176">
        <v>0</v>
      </c>
      <c r="BP29" s="176">
        <v>0</v>
      </c>
      <c r="BQ29" s="176">
        <v>0</v>
      </c>
      <c r="BR29" s="176">
        <v>0</v>
      </c>
      <c r="BS29" s="176">
        <v>0</v>
      </c>
      <c r="BT29" s="176">
        <v>0</v>
      </c>
      <c r="BU29" s="176">
        <v>0</v>
      </c>
      <c r="BV29" s="176">
        <v>0</v>
      </c>
      <c r="BW29" s="176">
        <v>0</v>
      </c>
      <c r="BX29" s="176">
        <v>0</v>
      </c>
      <c r="BY29" s="176">
        <v>0</v>
      </c>
      <c r="BZ29" s="176">
        <v>0</v>
      </c>
      <c r="CA29" s="176">
        <v>0</v>
      </c>
      <c r="CB29" s="176">
        <v>0</v>
      </c>
      <c r="CC29" s="176">
        <v>0</v>
      </c>
      <c r="CD29" s="176">
        <v>0</v>
      </c>
      <c r="CE29" s="176">
        <v>0</v>
      </c>
      <c r="CF29" s="176">
        <v>0</v>
      </c>
      <c r="CG29" s="176">
        <v>0</v>
      </c>
      <c r="CH29" s="176">
        <v>0</v>
      </c>
      <c r="CI29" s="176">
        <v>0</v>
      </c>
      <c r="CJ29" s="176">
        <v>0</v>
      </c>
      <c r="CK29" s="176">
        <v>0</v>
      </c>
      <c r="CL29" s="176">
        <v>0</v>
      </c>
      <c r="CM29" s="176">
        <v>0</v>
      </c>
      <c r="CN29" s="176">
        <v>0</v>
      </c>
      <c r="CO29" s="176">
        <v>0</v>
      </c>
      <c r="CP29" s="176">
        <v>0</v>
      </c>
      <c r="CQ29" s="176">
        <v>0</v>
      </c>
      <c r="CR29" s="176">
        <v>0</v>
      </c>
      <c r="CS29" s="176">
        <v>0</v>
      </c>
      <c r="CT29" s="176">
        <v>0</v>
      </c>
      <c r="CU29" s="176">
        <v>0</v>
      </c>
      <c r="CV29" s="176">
        <v>0</v>
      </c>
      <c r="CX29" s="186"/>
      <c r="CY29" s="187"/>
      <c r="CZ29" s="187"/>
      <c r="DA29" s="187"/>
      <c r="DB29" s="187" t="b">
        <v>0</v>
      </c>
      <c r="DC29" s="187"/>
      <c r="DD29" s="187" t="b">
        <v>0</v>
      </c>
      <c r="DE29" s="193"/>
      <c r="DF29" s="187"/>
      <c r="DG29" s="187"/>
      <c r="DH29" s="187"/>
      <c r="DI29" s="187"/>
      <c r="DJ29" s="187"/>
      <c r="DK29" s="189"/>
    </row>
    <row r="30" spans="1:115">
      <c r="A30" s="31" t="str">
        <f t="shared" si="4"/>
        <v>OK</v>
      </c>
      <c r="B30" s="32">
        <f>IF(B28="","",B28+1)</f>
        <v>45798</v>
      </c>
      <c r="C30" s="33" t="str">
        <f>IF(B30="","",CHOOSE(WEEKDAY(B30),"日","月","火","水","木","金","土"))</f>
        <v>水</v>
      </c>
      <c r="D30" s="34"/>
      <c r="E30" s="35"/>
      <c r="F30" s="36"/>
      <c r="G30" s="37"/>
      <c r="H30" s="37"/>
      <c r="I30" s="37"/>
      <c r="J30" s="83"/>
      <c r="K30" s="84"/>
      <c r="L30" s="85"/>
      <c r="M30" s="86"/>
      <c r="N30" s="86"/>
      <c r="O30" s="87"/>
      <c r="P30" s="88"/>
      <c r="Q30" s="86"/>
      <c r="R30" s="88"/>
      <c r="S30" s="86"/>
      <c r="T30" s="86"/>
      <c r="U30" s="86"/>
      <c r="V30" s="83"/>
      <c r="W30" s="86"/>
      <c r="X30" s="113"/>
      <c r="Y30" s="113"/>
      <c r="Z30" s="132"/>
      <c r="AA30" s="113"/>
      <c r="AB30" s="144"/>
      <c r="AC30" s="134"/>
      <c r="AD30" s="134"/>
      <c r="AE30" s="141">
        <f t="shared" ref="AE30:AE40" si="17">SUM(AK30:AZ30)</f>
        <v>0</v>
      </c>
      <c r="AF30" s="147">
        <f t="shared" ref="AF30:AF40" si="18">SUM(BA30:BP30)</f>
        <v>0</v>
      </c>
      <c r="AG30" s="147">
        <f t="shared" ref="AG30:AG40" si="19">SUM(BQ30:CF30)</f>
        <v>0</v>
      </c>
      <c r="AH30" s="147">
        <f t="shared" ref="AH30:AH40" si="20">SUM(CG30:CV30)</f>
        <v>0</v>
      </c>
      <c r="AI30" s="168"/>
      <c r="AJ30" s="169"/>
      <c r="AK30" s="84"/>
      <c r="AL30" s="169"/>
      <c r="AM30" s="169"/>
      <c r="AN30" s="169"/>
      <c r="AO30" s="169"/>
      <c r="AP30" s="169"/>
      <c r="AQ30" s="169"/>
      <c r="AR30" s="169"/>
      <c r="AS30" s="169"/>
      <c r="AT30" s="169"/>
      <c r="AU30" s="169"/>
      <c r="AV30" s="169"/>
      <c r="AW30" s="169"/>
      <c r="AX30" s="169"/>
      <c r="AY30" s="169"/>
      <c r="AZ30" s="170"/>
      <c r="BA30" s="84"/>
      <c r="BB30" s="169"/>
      <c r="BC30" s="169"/>
      <c r="BD30" s="169"/>
      <c r="BE30" s="169"/>
      <c r="BF30" s="169"/>
      <c r="BG30" s="169"/>
      <c r="BH30" s="169"/>
      <c r="BI30" s="169"/>
      <c r="BJ30" s="169"/>
      <c r="BK30" s="169"/>
      <c r="BL30" s="169"/>
      <c r="BM30" s="169"/>
      <c r="BN30" s="169"/>
      <c r="BO30" s="169"/>
      <c r="BP30" s="169"/>
      <c r="BQ30" s="84"/>
      <c r="BR30" s="169"/>
      <c r="BS30" s="169"/>
      <c r="BT30" s="169"/>
      <c r="BU30" s="169"/>
      <c r="BV30" s="170"/>
      <c r="BW30" s="170"/>
      <c r="BX30" s="170"/>
      <c r="BY30" s="170"/>
      <c r="BZ30" s="170"/>
      <c r="CA30" s="170"/>
      <c r="CB30" s="170"/>
      <c r="CC30" s="170"/>
      <c r="CD30" s="170"/>
      <c r="CE30" s="170"/>
      <c r="CF30" s="170"/>
      <c r="CG30" s="90"/>
      <c r="CH30" s="170"/>
      <c r="CI30" s="170"/>
      <c r="CJ30" s="170"/>
      <c r="CK30" s="170"/>
      <c r="CL30" s="170"/>
      <c r="CM30" s="170"/>
      <c r="CN30" s="170"/>
      <c r="CO30" s="170"/>
      <c r="CP30" s="170"/>
      <c r="CQ30" s="170"/>
      <c r="CR30" s="170"/>
      <c r="CS30" s="170"/>
      <c r="CT30" s="170"/>
      <c r="CU30" s="170"/>
      <c r="CV30" s="170"/>
      <c r="CX30" s="186" t="b">
        <v>0</v>
      </c>
      <c r="CY30" s="187" t="b">
        <v>0</v>
      </c>
      <c r="CZ30" s="187" t="b">
        <v>0</v>
      </c>
      <c r="DA30" s="187" t="b">
        <v>0</v>
      </c>
      <c r="DB30" s="187" t="b">
        <v>0</v>
      </c>
      <c r="DC30" s="187" t="b">
        <v>0</v>
      </c>
      <c r="DD30" s="187" t="b">
        <v>0</v>
      </c>
      <c r="DE30" s="187" t="b">
        <v>0</v>
      </c>
      <c r="DF30" s="187" t="b">
        <v>0</v>
      </c>
      <c r="DG30" s="187"/>
      <c r="DH30" s="187"/>
      <c r="DI30" s="187" t="b">
        <v>0</v>
      </c>
      <c r="DJ30" s="187" t="b">
        <v>0</v>
      </c>
      <c r="DK30" s="196" t="s">
        <v>84</v>
      </c>
    </row>
    <row r="31" spans="1:115">
      <c r="A31" s="31" t="str">
        <f t="shared" si="4"/>
        <v>OK</v>
      </c>
      <c r="B31" s="39">
        <f t="shared" ref="B31:B40" si="21">IF(B30="","",B30+1)</f>
        <v>45799</v>
      </c>
      <c r="C31" s="33" t="str">
        <f t="shared" ref="C31:C40" si="22">IF(B31="","",CHOOSE(WEEKDAY(B31),"日","月","火","水","木","金","土"))</f>
        <v>木</v>
      </c>
      <c r="D31" s="34"/>
      <c r="E31" s="35"/>
      <c r="F31" s="36"/>
      <c r="G31" s="37"/>
      <c r="H31" s="37"/>
      <c r="I31" s="37"/>
      <c r="J31" s="89"/>
      <c r="K31" s="90"/>
      <c r="L31" s="91"/>
      <c r="M31" s="86"/>
      <c r="N31" s="86"/>
      <c r="O31" s="87"/>
      <c r="P31" s="88"/>
      <c r="Q31" s="86"/>
      <c r="R31" s="88"/>
      <c r="S31" s="86"/>
      <c r="T31" s="86"/>
      <c r="U31" s="86"/>
      <c r="V31" s="83"/>
      <c r="W31" s="86"/>
      <c r="X31" s="113"/>
      <c r="Y31" s="113"/>
      <c r="Z31" s="132"/>
      <c r="AA31" s="113"/>
      <c r="AB31" s="144"/>
      <c r="AC31" s="134"/>
      <c r="AD31" s="134"/>
      <c r="AE31" s="145">
        <f t="shared" si="17"/>
        <v>0</v>
      </c>
      <c r="AF31" s="142">
        <f t="shared" si="18"/>
        <v>0</v>
      </c>
      <c r="AG31" s="142">
        <f t="shared" si="19"/>
        <v>0</v>
      </c>
      <c r="AH31" s="142">
        <f t="shared" si="20"/>
        <v>0</v>
      </c>
      <c r="AI31" s="173"/>
      <c r="AJ31" s="170"/>
      <c r="AK31" s="90"/>
      <c r="AL31" s="170"/>
      <c r="AM31" s="170"/>
      <c r="AN31" s="170"/>
      <c r="AO31" s="170"/>
      <c r="AP31" s="170"/>
      <c r="AQ31" s="170"/>
      <c r="AR31" s="170"/>
      <c r="AS31" s="170"/>
      <c r="AT31" s="170"/>
      <c r="AU31" s="170"/>
      <c r="AV31" s="170"/>
      <c r="AW31" s="170"/>
      <c r="AX31" s="170"/>
      <c r="AY31" s="170"/>
      <c r="AZ31" s="170"/>
      <c r="BA31" s="90"/>
      <c r="BB31" s="170"/>
      <c r="BC31" s="170"/>
      <c r="BD31" s="170"/>
      <c r="BE31" s="170"/>
      <c r="BF31" s="170"/>
      <c r="BG31" s="170"/>
      <c r="BH31" s="170"/>
      <c r="BI31" s="170"/>
      <c r="BJ31" s="170"/>
      <c r="BK31" s="170"/>
      <c r="BL31" s="170"/>
      <c r="BM31" s="170"/>
      <c r="BN31" s="170"/>
      <c r="BO31" s="170"/>
      <c r="BP31" s="170"/>
      <c r="BQ31" s="90"/>
      <c r="BR31" s="170"/>
      <c r="BS31" s="170"/>
      <c r="BT31" s="170"/>
      <c r="BU31" s="170"/>
      <c r="BV31" s="170"/>
      <c r="BW31" s="170"/>
      <c r="BX31" s="170"/>
      <c r="BY31" s="170"/>
      <c r="BZ31" s="170"/>
      <c r="CA31" s="170"/>
      <c r="CB31" s="170"/>
      <c r="CC31" s="170"/>
      <c r="CD31" s="170"/>
      <c r="CE31" s="170"/>
      <c r="CF31" s="170"/>
      <c r="CG31" s="90"/>
      <c r="CH31" s="170"/>
      <c r="CI31" s="170"/>
      <c r="CJ31" s="170"/>
      <c r="CK31" s="170"/>
      <c r="CL31" s="170"/>
      <c r="CM31" s="170"/>
      <c r="CN31" s="170"/>
      <c r="CO31" s="170"/>
      <c r="CP31" s="170"/>
      <c r="CQ31" s="170"/>
      <c r="CR31" s="170"/>
      <c r="CS31" s="170"/>
      <c r="CT31" s="170"/>
      <c r="CU31" s="170"/>
      <c r="CV31" s="170"/>
      <c r="CX31" s="186" t="b">
        <v>0</v>
      </c>
      <c r="CY31" s="187" t="b">
        <v>0</v>
      </c>
      <c r="CZ31" s="187" t="b">
        <v>0</v>
      </c>
      <c r="DA31" s="187" t="b">
        <v>0</v>
      </c>
      <c r="DB31" s="187" t="b">
        <v>0</v>
      </c>
      <c r="DC31" s="187" t="b">
        <v>0</v>
      </c>
      <c r="DD31" s="187" t="b">
        <v>0</v>
      </c>
      <c r="DE31" s="187" t="b">
        <v>0</v>
      </c>
      <c r="DF31" s="187" t="b">
        <v>0</v>
      </c>
      <c r="DG31" s="187"/>
      <c r="DH31" s="187"/>
      <c r="DI31" s="187" t="b">
        <v>0</v>
      </c>
      <c r="DJ31" s="187" t="b">
        <v>0</v>
      </c>
      <c r="DK31" s="196" t="s">
        <v>84</v>
      </c>
    </row>
    <row r="32" spans="1:115">
      <c r="A32" s="31" t="str">
        <f t="shared" si="4"/>
        <v>OK</v>
      </c>
      <c r="B32" s="39">
        <f t="shared" si="21"/>
        <v>45800</v>
      </c>
      <c r="C32" s="33" t="str">
        <f t="shared" si="22"/>
        <v>金</v>
      </c>
      <c r="D32" s="34"/>
      <c r="E32" s="35"/>
      <c r="F32" s="36"/>
      <c r="G32" s="37"/>
      <c r="H32" s="38"/>
      <c r="I32" s="82"/>
      <c r="J32" s="83"/>
      <c r="K32" s="84"/>
      <c r="L32" s="85"/>
      <c r="M32" s="86"/>
      <c r="N32" s="86"/>
      <c r="O32" s="87"/>
      <c r="P32" s="88"/>
      <c r="Q32" s="86"/>
      <c r="R32" s="88"/>
      <c r="S32" s="86"/>
      <c r="T32" s="86"/>
      <c r="U32" s="86"/>
      <c r="V32" s="83"/>
      <c r="W32" s="86"/>
      <c r="X32" s="113"/>
      <c r="Y32" s="113"/>
      <c r="Z32" s="132"/>
      <c r="AA32" s="113"/>
      <c r="AB32" s="144"/>
      <c r="AC32" s="134"/>
      <c r="AD32" s="134"/>
      <c r="AE32" s="141">
        <f t="shared" si="17"/>
        <v>0</v>
      </c>
      <c r="AF32" s="147">
        <f t="shared" si="18"/>
        <v>0</v>
      </c>
      <c r="AG32" s="147">
        <f t="shared" si="19"/>
        <v>0</v>
      </c>
      <c r="AH32" s="147">
        <f t="shared" si="20"/>
        <v>0</v>
      </c>
      <c r="AI32" s="168"/>
      <c r="AJ32" s="169"/>
      <c r="AK32" s="84"/>
      <c r="AL32" s="169"/>
      <c r="AM32" s="169"/>
      <c r="AN32" s="169"/>
      <c r="AO32" s="170"/>
      <c r="AP32" s="170"/>
      <c r="AQ32" s="170"/>
      <c r="AR32" s="170"/>
      <c r="AS32" s="170"/>
      <c r="AT32" s="170"/>
      <c r="AU32" s="170"/>
      <c r="AV32" s="170"/>
      <c r="AW32" s="170"/>
      <c r="AX32" s="170"/>
      <c r="AY32" s="170"/>
      <c r="AZ32" s="170"/>
      <c r="BA32" s="9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9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9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170"/>
      <c r="CS32" s="170"/>
      <c r="CT32" s="170"/>
      <c r="CU32" s="170"/>
      <c r="CV32" s="170"/>
      <c r="CX32" s="186" t="b">
        <v>0</v>
      </c>
      <c r="CY32" s="187" t="b">
        <v>0</v>
      </c>
      <c r="CZ32" s="187" t="b">
        <v>0</v>
      </c>
      <c r="DA32" s="187" t="b">
        <v>0</v>
      </c>
      <c r="DB32" s="187" t="b">
        <v>0</v>
      </c>
      <c r="DC32" s="187" t="b">
        <v>0</v>
      </c>
      <c r="DD32" s="187" t="b">
        <v>0</v>
      </c>
      <c r="DE32" s="187" t="b">
        <v>0</v>
      </c>
      <c r="DF32" s="187" t="b">
        <v>0</v>
      </c>
      <c r="DG32" s="187"/>
      <c r="DH32" s="187"/>
      <c r="DI32" s="187" t="b">
        <v>0</v>
      </c>
      <c r="DJ32" s="187" t="b">
        <v>0</v>
      </c>
      <c r="DK32" s="196" t="s">
        <v>84</v>
      </c>
    </row>
    <row r="33" spans="1:115">
      <c r="A33" s="31" t="str">
        <f t="shared" si="4"/>
        <v>OK</v>
      </c>
      <c r="B33" s="39">
        <f t="shared" si="21"/>
        <v>45801</v>
      </c>
      <c r="C33" s="33" t="str">
        <f t="shared" si="22"/>
        <v>土</v>
      </c>
      <c r="D33" s="34"/>
      <c r="E33" s="35"/>
      <c r="F33" s="36"/>
      <c r="G33" s="37"/>
      <c r="H33" s="38"/>
      <c r="I33" s="82"/>
      <c r="J33" s="83"/>
      <c r="K33" s="84"/>
      <c r="L33" s="85"/>
      <c r="M33" s="86"/>
      <c r="N33" s="86"/>
      <c r="O33" s="87"/>
      <c r="P33" s="88"/>
      <c r="Q33" s="92"/>
      <c r="R33" s="88"/>
      <c r="S33" s="86"/>
      <c r="T33" s="86"/>
      <c r="U33" s="86"/>
      <c r="V33" s="83"/>
      <c r="W33" s="86"/>
      <c r="X33" s="113"/>
      <c r="Y33" s="113"/>
      <c r="Z33" s="132"/>
      <c r="AA33" s="113"/>
      <c r="AB33" s="144"/>
      <c r="AC33" s="134"/>
      <c r="AD33" s="134"/>
      <c r="AE33" s="141">
        <f t="shared" si="17"/>
        <v>0</v>
      </c>
      <c r="AF33" s="147">
        <f t="shared" si="18"/>
        <v>0</v>
      </c>
      <c r="AG33" s="147">
        <f t="shared" si="19"/>
        <v>0</v>
      </c>
      <c r="AH33" s="147">
        <f t="shared" si="20"/>
        <v>0</v>
      </c>
      <c r="AI33" s="168"/>
      <c r="AJ33" s="169"/>
      <c r="AK33" s="84"/>
      <c r="AL33" s="169"/>
      <c r="AM33" s="170"/>
      <c r="AN33" s="170"/>
      <c r="AO33" s="170"/>
      <c r="AP33" s="170"/>
      <c r="AQ33" s="170"/>
      <c r="AR33" s="170"/>
      <c r="AS33" s="170"/>
      <c r="AT33" s="170"/>
      <c r="AU33" s="170"/>
      <c r="AV33" s="170"/>
      <c r="AW33" s="170"/>
      <c r="AX33" s="170"/>
      <c r="AY33" s="170"/>
      <c r="AZ33" s="170"/>
      <c r="BA33" s="90"/>
      <c r="BB33" s="170"/>
      <c r="BC33" s="170"/>
      <c r="BD33" s="170"/>
      <c r="BE33" s="170"/>
      <c r="BF33" s="170"/>
      <c r="BG33" s="170"/>
      <c r="BH33" s="170"/>
      <c r="BI33" s="170"/>
      <c r="BJ33" s="170"/>
      <c r="BK33" s="170"/>
      <c r="BL33" s="170"/>
      <c r="BM33" s="170"/>
      <c r="BN33" s="170"/>
      <c r="BO33" s="170"/>
      <c r="BP33" s="170"/>
      <c r="BQ33" s="90"/>
      <c r="BR33" s="170"/>
      <c r="BS33" s="170"/>
      <c r="BT33" s="170"/>
      <c r="BU33" s="170"/>
      <c r="BV33" s="170"/>
      <c r="BW33" s="170"/>
      <c r="BX33" s="170"/>
      <c r="BY33" s="170"/>
      <c r="BZ33" s="170"/>
      <c r="CA33" s="170"/>
      <c r="CB33" s="170"/>
      <c r="CC33" s="170"/>
      <c r="CD33" s="170"/>
      <c r="CE33" s="170"/>
      <c r="CF33" s="170"/>
      <c r="CG33" s="90"/>
      <c r="CH33" s="170"/>
      <c r="CI33" s="170"/>
      <c r="CJ33" s="170"/>
      <c r="CK33" s="170"/>
      <c r="CL33" s="170"/>
      <c r="CM33" s="170"/>
      <c r="CN33" s="170"/>
      <c r="CO33" s="170"/>
      <c r="CP33" s="170"/>
      <c r="CQ33" s="170"/>
      <c r="CR33" s="170"/>
      <c r="CS33" s="170"/>
      <c r="CT33" s="170"/>
      <c r="CU33" s="170"/>
      <c r="CV33" s="170"/>
      <c r="CX33" s="186" t="b">
        <v>0</v>
      </c>
      <c r="CY33" s="187" t="b">
        <v>0</v>
      </c>
      <c r="CZ33" s="187" t="b">
        <v>0</v>
      </c>
      <c r="DA33" s="187" t="b">
        <v>0</v>
      </c>
      <c r="DB33" s="187" t="b">
        <v>0</v>
      </c>
      <c r="DC33" s="187" t="b">
        <v>0</v>
      </c>
      <c r="DD33" s="187" t="b">
        <v>0</v>
      </c>
      <c r="DE33" s="187" t="b">
        <v>0</v>
      </c>
      <c r="DF33" s="187" t="b">
        <v>0</v>
      </c>
      <c r="DG33" s="187"/>
      <c r="DH33" s="187"/>
      <c r="DI33" s="187" t="b">
        <v>0</v>
      </c>
      <c r="DJ33" s="187" t="b">
        <v>0</v>
      </c>
      <c r="DK33" s="196" t="s">
        <v>84</v>
      </c>
    </row>
    <row r="34" spans="1:115">
      <c r="A34" s="31" t="str">
        <f t="shared" si="4"/>
        <v>OK</v>
      </c>
      <c r="B34" s="39">
        <f t="shared" si="21"/>
        <v>45802</v>
      </c>
      <c r="C34" s="33" t="str">
        <f t="shared" si="22"/>
        <v>日</v>
      </c>
      <c r="D34" s="34"/>
      <c r="E34" s="35"/>
      <c r="F34" s="36"/>
      <c r="G34" s="37"/>
      <c r="H34" s="38"/>
      <c r="I34" s="82"/>
      <c r="J34" s="83"/>
      <c r="K34" s="84"/>
      <c r="L34" s="85"/>
      <c r="M34" s="86"/>
      <c r="N34" s="86"/>
      <c r="O34" s="87"/>
      <c r="P34" s="88"/>
      <c r="Q34" s="86"/>
      <c r="R34" s="88"/>
      <c r="S34" s="92"/>
      <c r="T34" s="92"/>
      <c r="U34" s="86"/>
      <c r="V34" s="89"/>
      <c r="W34" s="92"/>
      <c r="X34" s="114"/>
      <c r="Y34" s="114"/>
      <c r="Z34" s="143"/>
      <c r="AA34" s="114"/>
      <c r="AB34" s="144"/>
      <c r="AC34" s="134"/>
      <c r="AD34" s="134"/>
      <c r="AE34" s="145">
        <f t="shared" si="17"/>
        <v>0</v>
      </c>
      <c r="AF34" s="142">
        <f t="shared" si="18"/>
        <v>0</v>
      </c>
      <c r="AG34" s="142">
        <f t="shared" si="19"/>
        <v>0</v>
      </c>
      <c r="AH34" s="142">
        <f t="shared" si="20"/>
        <v>0</v>
      </c>
      <c r="AI34" s="173"/>
      <c r="AJ34" s="170"/>
      <c r="AK34" s="9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9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90"/>
      <c r="BR34" s="170"/>
      <c r="BS34" s="170"/>
      <c r="BT34" s="170"/>
      <c r="BU34" s="170"/>
      <c r="BV34" s="170"/>
      <c r="BW34" s="170"/>
      <c r="BX34" s="170"/>
      <c r="BY34" s="170"/>
      <c r="BZ34" s="170"/>
      <c r="CA34" s="170"/>
      <c r="CB34" s="170"/>
      <c r="CC34" s="170"/>
      <c r="CD34" s="170"/>
      <c r="CE34" s="170"/>
      <c r="CF34" s="170"/>
      <c r="CG34" s="90"/>
      <c r="CH34" s="170"/>
      <c r="CI34" s="170"/>
      <c r="CJ34" s="170"/>
      <c r="CK34" s="170"/>
      <c r="CL34" s="170"/>
      <c r="CM34" s="170"/>
      <c r="CN34" s="170"/>
      <c r="CO34" s="170"/>
      <c r="CP34" s="170"/>
      <c r="CQ34" s="170"/>
      <c r="CR34" s="170"/>
      <c r="CS34" s="170"/>
      <c r="CT34" s="170"/>
      <c r="CU34" s="170"/>
      <c r="CV34" s="170"/>
      <c r="CX34" s="186" t="b">
        <v>0</v>
      </c>
      <c r="CY34" s="187" t="b">
        <v>0</v>
      </c>
      <c r="CZ34" s="187" t="b">
        <v>0</v>
      </c>
      <c r="DA34" s="187" t="b">
        <v>0</v>
      </c>
      <c r="DB34" s="187" t="b">
        <v>0</v>
      </c>
      <c r="DC34" s="187" t="b">
        <v>0</v>
      </c>
      <c r="DD34" s="187" t="b">
        <v>0</v>
      </c>
      <c r="DE34" s="187" t="b">
        <v>0</v>
      </c>
      <c r="DF34" s="187" t="b">
        <v>0</v>
      </c>
      <c r="DG34" s="187"/>
      <c r="DH34" s="187"/>
      <c r="DI34" s="187" t="b">
        <v>0</v>
      </c>
      <c r="DJ34" s="187" t="b">
        <v>0</v>
      </c>
      <c r="DK34" s="196" t="s">
        <v>84</v>
      </c>
    </row>
    <row r="35" spans="1:115">
      <c r="A35" s="31" t="str">
        <f t="shared" si="4"/>
        <v>OK</v>
      </c>
      <c r="B35" s="39">
        <f t="shared" si="21"/>
        <v>45803</v>
      </c>
      <c r="C35" s="33" t="str">
        <f t="shared" si="22"/>
        <v>月</v>
      </c>
      <c r="D35" s="34"/>
      <c r="E35" s="35"/>
      <c r="F35" s="36"/>
      <c r="G35" s="37"/>
      <c r="H35" s="38"/>
      <c r="I35" s="82"/>
      <c r="J35" s="83"/>
      <c r="K35" s="84"/>
      <c r="L35" s="85"/>
      <c r="M35" s="86"/>
      <c r="N35" s="92"/>
      <c r="O35" s="87"/>
      <c r="P35" s="87"/>
      <c r="Q35" s="92"/>
      <c r="R35" s="88"/>
      <c r="S35" s="92"/>
      <c r="T35" s="92"/>
      <c r="U35" s="86"/>
      <c r="V35" s="89"/>
      <c r="W35" s="92"/>
      <c r="X35" s="114"/>
      <c r="Y35" s="114"/>
      <c r="Z35" s="143"/>
      <c r="AA35" s="114"/>
      <c r="AB35" s="144"/>
      <c r="AC35" s="134"/>
      <c r="AD35" s="134"/>
      <c r="AE35" s="145">
        <f t="shared" si="17"/>
        <v>0</v>
      </c>
      <c r="AF35" s="142">
        <f t="shared" si="18"/>
        <v>0</v>
      </c>
      <c r="AG35" s="142">
        <f t="shared" si="19"/>
        <v>0</v>
      </c>
      <c r="AH35" s="142">
        <f t="shared" si="20"/>
        <v>0</v>
      </c>
      <c r="AI35" s="173"/>
      <c r="AJ35" s="170"/>
      <c r="AK35" s="90"/>
      <c r="AL35" s="170"/>
      <c r="AM35" s="170"/>
      <c r="AN35" s="170"/>
      <c r="AO35" s="170"/>
      <c r="AP35" s="170"/>
      <c r="AQ35" s="170"/>
      <c r="AR35" s="170"/>
      <c r="AS35" s="170"/>
      <c r="AT35" s="170"/>
      <c r="AU35" s="170"/>
      <c r="AV35" s="170"/>
      <c r="AW35" s="170"/>
      <c r="AX35" s="170"/>
      <c r="AY35" s="170"/>
      <c r="AZ35" s="170"/>
      <c r="BA35" s="90"/>
      <c r="BB35" s="170"/>
      <c r="BC35" s="170"/>
      <c r="BD35" s="170"/>
      <c r="BE35" s="170"/>
      <c r="BF35" s="170"/>
      <c r="BG35" s="170"/>
      <c r="BH35" s="170"/>
      <c r="BI35" s="170"/>
      <c r="BJ35" s="170"/>
      <c r="BK35" s="170"/>
      <c r="BL35" s="170"/>
      <c r="BM35" s="170"/>
      <c r="BN35" s="170"/>
      <c r="BO35" s="170"/>
      <c r="BP35" s="170"/>
      <c r="BQ35" s="90"/>
      <c r="BR35" s="170"/>
      <c r="BS35" s="170"/>
      <c r="BT35" s="170"/>
      <c r="BU35" s="170"/>
      <c r="BV35" s="170"/>
      <c r="BW35" s="170"/>
      <c r="BX35" s="170"/>
      <c r="BY35" s="170"/>
      <c r="BZ35" s="170"/>
      <c r="CA35" s="170"/>
      <c r="CB35" s="170"/>
      <c r="CC35" s="170"/>
      <c r="CD35" s="170"/>
      <c r="CE35" s="170"/>
      <c r="CF35" s="170"/>
      <c r="CG35" s="90"/>
      <c r="CH35" s="170"/>
      <c r="CI35" s="170"/>
      <c r="CJ35" s="170"/>
      <c r="CK35" s="170"/>
      <c r="CL35" s="170"/>
      <c r="CM35" s="170"/>
      <c r="CN35" s="170"/>
      <c r="CO35" s="170"/>
      <c r="CP35" s="170"/>
      <c r="CQ35" s="170"/>
      <c r="CR35" s="170"/>
      <c r="CS35" s="170"/>
      <c r="CT35" s="170"/>
      <c r="CU35" s="170"/>
      <c r="CV35" s="170"/>
      <c r="CX35" s="186" t="b">
        <v>0</v>
      </c>
      <c r="CY35" s="187" t="b">
        <v>0</v>
      </c>
      <c r="CZ35" s="187" t="b">
        <v>0</v>
      </c>
      <c r="DA35" s="187" t="b">
        <v>0</v>
      </c>
      <c r="DB35" s="187" t="b">
        <v>0</v>
      </c>
      <c r="DC35" s="187" t="b">
        <v>0</v>
      </c>
      <c r="DD35" s="187" t="b">
        <v>0</v>
      </c>
      <c r="DE35" s="187" t="b">
        <v>0</v>
      </c>
      <c r="DF35" s="187" t="b">
        <v>0</v>
      </c>
      <c r="DG35" s="187"/>
      <c r="DH35" s="187"/>
      <c r="DI35" s="187" t="b">
        <v>0</v>
      </c>
      <c r="DJ35" s="187" t="b">
        <v>0</v>
      </c>
      <c r="DK35" s="196" t="s">
        <v>84</v>
      </c>
    </row>
    <row r="36" spans="1:115">
      <c r="A36" s="31" t="str">
        <f t="shared" si="4"/>
        <v>OK</v>
      </c>
      <c r="B36" s="39">
        <f t="shared" si="21"/>
        <v>45804</v>
      </c>
      <c r="C36" s="33" t="str">
        <f t="shared" si="22"/>
        <v>火</v>
      </c>
      <c r="D36" s="34"/>
      <c r="E36" s="35"/>
      <c r="F36" s="36"/>
      <c r="G36" s="37"/>
      <c r="H36" s="38"/>
      <c r="I36" s="82"/>
      <c r="J36" s="89"/>
      <c r="K36" s="90"/>
      <c r="L36" s="91"/>
      <c r="M36" s="86"/>
      <c r="N36" s="92"/>
      <c r="O36" s="87"/>
      <c r="P36" s="88"/>
      <c r="Q36" s="92"/>
      <c r="R36" s="88"/>
      <c r="S36" s="92"/>
      <c r="T36" s="92"/>
      <c r="U36" s="86"/>
      <c r="V36" s="83"/>
      <c r="W36" s="86"/>
      <c r="X36" s="113"/>
      <c r="Y36" s="113"/>
      <c r="Z36" s="132"/>
      <c r="AA36" s="113"/>
      <c r="AB36" s="144"/>
      <c r="AC36" s="134"/>
      <c r="AD36" s="134"/>
      <c r="AE36" s="145">
        <f t="shared" si="17"/>
        <v>0</v>
      </c>
      <c r="AF36" s="142">
        <f t="shared" si="18"/>
        <v>0</v>
      </c>
      <c r="AG36" s="142">
        <f t="shared" si="19"/>
        <v>0</v>
      </c>
      <c r="AH36" s="142">
        <f t="shared" si="20"/>
        <v>0</v>
      </c>
      <c r="AI36" s="173"/>
      <c r="AJ36" s="170"/>
      <c r="AK36" s="90"/>
      <c r="AL36" s="170"/>
      <c r="AM36" s="170"/>
      <c r="AN36" s="170"/>
      <c r="AO36" s="170"/>
      <c r="AP36" s="170"/>
      <c r="AQ36" s="170"/>
      <c r="AR36" s="170"/>
      <c r="AS36" s="170"/>
      <c r="AT36" s="170"/>
      <c r="AU36" s="170"/>
      <c r="AV36" s="170"/>
      <c r="AW36" s="170"/>
      <c r="AX36" s="170"/>
      <c r="AY36" s="170"/>
      <c r="AZ36" s="170"/>
      <c r="BA36" s="90"/>
      <c r="BB36" s="170"/>
      <c r="BC36" s="170"/>
      <c r="BD36" s="170"/>
      <c r="BE36" s="170"/>
      <c r="BF36" s="170"/>
      <c r="BG36" s="170"/>
      <c r="BH36" s="170"/>
      <c r="BI36" s="170"/>
      <c r="BJ36" s="170"/>
      <c r="BK36" s="170"/>
      <c r="BL36" s="170"/>
      <c r="BM36" s="170"/>
      <c r="BN36" s="170"/>
      <c r="BO36" s="170"/>
      <c r="BP36" s="170"/>
      <c r="BQ36" s="90"/>
      <c r="BR36" s="170"/>
      <c r="BS36" s="170"/>
      <c r="BT36" s="170"/>
      <c r="BU36" s="170"/>
      <c r="BV36" s="170"/>
      <c r="BW36" s="170"/>
      <c r="BX36" s="170"/>
      <c r="BY36" s="170"/>
      <c r="BZ36" s="170"/>
      <c r="CA36" s="170"/>
      <c r="CB36" s="170"/>
      <c r="CC36" s="170"/>
      <c r="CD36" s="170"/>
      <c r="CE36" s="170"/>
      <c r="CF36" s="170"/>
      <c r="CG36" s="90"/>
      <c r="CH36" s="170"/>
      <c r="CI36" s="170"/>
      <c r="CJ36" s="170"/>
      <c r="CK36" s="170"/>
      <c r="CL36" s="170"/>
      <c r="CM36" s="170"/>
      <c r="CN36" s="170"/>
      <c r="CO36" s="170"/>
      <c r="CP36" s="170"/>
      <c r="CQ36" s="170"/>
      <c r="CR36" s="170"/>
      <c r="CS36" s="170"/>
      <c r="CT36" s="170"/>
      <c r="CU36" s="170"/>
      <c r="CV36" s="170"/>
      <c r="CX36" s="186" t="b">
        <v>0</v>
      </c>
      <c r="CY36" s="187" t="b">
        <v>0</v>
      </c>
      <c r="CZ36" s="187" t="b">
        <v>0</v>
      </c>
      <c r="DA36" s="187" t="b">
        <v>0</v>
      </c>
      <c r="DB36" s="187" t="b">
        <v>0</v>
      </c>
      <c r="DC36" s="187" t="b">
        <v>0</v>
      </c>
      <c r="DD36" s="187" t="b">
        <v>0</v>
      </c>
      <c r="DE36" s="187" t="b">
        <v>0</v>
      </c>
      <c r="DF36" s="187" t="b">
        <v>0</v>
      </c>
      <c r="DG36" s="187"/>
      <c r="DH36" s="187"/>
      <c r="DI36" s="187" t="b">
        <v>0</v>
      </c>
      <c r="DJ36" s="187" t="b">
        <v>0</v>
      </c>
      <c r="DK36" s="196" t="s">
        <v>84</v>
      </c>
    </row>
    <row r="37" spans="1:115">
      <c r="A37" s="31" t="str">
        <f t="shared" si="4"/>
        <v>OK</v>
      </c>
      <c r="B37" s="39">
        <f t="shared" si="21"/>
        <v>45805</v>
      </c>
      <c r="C37" s="33" t="str">
        <f t="shared" si="22"/>
        <v>水</v>
      </c>
      <c r="D37" s="34"/>
      <c r="E37" s="35"/>
      <c r="F37" s="36"/>
      <c r="G37" s="37"/>
      <c r="H37" s="38"/>
      <c r="I37" s="82"/>
      <c r="J37" s="89"/>
      <c r="K37" s="90"/>
      <c r="L37" s="91"/>
      <c r="M37" s="86"/>
      <c r="N37" s="92"/>
      <c r="O37" s="87"/>
      <c r="P37" s="88"/>
      <c r="Q37" s="92"/>
      <c r="R37" s="88"/>
      <c r="S37" s="92"/>
      <c r="T37" s="92"/>
      <c r="U37" s="92"/>
      <c r="V37" s="89"/>
      <c r="W37" s="92"/>
      <c r="X37" s="114"/>
      <c r="Y37" s="114"/>
      <c r="Z37" s="143"/>
      <c r="AA37" s="114"/>
      <c r="AB37" s="152"/>
      <c r="AC37" s="134"/>
      <c r="AD37" s="134"/>
      <c r="AE37" s="145">
        <f t="shared" si="17"/>
        <v>0</v>
      </c>
      <c r="AF37" s="142">
        <f t="shared" si="18"/>
        <v>0</v>
      </c>
      <c r="AG37" s="142">
        <f t="shared" si="19"/>
        <v>0</v>
      </c>
      <c r="AH37" s="142">
        <f t="shared" si="20"/>
        <v>0</v>
      </c>
      <c r="AI37" s="173"/>
      <c r="AJ37" s="170"/>
      <c r="AK37" s="90"/>
      <c r="AL37" s="170"/>
      <c r="AM37" s="170"/>
      <c r="AN37" s="170"/>
      <c r="AO37" s="170"/>
      <c r="AP37" s="170"/>
      <c r="AQ37" s="170"/>
      <c r="AR37" s="170"/>
      <c r="AS37" s="170"/>
      <c r="AT37" s="170"/>
      <c r="AU37" s="170"/>
      <c r="AV37" s="170"/>
      <c r="AW37" s="170"/>
      <c r="AX37" s="170"/>
      <c r="AY37" s="170"/>
      <c r="AZ37" s="170"/>
      <c r="BA37" s="90"/>
      <c r="BB37" s="170"/>
      <c r="BC37" s="170"/>
      <c r="BD37" s="170"/>
      <c r="BE37" s="170"/>
      <c r="BF37" s="170"/>
      <c r="BG37" s="170"/>
      <c r="BH37" s="170"/>
      <c r="BI37" s="170"/>
      <c r="BJ37" s="170"/>
      <c r="BK37" s="170"/>
      <c r="BL37" s="170"/>
      <c r="BM37" s="170"/>
      <c r="BN37" s="170"/>
      <c r="BO37" s="170"/>
      <c r="BP37" s="170"/>
      <c r="BQ37" s="90"/>
      <c r="BR37" s="170"/>
      <c r="BS37" s="170"/>
      <c r="BT37" s="170"/>
      <c r="BU37" s="170"/>
      <c r="BV37" s="170"/>
      <c r="BW37" s="170"/>
      <c r="BX37" s="170"/>
      <c r="BY37" s="170"/>
      <c r="BZ37" s="170"/>
      <c r="CA37" s="170"/>
      <c r="CB37" s="170"/>
      <c r="CC37" s="170"/>
      <c r="CD37" s="170"/>
      <c r="CE37" s="170"/>
      <c r="CF37" s="170"/>
      <c r="CG37" s="90"/>
      <c r="CH37" s="170"/>
      <c r="CI37" s="170"/>
      <c r="CJ37" s="170"/>
      <c r="CK37" s="170"/>
      <c r="CL37" s="170"/>
      <c r="CM37" s="170"/>
      <c r="CN37" s="170"/>
      <c r="CO37" s="170"/>
      <c r="CP37" s="170"/>
      <c r="CQ37" s="170"/>
      <c r="CR37" s="170"/>
      <c r="CS37" s="170"/>
      <c r="CT37" s="170"/>
      <c r="CU37" s="170"/>
      <c r="CV37" s="170"/>
      <c r="CX37" s="186" t="b">
        <v>0</v>
      </c>
      <c r="CY37" s="187" t="b">
        <v>0</v>
      </c>
      <c r="CZ37" s="187" t="b">
        <v>0</v>
      </c>
      <c r="DA37" s="187" t="b">
        <v>0</v>
      </c>
      <c r="DB37" s="187" t="b">
        <v>0</v>
      </c>
      <c r="DC37" s="187" t="b">
        <v>0</v>
      </c>
      <c r="DD37" s="187" t="b">
        <v>0</v>
      </c>
      <c r="DE37" s="187" t="b">
        <v>0</v>
      </c>
      <c r="DF37" s="187" t="b">
        <v>0</v>
      </c>
      <c r="DG37" s="187"/>
      <c r="DH37" s="187"/>
      <c r="DI37" s="187" t="b">
        <v>0</v>
      </c>
      <c r="DJ37" s="187" t="b">
        <v>0</v>
      </c>
      <c r="DK37" s="196" t="s">
        <v>84</v>
      </c>
    </row>
    <row r="38" spans="1:115">
      <c r="A38" s="31" t="str">
        <f t="shared" si="4"/>
        <v>OK</v>
      </c>
      <c r="B38" s="39">
        <f t="shared" si="21"/>
        <v>45806</v>
      </c>
      <c r="C38" s="33" t="str">
        <f t="shared" si="22"/>
        <v>木</v>
      </c>
      <c r="D38" s="34"/>
      <c r="E38" s="35"/>
      <c r="F38" s="36"/>
      <c r="G38" s="37"/>
      <c r="H38" s="38"/>
      <c r="I38" s="82"/>
      <c r="J38" s="83"/>
      <c r="K38" s="84"/>
      <c r="L38" s="85"/>
      <c r="M38" s="86"/>
      <c r="N38" s="86"/>
      <c r="O38" s="87"/>
      <c r="P38" s="88"/>
      <c r="Q38" s="86"/>
      <c r="R38" s="88"/>
      <c r="S38" s="86"/>
      <c r="T38" s="86"/>
      <c r="U38" s="86"/>
      <c r="V38" s="83"/>
      <c r="W38" s="86"/>
      <c r="X38" s="113"/>
      <c r="Y38" s="113"/>
      <c r="Z38" s="132"/>
      <c r="AA38" s="113"/>
      <c r="AB38" s="144"/>
      <c r="AC38" s="134"/>
      <c r="AD38" s="134"/>
      <c r="AE38" s="141">
        <f t="shared" si="17"/>
        <v>0</v>
      </c>
      <c r="AF38" s="147">
        <f t="shared" si="18"/>
        <v>0</v>
      </c>
      <c r="AG38" s="147">
        <f t="shared" si="19"/>
        <v>0</v>
      </c>
      <c r="AH38" s="147">
        <f t="shared" si="20"/>
        <v>0</v>
      </c>
      <c r="AI38" s="168"/>
      <c r="AJ38" s="169"/>
      <c r="AK38" s="84"/>
      <c r="AL38" s="169"/>
      <c r="AM38" s="169"/>
      <c r="AN38" s="169"/>
      <c r="AO38" s="170"/>
      <c r="AP38" s="170"/>
      <c r="AQ38" s="170"/>
      <c r="AR38" s="170"/>
      <c r="AS38" s="170"/>
      <c r="AT38" s="170"/>
      <c r="AU38" s="170"/>
      <c r="AV38" s="170"/>
      <c r="AW38" s="170"/>
      <c r="AX38" s="170"/>
      <c r="AY38" s="170"/>
      <c r="AZ38" s="170"/>
      <c r="BA38" s="9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9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9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170"/>
      <c r="CS38" s="170"/>
      <c r="CT38" s="170"/>
      <c r="CU38" s="170"/>
      <c r="CV38" s="170"/>
      <c r="CX38" s="186" t="b">
        <v>0</v>
      </c>
      <c r="CY38" s="187" t="b">
        <v>0</v>
      </c>
      <c r="CZ38" s="187" t="b">
        <v>0</v>
      </c>
      <c r="DA38" s="187" t="b">
        <v>0</v>
      </c>
      <c r="DB38" s="187" t="b">
        <v>0</v>
      </c>
      <c r="DC38" s="187" t="b">
        <v>0</v>
      </c>
      <c r="DD38" s="187" t="b">
        <v>0</v>
      </c>
      <c r="DE38" s="187" t="b">
        <v>0</v>
      </c>
      <c r="DF38" s="187" t="b">
        <v>0</v>
      </c>
      <c r="DG38" s="187"/>
      <c r="DH38" s="187"/>
      <c r="DI38" s="187" t="b">
        <v>0</v>
      </c>
      <c r="DJ38" s="187" t="b">
        <v>0</v>
      </c>
      <c r="DK38" s="196" t="s">
        <v>84</v>
      </c>
    </row>
    <row r="39" spans="1:115">
      <c r="A39" s="31" t="str">
        <f t="shared" si="4"/>
        <v>OK</v>
      </c>
      <c r="B39" s="39">
        <f t="shared" si="21"/>
        <v>45807</v>
      </c>
      <c r="C39" s="33" t="str">
        <f t="shared" si="22"/>
        <v>金</v>
      </c>
      <c r="D39" s="34"/>
      <c r="E39" s="35"/>
      <c r="F39" s="36"/>
      <c r="G39" s="37"/>
      <c r="H39" s="38"/>
      <c r="I39" s="82"/>
      <c r="J39" s="89"/>
      <c r="K39" s="90"/>
      <c r="L39" s="91"/>
      <c r="M39" s="86"/>
      <c r="N39" s="92"/>
      <c r="O39" s="87"/>
      <c r="P39" s="88"/>
      <c r="Q39" s="92"/>
      <c r="R39" s="88"/>
      <c r="S39" s="92"/>
      <c r="T39" s="92"/>
      <c r="U39" s="92"/>
      <c r="V39" s="89"/>
      <c r="W39" s="92"/>
      <c r="X39" s="114"/>
      <c r="Y39" s="114"/>
      <c r="Z39" s="143"/>
      <c r="AA39" s="114"/>
      <c r="AB39" s="144"/>
      <c r="AC39" s="134"/>
      <c r="AD39" s="134"/>
      <c r="AE39" s="145">
        <f t="shared" si="17"/>
        <v>0</v>
      </c>
      <c r="AF39" s="142">
        <f t="shared" si="18"/>
        <v>0</v>
      </c>
      <c r="AG39" s="142">
        <f t="shared" si="19"/>
        <v>0</v>
      </c>
      <c r="AH39" s="142">
        <f t="shared" si="20"/>
        <v>0</v>
      </c>
      <c r="AI39" s="173"/>
      <c r="AJ39" s="170"/>
      <c r="AK39" s="177"/>
      <c r="AL39" s="178"/>
      <c r="AM39" s="178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9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90"/>
      <c r="BR39" s="170"/>
      <c r="BS39" s="170"/>
      <c r="BT39" s="170"/>
      <c r="BU39" s="170"/>
      <c r="BV39" s="170"/>
      <c r="BW39" s="170"/>
      <c r="BX39" s="170"/>
      <c r="BY39" s="170"/>
      <c r="BZ39" s="170"/>
      <c r="CA39" s="170"/>
      <c r="CB39" s="170"/>
      <c r="CC39" s="170"/>
      <c r="CD39" s="170"/>
      <c r="CE39" s="170"/>
      <c r="CF39" s="170"/>
      <c r="CG39" s="90"/>
      <c r="CH39" s="170"/>
      <c r="CI39" s="170"/>
      <c r="CJ39" s="170"/>
      <c r="CK39" s="170"/>
      <c r="CL39" s="170"/>
      <c r="CM39" s="170"/>
      <c r="CN39" s="170"/>
      <c r="CO39" s="170"/>
      <c r="CP39" s="170"/>
      <c r="CQ39" s="170"/>
      <c r="CR39" s="170"/>
      <c r="CS39" s="170"/>
      <c r="CT39" s="170"/>
      <c r="CU39" s="170"/>
      <c r="CV39" s="170"/>
      <c r="CX39" s="186" t="b">
        <v>0</v>
      </c>
      <c r="CY39" s="187" t="b">
        <v>0</v>
      </c>
      <c r="CZ39" s="187" t="b">
        <v>0</v>
      </c>
      <c r="DA39" s="187" t="b">
        <v>0</v>
      </c>
      <c r="DB39" s="187" t="b">
        <v>0</v>
      </c>
      <c r="DC39" s="187" t="b">
        <v>0</v>
      </c>
      <c r="DD39" s="187" t="b">
        <v>0</v>
      </c>
      <c r="DE39" s="187" t="b">
        <v>0</v>
      </c>
      <c r="DF39" s="187" t="b">
        <v>0</v>
      </c>
      <c r="DG39" s="187"/>
      <c r="DH39" s="187"/>
      <c r="DI39" s="187" t="b">
        <v>0</v>
      </c>
      <c r="DJ39" s="187" t="b">
        <v>0</v>
      </c>
      <c r="DK39" s="196" t="s">
        <v>84</v>
      </c>
    </row>
    <row r="40" spans="1:115">
      <c r="A40" s="31" t="str">
        <f t="shared" si="4"/>
        <v>OK</v>
      </c>
      <c r="B40" s="40">
        <f t="shared" si="21"/>
        <v>45808</v>
      </c>
      <c r="C40" s="33" t="str">
        <f t="shared" si="22"/>
        <v>土</v>
      </c>
      <c r="D40" s="34"/>
      <c r="E40" s="35"/>
      <c r="F40" s="36"/>
      <c r="G40" s="37"/>
      <c r="H40" s="38"/>
      <c r="I40" s="82"/>
      <c r="J40" s="89"/>
      <c r="K40" s="90"/>
      <c r="L40" s="91"/>
      <c r="M40" s="92"/>
      <c r="N40" s="92"/>
      <c r="O40" s="87"/>
      <c r="P40" s="88"/>
      <c r="Q40" s="92"/>
      <c r="R40" s="88"/>
      <c r="S40" s="92"/>
      <c r="T40" s="92"/>
      <c r="U40" s="92"/>
      <c r="V40" s="89"/>
      <c r="W40" s="92"/>
      <c r="X40" s="114"/>
      <c r="Y40" s="114"/>
      <c r="Z40" s="143"/>
      <c r="AA40" s="114"/>
      <c r="AB40" s="144"/>
      <c r="AC40" s="134"/>
      <c r="AD40" s="134"/>
      <c r="AE40" s="145">
        <f t="shared" si="17"/>
        <v>0</v>
      </c>
      <c r="AF40" s="142">
        <f t="shared" si="18"/>
        <v>0</v>
      </c>
      <c r="AG40" s="142">
        <f t="shared" si="19"/>
        <v>0</v>
      </c>
      <c r="AH40" s="142">
        <f t="shared" si="20"/>
        <v>0</v>
      </c>
      <c r="AI40" s="173"/>
      <c r="AJ40" s="170"/>
      <c r="AK40" s="177"/>
      <c r="AL40" s="178"/>
      <c r="AM40" s="178"/>
      <c r="AN40" s="170"/>
      <c r="AO40" s="170"/>
      <c r="AP40" s="170"/>
      <c r="AQ40" s="170"/>
      <c r="AR40" s="170"/>
      <c r="AS40" s="170"/>
      <c r="AT40" s="170"/>
      <c r="AU40" s="170"/>
      <c r="AV40" s="170"/>
      <c r="AW40" s="170"/>
      <c r="AX40" s="170"/>
      <c r="AY40" s="170"/>
      <c r="AZ40" s="170"/>
      <c r="BA40" s="90"/>
      <c r="BB40" s="170"/>
      <c r="BC40" s="170"/>
      <c r="BD40" s="170"/>
      <c r="BE40" s="170"/>
      <c r="BF40" s="170"/>
      <c r="BG40" s="170"/>
      <c r="BH40" s="170"/>
      <c r="BI40" s="170"/>
      <c r="BJ40" s="170"/>
      <c r="BK40" s="170"/>
      <c r="BL40" s="170"/>
      <c r="BM40" s="170"/>
      <c r="BN40" s="170"/>
      <c r="BO40" s="170"/>
      <c r="BP40" s="170"/>
      <c r="BQ40" s="90"/>
      <c r="BR40" s="170"/>
      <c r="BS40" s="170"/>
      <c r="BT40" s="170"/>
      <c r="BU40" s="170"/>
      <c r="BV40" s="170"/>
      <c r="BW40" s="170"/>
      <c r="BX40" s="170"/>
      <c r="BY40" s="170"/>
      <c r="BZ40" s="170"/>
      <c r="CA40" s="170"/>
      <c r="CB40" s="170"/>
      <c r="CC40" s="170"/>
      <c r="CD40" s="170"/>
      <c r="CE40" s="170"/>
      <c r="CF40" s="170"/>
      <c r="CG40" s="90"/>
      <c r="CH40" s="170"/>
      <c r="CI40" s="170"/>
      <c r="CJ40" s="170"/>
      <c r="CK40" s="170"/>
      <c r="CL40" s="170"/>
      <c r="CM40" s="170"/>
      <c r="CN40" s="170"/>
      <c r="CO40" s="170"/>
      <c r="CP40" s="170"/>
      <c r="CQ40" s="170"/>
      <c r="CR40" s="170"/>
      <c r="CS40" s="170"/>
      <c r="CT40" s="170"/>
      <c r="CU40" s="170"/>
      <c r="CV40" s="170"/>
      <c r="CX40" s="186" t="b">
        <v>0</v>
      </c>
      <c r="CY40" s="187" t="b">
        <v>0</v>
      </c>
      <c r="CZ40" s="187" t="b">
        <v>0</v>
      </c>
      <c r="DA40" s="187" t="b">
        <v>0</v>
      </c>
      <c r="DB40" s="187" t="b">
        <v>0</v>
      </c>
      <c r="DC40" s="187" t="b">
        <v>0</v>
      </c>
      <c r="DD40" s="187" t="b">
        <v>0</v>
      </c>
      <c r="DE40" s="187" t="b">
        <v>0</v>
      </c>
      <c r="DF40" s="187" t="b">
        <v>0</v>
      </c>
      <c r="DG40" s="187"/>
      <c r="DH40" s="187"/>
      <c r="DI40" s="187" t="b">
        <v>0</v>
      </c>
      <c r="DJ40" s="187" t="b">
        <v>0</v>
      </c>
      <c r="DK40" s="196" t="s">
        <v>84</v>
      </c>
    </row>
    <row r="41" spans="1:115">
      <c r="A41" s="31" t="str">
        <f t="shared" si="4"/>
        <v>OK</v>
      </c>
      <c r="B41" s="46" t="s">
        <v>85</v>
      </c>
      <c r="C41" s="46"/>
      <c r="D41" s="46"/>
      <c r="E41" s="46"/>
      <c r="F41" s="46"/>
      <c r="G41" s="44">
        <f>SUM(G30:G40)</f>
        <v>0</v>
      </c>
      <c r="H41" s="44">
        <f>SUM(H30:H40)</f>
        <v>0</v>
      </c>
      <c r="I41" s="44">
        <f>SUM(I30:I40)</f>
        <v>0</v>
      </c>
      <c r="J41" s="97">
        <f>COUNTIF(J30:J40,"&gt;0")</f>
        <v>0</v>
      </c>
      <c r="K41" s="96">
        <f>SUM(K30:K40)</f>
        <v>0</v>
      </c>
      <c r="L41" s="96">
        <f>SUM(L30:L40)</f>
        <v>0</v>
      </c>
      <c r="M41" s="97">
        <f>COUNTIF(M30:M40,"&gt;0")</f>
        <v>0</v>
      </c>
      <c r="N41" s="97">
        <f t="shared" ref="N41:AA41" si="23">COUNTIF(N30:N40,"&gt;0")</f>
        <v>0</v>
      </c>
      <c r="O41" s="97">
        <f t="shared" si="23"/>
        <v>0</v>
      </c>
      <c r="P41" s="97">
        <f t="shared" si="23"/>
        <v>0</v>
      </c>
      <c r="Q41" s="97">
        <f t="shared" si="23"/>
        <v>0</v>
      </c>
      <c r="R41" s="97">
        <f t="shared" si="23"/>
        <v>0</v>
      </c>
      <c r="S41" s="97">
        <f t="shared" si="23"/>
        <v>0</v>
      </c>
      <c r="T41" s="97">
        <f t="shared" si="23"/>
        <v>0</v>
      </c>
      <c r="U41" s="97">
        <f t="shared" si="23"/>
        <v>0</v>
      </c>
      <c r="V41" s="97">
        <f t="shared" si="23"/>
        <v>0</v>
      </c>
      <c r="W41" s="97">
        <f t="shared" si="23"/>
        <v>0</v>
      </c>
      <c r="X41" s="97">
        <f t="shared" si="23"/>
        <v>0</v>
      </c>
      <c r="Y41" s="97">
        <f t="shared" si="23"/>
        <v>0</v>
      </c>
      <c r="Z41" s="97">
        <f t="shared" si="23"/>
        <v>0</v>
      </c>
      <c r="AA41" s="97">
        <f t="shared" si="23"/>
        <v>0</v>
      </c>
      <c r="AB41" s="154"/>
      <c r="AC41" s="150"/>
      <c r="AD41" s="150"/>
      <c r="AE41" s="150">
        <f>SUM(AE30:AE40)</f>
        <v>0</v>
      </c>
      <c r="AF41" s="150">
        <f>SUM(AF30:AF40)</f>
        <v>0</v>
      </c>
      <c r="AG41" s="150">
        <f>SUM(AG30:AG40)</f>
        <v>0</v>
      </c>
      <c r="AH41" s="150">
        <f>SUM(AH30:AH40)</f>
        <v>0</v>
      </c>
      <c r="AI41" s="179">
        <v>0</v>
      </c>
      <c r="AJ41" s="180">
        <v>0</v>
      </c>
      <c r="AK41" s="181">
        <v>0</v>
      </c>
      <c r="AL41" s="181">
        <v>0</v>
      </c>
      <c r="AM41" s="181">
        <v>0</v>
      </c>
      <c r="AN41" s="181">
        <v>0</v>
      </c>
      <c r="AO41" s="181">
        <v>0</v>
      </c>
      <c r="AP41" s="181">
        <v>0</v>
      </c>
      <c r="AQ41" s="181">
        <v>0</v>
      </c>
      <c r="AR41" s="181">
        <v>0</v>
      </c>
      <c r="AS41" s="181">
        <v>0</v>
      </c>
      <c r="AT41" s="181">
        <v>0</v>
      </c>
      <c r="AU41" s="181">
        <v>0</v>
      </c>
      <c r="AV41" s="181">
        <v>0</v>
      </c>
      <c r="AW41" s="181">
        <v>0</v>
      </c>
      <c r="AX41" s="181">
        <v>0</v>
      </c>
      <c r="AY41" s="181">
        <v>0</v>
      </c>
      <c r="AZ41" s="176">
        <f>SUM(AZ30:AZ40)</f>
        <v>0</v>
      </c>
      <c r="BA41" s="181">
        <v>0</v>
      </c>
      <c r="BB41" s="181">
        <v>0</v>
      </c>
      <c r="BC41" s="181">
        <v>0</v>
      </c>
      <c r="BD41" s="181">
        <v>0</v>
      </c>
      <c r="BE41" s="181">
        <v>0</v>
      </c>
      <c r="BF41" s="181">
        <v>0</v>
      </c>
      <c r="BG41" s="181">
        <v>0</v>
      </c>
      <c r="BH41" s="181">
        <v>0</v>
      </c>
      <c r="BI41" s="181">
        <v>0</v>
      </c>
      <c r="BJ41" s="181">
        <v>0</v>
      </c>
      <c r="BK41" s="181">
        <v>0</v>
      </c>
      <c r="BL41" s="181">
        <v>0</v>
      </c>
      <c r="BM41" s="181">
        <v>0</v>
      </c>
      <c r="BN41" s="181">
        <v>0</v>
      </c>
      <c r="BO41" s="181">
        <v>0</v>
      </c>
      <c r="BP41" s="176">
        <v>0</v>
      </c>
      <c r="BQ41" s="176">
        <v>0</v>
      </c>
      <c r="BR41" s="181">
        <v>0</v>
      </c>
      <c r="BS41" s="181">
        <v>0</v>
      </c>
      <c r="BT41" s="181">
        <v>0</v>
      </c>
      <c r="BU41" s="181">
        <v>0</v>
      </c>
      <c r="BV41" s="181">
        <v>0</v>
      </c>
      <c r="BW41" s="181">
        <v>0</v>
      </c>
      <c r="BX41" s="181">
        <v>0</v>
      </c>
      <c r="BY41" s="181">
        <v>0</v>
      </c>
      <c r="BZ41" s="181">
        <v>0</v>
      </c>
      <c r="CA41" s="181">
        <v>0</v>
      </c>
      <c r="CB41" s="181">
        <v>0</v>
      </c>
      <c r="CC41" s="181">
        <v>0</v>
      </c>
      <c r="CD41" s="181">
        <v>0</v>
      </c>
      <c r="CE41" s="181">
        <v>0</v>
      </c>
      <c r="CF41" s="181">
        <v>0</v>
      </c>
      <c r="CG41" s="181">
        <v>0</v>
      </c>
      <c r="CH41" s="181">
        <v>0</v>
      </c>
      <c r="CI41" s="181">
        <v>0</v>
      </c>
      <c r="CJ41" s="181">
        <v>0</v>
      </c>
      <c r="CK41" s="181">
        <v>0</v>
      </c>
      <c r="CL41" s="181">
        <v>0</v>
      </c>
      <c r="CM41" s="181">
        <v>0</v>
      </c>
      <c r="CN41" s="181">
        <v>0</v>
      </c>
      <c r="CO41" s="181">
        <v>0</v>
      </c>
      <c r="CP41" s="181">
        <v>0</v>
      </c>
      <c r="CQ41" s="181">
        <v>0</v>
      </c>
      <c r="CR41" s="181">
        <v>0</v>
      </c>
      <c r="CS41" s="181">
        <v>0</v>
      </c>
      <c r="CT41" s="181">
        <v>0</v>
      </c>
      <c r="CU41" s="181">
        <v>0</v>
      </c>
      <c r="CV41" s="181">
        <v>0</v>
      </c>
      <c r="CX41" s="189"/>
      <c r="CY41" s="187"/>
      <c r="CZ41" s="187" t="b">
        <v>0</v>
      </c>
      <c r="DA41" s="187" t="b">
        <v>0</v>
      </c>
      <c r="DB41" s="187" t="b">
        <v>0</v>
      </c>
      <c r="DC41" s="187"/>
      <c r="DD41" s="187" t="b">
        <v>0</v>
      </c>
      <c r="DE41" s="193"/>
      <c r="DF41" s="187"/>
      <c r="DG41" s="187"/>
      <c r="DH41" s="187"/>
      <c r="DI41" s="187" t="b">
        <v>0</v>
      </c>
      <c r="DJ41" s="187"/>
      <c r="DK41" s="189"/>
    </row>
    <row r="42" ht="16.5" customHeight="1" spans="1:114">
      <c r="A42" s="10"/>
      <c r="B42" s="12"/>
      <c r="C42" s="12"/>
      <c r="D42" s="12"/>
      <c r="E42" s="47"/>
      <c r="F42" s="47"/>
      <c r="G42" s="48"/>
      <c r="H42" s="49"/>
      <c r="I42" s="49"/>
      <c r="J42" s="12"/>
      <c r="K42" s="73"/>
      <c r="L42" s="1"/>
      <c r="M42" s="12"/>
      <c r="N42" s="12"/>
      <c r="O42" s="10"/>
      <c r="P42" s="10"/>
      <c r="Q42" s="10"/>
      <c r="R42" s="10"/>
      <c r="S42" s="12"/>
      <c r="T42" s="12"/>
      <c r="U42" s="12"/>
      <c r="V42" s="12"/>
      <c r="W42" s="12"/>
      <c r="X42" s="12"/>
      <c r="Y42" s="12"/>
      <c r="Z42" s="12"/>
      <c r="AA42" s="12"/>
      <c r="AB42" s="120"/>
      <c r="AC42" s="73"/>
      <c r="AD42" s="73"/>
      <c r="AE42" s="73"/>
      <c r="AF42" s="73"/>
      <c r="AG42" s="73"/>
      <c r="AH42" s="73"/>
      <c r="AI42" s="73"/>
      <c r="AJ42" s="73"/>
      <c r="AK42" s="182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2"/>
      <c r="BD42" s="182"/>
      <c r="BE42" s="182"/>
      <c r="BF42" s="182"/>
      <c r="BG42" s="182"/>
      <c r="BH42" s="182"/>
      <c r="BI42" s="182"/>
      <c r="BJ42" s="182"/>
      <c r="BK42" s="182"/>
      <c r="BL42" s="182"/>
      <c r="BM42" s="182"/>
      <c r="BN42" s="182"/>
      <c r="BO42" s="182"/>
      <c r="BP42" s="182"/>
      <c r="BQ42" s="182"/>
      <c r="BR42" s="182"/>
      <c r="BS42" s="182"/>
      <c r="BT42" s="182"/>
      <c r="BU42" s="182"/>
      <c r="BV42" s="182"/>
      <c r="BW42" s="182"/>
      <c r="BX42" s="182"/>
      <c r="BY42" s="182"/>
      <c r="BZ42" s="182"/>
      <c r="CA42" s="182"/>
      <c r="CB42" s="182"/>
      <c r="CC42" s="182"/>
      <c r="CD42" s="182"/>
      <c r="CE42" s="182"/>
      <c r="CF42" s="182"/>
      <c r="CG42" s="182"/>
      <c r="CH42" s="182"/>
      <c r="CI42" s="182"/>
      <c r="CJ42" s="182"/>
      <c r="CK42" s="182"/>
      <c r="CL42" s="182"/>
      <c r="CM42" s="182"/>
      <c r="CN42" s="182"/>
      <c r="CO42" s="182"/>
      <c r="CP42" s="182"/>
      <c r="CQ42" s="182"/>
      <c r="CR42" s="182"/>
      <c r="CS42" s="182"/>
      <c r="CT42" s="182"/>
      <c r="CU42" s="182"/>
      <c r="CV42" s="182"/>
      <c r="CY42" s="190"/>
      <c r="CZ42" s="191"/>
      <c r="DA42" s="191"/>
      <c r="DB42" s="191"/>
      <c r="DC42" s="190"/>
      <c r="DD42" s="190"/>
      <c r="DE42" s="190"/>
      <c r="DF42" s="190"/>
      <c r="DG42" s="190"/>
      <c r="DH42" s="190"/>
      <c r="DI42" s="190"/>
      <c r="DJ42" s="190"/>
    </row>
    <row r="43" ht="16.5" customHeight="1" spans="1:114">
      <c r="A43" s="12"/>
      <c r="B43" s="50"/>
      <c r="C43" s="51"/>
      <c r="D43" s="51"/>
      <c r="E43" s="52"/>
      <c r="F43" s="53" t="s">
        <v>13</v>
      </c>
      <c r="G43" s="54" t="s">
        <v>15</v>
      </c>
      <c r="H43" s="55" t="s">
        <v>16</v>
      </c>
      <c r="I43" s="99" t="s">
        <v>17</v>
      </c>
      <c r="J43" s="100" t="s">
        <v>18</v>
      </c>
      <c r="K43" s="100"/>
      <c r="L43" s="100"/>
      <c r="M43" s="100" t="s">
        <v>19</v>
      </c>
      <c r="N43" s="100"/>
      <c r="O43" s="101" t="s">
        <v>20</v>
      </c>
      <c r="P43" s="101"/>
      <c r="Q43" s="15" t="s">
        <v>21</v>
      </c>
      <c r="R43" s="15"/>
      <c r="S43" s="116"/>
      <c r="T43" s="100" t="s">
        <v>22</v>
      </c>
      <c r="U43" s="100"/>
      <c r="V43" s="116" t="s">
        <v>23</v>
      </c>
      <c r="W43" s="100" t="s">
        <v>24</v>
      </c>
      <c r="X43" s="100"/>
      <c r="Y43" s="100"/>
      <c r="Z43" s="155" t="s">
        <v>25</v>
      </c>
      <c r="AA43" s="155"/>
      <c r="AC43" s="156"/>
      <c r="AD43" s="156"/>
      <c r="AE43" s="100" t="s">
        <v>29</v>
      </c>
      <c r="AF43" s="100"/>
      <c r="AG43" s="100"/>
      <c r="AH43" s="100"/>
      <c r="AI43" s="100"/>
      <c r="AJ43" s="100"/>
      <c r="AK43" s="164" t="s">
        <v>30</v>
      </c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  <c r="AV43" s="164"/>
      <c r="AW43" s="164"/>
      <c r="AX43" s="164"/>
      <c r="AY43" s="164"/>
      <c r="AZ43" s="164"/>
      <c r="BA43" s="164" t="s">
        <v>31</v>
      </c>
      <c r="BB43" s="164"/>
      <c r="BC43" s="164"/>
      <c r="BD43" s="164"/>
      <c r="BE43" s="164"/>
      <c r="BF43" s="164"/>
      <c r="BG43" s="164"/>
      <c r="BH43" s="164"/>
      <c r="BI43" s="164"/>
      <c r="BJ43" s="164"/>
      <c r="BK43" s="164"/>
      <c r="BL43" s="164"/>
      <c r="BM43" s="164"/>
      <c r="BN43" s="164"/>
      <c r="BO43" s="164"/>
      <c r="BP43" s="164"/>
      <c r="BQ43" s="185" t="s">
        <v>32</v>
      </c>
      <c r="BR43" s="185"/>
      <c r="BS43" s="185"/>
      <c r="BT43" s="185"/>
      <c r="BU43" s="185"/>
      <c r="BV43" s="185"/>
      <c r="BW43" s="185"/>
      <c r="BX43" s="185"/>
      <c r="BY43" s="185"/>
      <c r="BZ43" s="185"/>
      <c r="CA43" s="185"/>
      <c r="CB43" s="185"/>
      <c r="CC43" s="185"/>
      <c r="CD43" s="185"/>
      <c r="CE43" s="185"/>
      <c r="CF43" s="185"/>
      <c r="CG43" s="185" t="s">
        <v>33</v>
      </c>
      <c r="CH43" s="185"/>
      <c r="CI43" s="185"/>
      <c r="CJ43" s="185"/>
      <c r="CK43" s="185"/>
      <c r="CL43" s="185"/>
      <c r="CM43" s="185"/>
      <c r="CN43" s="185"/>
      <c r="CO43" s="185"/>
      <c r="CP43" s="185"/>
      <c r="CQ43" s="185"/>
      <c r="CR43" s="185"/>
      <c r="CS43" s="185"/>
      <c r="CT43" s="185"/>
      <c r="CU43" s="185"/>
      <c r="CV43" s="185"/>
      <c r="CY43" s="190"/>
      <c r="CZ43" s="192"/>
      <c r="DA43" s="192"/>
      <c r="DB43" s="192"/>
      <c r="DC43" s="190"/>
      <c r="DD43" s="190"/>
      <c r="DE43" s="190"/>
      <c r="DF43" s="190"/>
      <c r="DG43" s="190"/>
      <c r="DH43" s="190"/>
      <c r="DI43" s="190"/>
      <c r="DJ43" s="190"/>
    </row>
    <row r="44" ht="16.5" customHeight="1" spans="1:114">
      <c r="A44" s="12"/>
      <c r="B44" s="56"/>
      <c r="C44" s="57" t="s">
        <v>86</v>
      </c>
      <c r="D44" s="57"/>
      <c r="E44" s="58"/>
      <c r="F44" s="59" t="s">
        <v>87</v>
      </c>
      <c r="G44" s="60" t="s">
        <v>38</v>
      </c>
      <c r="H44" s="61" t="s">
        <v>39</v>
      </c>
      <c r="I44" s="102" t="s">
        <v>39</v>
      </c>
      <c r="J44" s="103"/>
      <c r="K44" s="100" t="s">
        <v>40</v>
      </c>
      <c r="L44" s="104" t="s">
        <v>41</v>
      </c>
      <c r="M44" s="100" t="s">
        <v>7</v>
      </c>
      <c r="N44" s="100" t="s">
        <v>42</v>
      </c>
      <c r="O44" s="105" t="s">
        <v>43</v>
      </c>
      <c r="P44" s="106" t="s">
        <v>44</v>
      </c>
      <c r="Q44" s="100" t="s">
        <v>45</v>
      </c>
      <c r="R44" s="104" t="s">
        <v>46</v>
      </c>
      <c r="S44" s="117"/>
      <c r="T44" s="118" t="s">
        <v>47</v>
      </c>
      <c r="U44" s="118" t="s">
        <v>48</v>
      </c>
      <c r="V44" s="117" t="s">
        <v>49</v>
      </c>
      <c r="W44" s="100"/>
      <c r="X44" s="100" t="s">
        <v>50</v>
      </c>
      <c r="Y44" s="100" t="s">
        <v>51</v>
      </c>
      <c r="Z44" s="157" t="s">
        <v>50</v>
      </c>
      <c r="AA44" s="100" t="s">
        <v>51</v>
      </c>
      <c r="AC44" s="158"/>
      <c r="AD44" s="158"/>
      <c r="AE44" s="159" t="s">
        <v>30</v>
      </c>
      <c r="AF44" s="159" t="s">
        <v>31</v>
      </c>
      <c r="AG44" s="159" t="s">
        <v>32</v>
      </c>
      <c r="AH44" s="159" t="s">
        <v>52</v>
      </c>
      <c r="AI44" s="159"/>
      <c r="AJ44" s="159"/>
      <c r="AK44" s="183" t="s">
        <v>53</v>
      </c>
      <c r="AL44" s="184" t="s">
        <v>54</v>
      </c>
      <c r="AM44" s="184" t="s">
        <v>55</v>
      </c>
      <c r="AN44" s="184" t="s">
        <v>56</v>
      </c>
      <c r="AO44" s="184" t="s">
        <v>57</v>
      </c>
      <c r="AP44" s="183" t="s">
        <v>58</v>
      </c>
      <c r="AQ44" s="184" t="s">
        <v>59</v>
      </c>
      <c r="AR44" s="184" t="s">
        <v>60</v>
      </c>
      <c r="AS44" s="184" t="s">
        <v>61</v>
      </c>
      <c r="AT44" s="184" t="s">
        <v>62</v>
      </c>
      <c r="AU44" s="184" t="s">
        <v>63</v>
      </c>
      <c r="AV44" s="183" t="s">
        <v>64</v>
      </c>
      <c r="AW44" s="184" t="s">
        <v>65</v>
      </c>
      <c r="AX44" s="184" t="s">
        <v>66</v>
      </c>
      <c r="AY44" s="184" t="s">
        <v>67</v>
      </c>
      <c r="AZ44" s="184" t="s">
        <v>68</v>
      </c>
      <c r="BA44" s="184" t="s">
        <v>53</v>
      </c>
      <c r="BB44" s="184" t="s">
        <v>54</v>
      </c>
      <c r="BC44" s="184" t="s">
        <v>55</v>
      </c>
      <c r="BD44" s="184" t="s">
        <v>56</v>
      </c>
      <c r="BE44" s="184" t="s">
        <v>57</v>
      </c>
      <c r="BF44" s="183" t="s">
        <v>58</v>
      </c>
      <c r="BG44" s="184" t="s">
        <v>59</v>
      </c>
      <c r="BH44" s="184" t="s">
        <v>60</v>
      </c>
      <c r="BI44" s="184" t="s">
        <v>61</v>
      </c>
      <c r="BJ44" s="184" t="s">
        <v>62</v>
      </c>
      <c r="BK44" s="184" t="s">
        <v>63</v>
      </c>
      <c r="BL44" s="184" t="s">
        <v>64</v>
      </c>
      <c r="BM44" s="184" t="s">
        <v>65</v>
      </c>
      <c r="BN44" s="183" t="s">
        <v>66</v>
      </c>
      <c r="BO44" s="184" t="s">
        <v>67</v>
      </c>
      <c r="BP44" s="184" t="s">
        <v>68</v>
      </c>
      <c r="BQ44" s="183" t="s">
        <v>53</v>
      </c>
      <c r="BR44" s="184" t="s">
        <v>54</v>
      </c>
      <c r="BS44" s="184" t="s">
        <v>55</v>
      </c>
      <c r="BT44" s="184" t="s">
        <v>56</v>
      </c>
      <c r="BU44" s="184" t="s">
        <v>57</v>
      </c>
      <c r="BV44" s="184" t="s">
        <v>58</v>
      </c>
      <c r="BW44" s="184" t="s">
        <v>59</v>
      </c>
      <c r="BX44" s="184" t="s">
        <v>60</v>
      </c>
      <c r="BY44" s="184" t="s">
        <v>61</v>
      </c>
      <c r="BZ44" s="184" t="s">
        <v>62</v>
      </c>
      <c r="CA44" s="184" t="s">
        <v>63</v>
      </c>
      <c r="CB44" s="184" t="s">
        <v>64</v>
      </c>
      <c r="CC44" s="184" t="s">
        <v>65</v>
      </c>
      <c r="CD44" s="183" t="s">
        <v>66</v>
      </c>
      <c r="CE44" s="184" t="s">
        <v>67</v>
      </c>
      <c r="CF44" s="184" t="s">
        <v>68</v>
      </c>
      <c r="CG44" s="183" t="s">
        <v>53</v>
      </c>
      <c r="CH44" s="184" t="s">
        <v>54</v>
      </c>
      <c r="CI44" s="184" t="s">
        <v>55</v>
      </c>
      <c r="CJ44" s="184" t="s">
        <v>56</v>
      </c>
      <c r="CK44" s="184" t="s">
        <v>57</v>
      </c>
      <c r="CL44" s="183" t="s">
        <v>58</v>
      </c>
      <c r="CM44" s="184" t="s">
        <v>59</v>
      </c>
      <c r="CN44" s="184" t="s">
        <v>60</v>
      </c>
      <c r="CO44" s="184" t="s">
        <v>61</v>
      </c>
      <c r="CP44" s="184" t="s">
        <v>62</v>
      </c>
      <c r="CQ44" s="184" t="s">
        <v>63</v>
      </c>
      <c r="CR44" s="184" t="s">
        <v>64</v>
      </c>
      <c r="CS44" s="184" t="s">
        <v>65</v>
      </c>
      <c r="CT44" s="183" t="s">
        <v>66</v>
      </c>
      <c r="CU44" s="184" t="s">
        <v>67</v>
      </c>
      <c r="CV44" s="184" t="s">
        <v>68</v>
      </c>
      <c r="CY44" s="190"/>
      <c r="CZ44" s="192"/>
      <c r="DA44" s="192"/>
      <c r="DB44" s="192"/>
      <c r="DC44" s="190"/>
      <c r="DD44" s="190"/>
      <c r="DE44" s="190"/>
      <c r="DF44" s="190"/>
      <c r="DG44" s="190"/>
      <c r="DH44" s="190"/>
      <c r="DI44" s="190"/>
      <c r="DJ44" s="190"/>
    </row>
    <row r="45" ht="16.5" customHeight="1" spans="1:114">
      <c r="A45" s="31" t="str">
        <f>IF(OR(CY45:DK45),"NG","OK")</f>
        <v>OK</v>
      </c>
      <c r="B45" s="62"/>
      <c r="C45" s="63"/>
      <c r="D45" s="63"/>
      <c r="E45" s="64"/>
      <c r="F45" s="65">
        <f>COUNTIF(G8:G17,"&gt;0")+COUNTIF(G19:G28,"&gt;0")+COUNTIF(G30:G40,"&gt;0")</f>
        <v>0</v>
      </c>
      <c r="G45" s="66">
        <f t="shared" ref="G45:M45" si="24">G18+G29+G41</f>
        <v>0</v>
      </c>
      <c r="H45" s="66">
        <f t="shared" si="24"/>
        <v>0</v>
      </c>
      <c r="I45" s="66">
        <f t="shared" si="24"/>
        <v>0</v>
      </c>
      <c r="J45" s="107">
        <f t="shared" si="24"/>
        <v>0</v>
      </c>
      <c r="K45" s="66">
        <f t="shared" si="24"/>
        <v>0</v>
      </c>
      <c r="L45" s="66">
        <f t="shared" si="24"/>
        <v>0</v>
      </c>
      <c r="M45" s="107">
        <f t="shared" si="24"/>
        <v>0</v>
      </c>
      <c r="N45" s="107">
        <f t="shared" ref="N45:AA45" si="25">N18+N29+N41</f>
        <v>0</v>
      </c>
      <c r="O45" s="107">
        <f t="shared" si="25"/>
        <v>0</v>
      </c>
      <c r="P45" s="107">
        <f t="shared" si="25"/>
        <v>0</v>
      </c>
      <c r="Q45" s="107">
        <f t="shared" si="25"/>
        <v>0</v>
      </c>
      <c r="R45" s="107">
        <f t="shared" si="25"/>
        <v>0</v>
      </c>
      <c r="S45" s="107">
        <f t="shared" si="25"/>
        <v>0</v>
      </c>
      <c r="T45" s="107">
        <f t="shared" si="25"/>
        <v>0</v>
      </c>
      <c r="U45" s="107">
        <f t="shared" si="25"/>
        <v>0</v>
      </c>
      <c r="V45" s="107">
        <f t="shared" si="25"/>
        <v>0</v>
      </c>
      <c r="W45" s="107">
        <f t="shared" si="25"/>
        <v>0</v>
      </c>
      <c r="X45" s="107">
        <f t="shared" si="25"/>
        <v>0</v>
      </c>
      <c r="Y45" s="107">
        <f t="shared" si="25"/>
        <v>0</v>
      </c>
      <c r="Z45" s="107">
        <f t="shared" si="25"/>
        <v>0</v>
      </c>
      <c r="AA45" s="107">
        <f t="shared" si="25"/>
        <v>0</v>
      </c>
      <c r="AC45" s="160"/>
      <c r="AD45" s="160"/>
      <c r="AE45" s="161">
        <f>AE18+AE29+AE41</f>
        <v>0</v>
      </c>
      <c r="AF45" s="161">
        <f t="shared" ref="AF45:BK45" si="26">AF18+AF29+AF41</f>
        <v>0</v>
      </c>
      <c r="AG45" s="161">
        <f t="shared" si="26"/>
        <v>0</v>
      </c>
      <c r="AH45" s="161">
        <f t="shared" si="26"/>
        <v>0</v>
      </c>
      <c r="AI45" s="161">
        <f t="shared" si="26"/>
        <v>0</v>
      </c>
      <c r="AJ45" s="161">
        <f t="shared" si="26"/>
        <v>0</v>
      </c>
      <c r="AK45" s="161">
        <f t="shared" si="26"/>
        <v>0</v>
      </c>
      <c r="AL45" s="161">
        <f t="shared" si="26"/>
        <v>0</v>
      </c>
      <c r="AM45" s="161">
        <f t="shared" si="26"/>
        <v>0</v>
      </c>
      <c r="AN45" s="161">
        <f t="shared" si="26"/>
        <v>0</v>
      </c>
      <c r="AO45" s="161">
        <f t="shared" si="26"/>
        <v>0</v>
      </c>
      <c r="AP45" s="161">
        <f t="shared" si="26"/>
        <v>0</v>
      </c>
      <c r="AQ45" s="161">
        <f t="shared" si="26"/>
        <v>0</v>
      </c>
      <c r="AR45" s="161">
        <f t="shared" si="26"/>
        <v>0</v>
      </c>
      <c r="AS45" s="161">
        <f t="shared" si="26"/>
        <v>0</v>
      </c>
      <c r="AT45" s="161">
        <f t="shared" si="26"/>
        <v>0</v>
      </c>
      <c r="AU45" s="161">
        <f t="shared" si="26"/>
        <v>0</v>
      </c>
      <c r="AV45" s="161">
        <f t="shared" si="26"/>
        <v>0</v>
      </c>
      <c r="AW45" s="161">
        <f t="shared" si="26"/>
        <v>0</v>
      </c>
      <c r="AX45" s="161">
        <f t="shared" si="26"/>
        <v>0</v>
      </c>
      <c r="AY45" s="161">
        <f t="shared" si="26"/>
        <v>0</v>
      </c>
      <c r="AZ45" s="161">
        <f t="shared" si="26"/>
        <v>0</v>
      </c>
      <c r="BA45" s="161">
        <f t="shared" si="26"/>
        <v>0</v>
      </c>
      <c r="BB45" s="161">
        <f t="shared" si="26"/>
        <v>0</v>
      </c>
      <c r="BC45" s="161">
        <f t="shared" si="26"/>
        <v>0</v>
      </c>
      <c r="BD45" s="161">
        <f t="shared" si="26"/>
        <v>0</v>
      </c>
      <c r="BE45" s="161">
        <f t="shared" si="26"/>
        <v>0</v>
      </c>
      <c r="BF45" s="161">
        <f t="shared" si="26"/>
        <v>0</v>
      </c>
      <c r="BG45" s="161">
        <f t="shared" si="26"/>
        <v>0</v>
      </c>
      <c r="BH45" s="161">
        <f t="shared" si="26"/>
        <v>0</v>
      </c>
      <c r="BI45" s="161">
        <f t="shared" si="26"/>
        <v>0</v>
      </c>
      <c r="BJ45" s="161">
        <f t="shared" si="26"/>
        <v>0</v>
      </c>
      <c r="BK45" s="161">
        <f t="shared" si="26"/>
        <v>0</v>
      </c>
      <c r="BL45" s="161">
        <f t="shared" ref="BL45:CV45" si="27">BL18+BL29+BL41</f>
        <v>0</v>
      </c>
      <c r="BM45" s="161">
        <f t="shared" si="27"/>
        <v>0</v>
      </c>
      <c r="BN45" s="161">
        <f t="shared" si="27"/>
        <v>0</v>
      </c>
      <c r="BO45" s="161">
        <f t="shared" si="27"/>
        <v>0</v>
      </c>
      <c r="BP45" s="161">
        <f t="shared" si="27"/>
        <v>0</v>
      </c>
      <c r="BQ45" s="161">
        <f t="shared" si="27"/>
        <v>0</v>
      </c>
      <c r="BR45" s="161">
        <f t="shared" si="27"/>
        <v>0</v>
      </c>
      <c r="BS45" s="161">
        <f t="shared" si="27"/>
        <v>0</v>
      </c>
      <c r="BT45" s="161">
        <f t="shared" si="27"/>
        <v>0</v>
      </c>
      <c r="BU45" s="161">
        <f t="shared" si="27"/>
        <v>0</v>
      </c>
      <c r="BV45" s="161">
        <f t="shared" si="27"/>
        <v>0</v>
      </c>
      <c r="BW45" s="161">
        <f t="shared" si="27"/>
        <v>0</v>
      </c>
      <c r="BX45" s="161">
        <f t="shared" si="27"/>
        <v>0</v>
      </c>
      <c r="BY45" s="161">
        <f t="shared" si="27"/>
        <v>0</v>
      </c>
      <c r="BZ45" s="161">
        <f t="shared" si="27"/>
        <v>0</v>
      </c>
      <c r="CA45" s="161">
        <f t="shared" si="27"/>
        <v>0</v>
      </c>
      <c r="CB45" s="161">
        <f t="shared" si="27"/>
        <v>0</v>
      </c>
      <c r="CC45" s="161">
        <f t="shared" si="27"/>
        <v>0</v>
      </c>
      <c r="CD45" s="161">
        <f t="shared" si="27"/>
        <v>0</v>
      </c>
      <c r="CE45" s="161">
        <f t="shared" si="27"/>
        <v>0</v>
      </c>
      <c r="CF45" s="161">
        <f t="shared" si="27"/>
        <v>0</v>
      </c>
      <c r="CG45" s="161">
        <f t="shared" si="27"/>
        <v>0</v>
      </c>
      <c r="CH45" s="161">
        <f t="shared" si="27"/>
        <v>0</v>
      </c>
      <c r="CI45" s="161">
        <f t="shared" si="27"/>
        <v>0</v>
      </c>
      <c r="CJ45" s="161">
        <f t="shared" si="27"/>
        <v>0</v>
      </c>
      <c r="CK45" s="161">
        <f t="shared" si="27"/>
        <v>0</v>
      </c>
      <c r="CL45" s="161">
        <f t="shared" si="27"/>
        <v>0</v>
      </c>
      <c r="CM45" s="161">
        <f t="shared" si="27"/>
        <v>0</v>
      </c>
      <c r="CN45" s="161">
        <f t="shared" si="27"/>
        <v>0</v>
      </c>
      <c r="CO45" s="161">
        <f t="shared" si="27"/>
        <v>0</v>
      </c>
      <c r="CP45" s="161">
        <f t="shared" si="27"/>
        <v>0</v>
      </c>
      <c r="CQ45" s="161">
        <f t="shared" si="27"/>
        <v>0</v>
      </c>
      <c r="CR45" s="161">
        <f t="shared" si="27"/>
        <v>0</v>
      </c>
      <c r="CS45" s="161">
        <f t="shared" si="27"/>
        <v>0</v>
      </c>
      <c r="CT45" s="161">
        <f t="shared" si="27"/>
        <v>0</v>
      </c>
      <c r="CU45" s="161">
        <f t="shared" si="27"/>
        <v>0</v>
      </c>
      <c r="CV45" s="161">
        <f t="shared" si="27"/>
        <v>0</v>
      </c>
      <c r="CY45" s="190"/>
      <c r="CZ45" s="191" t="b">
        <v>0</v>
      </c>
      <c r="DA45" s="191" t="b">
        <v>0</v>
      </c>
      <c r="DB45" s="191" t="b">
        <v>0</v>
      </c>
      <c r="DC45" s="190"/>
      <c r="DD45" s="190" t="b">
        <v>0</v>
      </c>
      <c r="DE45" s="194" t="b">
        <f>NOT(AND(ISERR(FIND(",",D6)),ISERR(FIND(",",H6)),ISERR(FIND(",",M6))))</f>
        <v>0</v>
      </c>
      <c r="DF45" s="190"/>
      <c r="DG45" s="190" t="b">
        <v>0</v>
      </c>
      <c r="DH45" s="190"/>
      <c r="DI45" s="190"/>
      <c r="DJ45" s="190"/>
    </row>
    <row r="46" ht="16.2" spans="1:33">
      <c r="A46" s="12"/>
      <c r="B46" s="67"/>
      <c r="C46" s="67"/>
      <c r="D46" s="67"/>
      <c r="E46" s="67"/>
      <c r="F46" s="67"/>
      <c r="G46" s="67"/>
      <c r="H46" s="68"/>
      <c r="I46" s="12"/>
      <c r="J46" s="12"/>
      <c r="K46" s="71"/>
      <c r="L46" s="71"/>
      <c r="M46" s="67"/>
      <c r="N46" s="71"/>
      <c r="O46" s="72"/>
      <c r="P46" s="67"/>
      <c r="Q46" s="108"/>
      <c r="R46" s="108"/>
      <c r="S46" s="108"/>
      <c r="T46" s="108"/>
      <c r="U46" s="108"/>
      <c r="V46" s="108"/>
      <c r="W46" s="108"/>
      <c r="AC46" s="68"/>
      <c r="AD46" s="68"/>
      <c r="AE46" s="68"/>
      <c r="AF46" s="12"/>
      <c r="AG46" s="12"/>
    </row>
    <row r="51" ht="13.9" customHeight="1" spans="17:17">
      <c r="Q51" s="119"/>
    </row>
    <row r="60" spans="31:31">
      <c r="AE60" t="s">
        <v>88</v>
      </c>
    </row>
    <row r="61" spans="31:31">
      <c r="AE61" t="s">
        <v>32</v>
      </c>
    </row>
    <row r="62" spans="31:31">
      <c r="AE62" t="s">
        <v>52</v>
      </c>
    </row>
    <row r="63" spans="31:31">
      <c r="AE63" t="s">
        <v>33</v>
      </c>
    </row>
    <row r="64" spans="31:31">
      <c r="AE64" t="s">
        <v>30</v>
      </c>
    </row>
    <row r="65" spans="31:31">
      <c r="AE65" t="s">
        <v>31</v>
      </c>
    </row>
  </sheetData>
  <mergeCells count="40">
    <mergeCell ref="B2:C2"/>
    <mergeCell ref="B4:C4"/>
    <mergeCell ref="D4:G4"/>
    <mergeCell ref="H4:L4"/>
    <mergeCell ref="M4:T4"/>
    <mergeCell ref="B5:C5"/>
    <mergeCell ref="D5:G5"/>
    <mergeCell ref="H5:L5"/>
    <mergeCell ref="M5:T5"/>
    <mergeCell ref="J6:L6"/>
    <mergeCell ref="M6:N6"/>
    <mergeCell ref="O6:P6"/>
    <mergeCell ref="Q6:R6"/>
    <mergeCell ref="T6:U6"/>
    <mergeCell ref="W6:Y6"/>
    <mergeCell ref="Z6:AA6"/>
    <mergeCell ref="AE6:AJ6"/>
    <mergeCell ref="AK6:AZ6"/>
    <mergeCell ref="BA6:BP6"/>
    <mergeCell ref="BQ6:CF6"/>
    <mergeCell ref="CG6:CV6"/>
    <mergeCell ref="B18:F18"/>
    <mergeCell ref="B29:F29"/>
    <mergeCell ref="B41:F41"/>
    <mergeCell ref="J43:L43"/>
    <mergeCell ref="M43:N43"/>
    <mergeCell ref="O43:P43"/>
    <mergeCell ref="Q43:R43"/>
    <mergeCell ref="T43:U43"/>
    <mergeCell ref="W43:Y43"/>
    <mergeCell ref="Z43:AA43"/>
    <mergeCell ref="AE43:AJ43"/>
    <mergeCell ref="AK43:AZ43"/>
    <mergeCell ref="BA43:BP43"/>
    <mergeCell ref="BQ43:CF43"/>
    <mergeCell ref="CG43:CV43"/>
    <mergeCell ref="C44:D44"/>
    <mergeCell ref="AB6:AB7"/>
    <mergeCell ref="AC6:AC7"/>
    <mergeCell ref="AD6:AD7"/>
  </mergeCells>
  <conditionalFormatting sqref="B8:B17">
    <cfRule type="expression" dxfId="0" priority="3" stopIfTrue="1">
      <formula>NOT(ISERROR(MATCH(B8,$A$93:$B$121,0)))</formula>
    </cfRule>
  </conditionalFormatting>
  <conditionalFormatting sqref="B19:B28">
    <cfRule type="expression" dxfId="0" priority="2" stopIfTrue="1">
      <formula>NOT(ISERROR(MATCH(B19,$A$93:$B$121,0)))</formula>
    </cfRule>
  </conditionalFormatting>
  <conditionalFormatting sqref="B30:B40">
    <cfRule type="expression" dxfId="0" priority="1" stopIfTrue="1">
      <formula>NOT(ISERROR(MATCH(B30,$A$93:$B$121,0)))</formula>
    </cfRule>
  </conditionalFormatting>
  <conditionalFormatting sqref="A8:A41 A45">
    <cfRule type="cellIs" dxfId="1" priority="5" stopIfTrue="1" operator="equal">
      <formula>"OK"</formula>
    </cfRule>
    <cfRule type="cellIs" dxfId="2" priority="6" stopIfTrue="1" operator="notEqual">
      <formula>"OK"</formula>
    </cfRule>
  </conditionalFormatting>
  <pageMargins left="0.320866141732284" right="0.196456692913386" top="0.669291338582677" bottom="0.590157480314961" header="0.275590551181102" footer="0.196456692913386"/>
  <pageSetup paperSize="9" scale="50" fitToWidth="0" fitToHeight="0" orientation="landscape"/>
  <headerFooter alignWithMargins="0"/>
  <colBreaks count="1" manualBreakCount="1">
    <brk id="36" max="0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</dc:creator>
  <cp:lastModifiedBy>letuan</cp:lastModifiedBy>
  <cp:revision>381</cp:revision>
  <dcterms:created xsi:type="dcterms:W3CDTF">2010-11-13T11:47:00Z</dcterms:created>
  <cp:lastPrinted>2023-12-28T18:35:00Z</cp:lastPrinted>
  <dcterms:modified xsi:type="dcterms:W3CDTF">2025-09-15T03:00:26Z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ICV">
    <vt:lpwstr>58C7822690C1446286719F840A46A8D6_12</vt:lpwstr>
  </property>
  <property fmtid="{D5CDD505-2E9C-101B-9397-08002B2CF9AE}" pid="4" name="KSOProductBuildVer">
    <vt:lpwstr>1033-12.2.0.19805</vt:lpwstr>
  </property>
</Properties>
</file>