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LSU\00 Courses\2526 T1\LBYCPG2\"/>
    </mc:Choice>
  </mc:AlternateContent>
  <xr:revisionPtr revIDLastSave="0" documentId="13_ncr:1_{8D9EB202-23D4-4F45-86B5-A003B4BD11A8}" xr6:coauthVersionLast="47" xr6:coauthVersionMax="47" xr10:uidLastSave="{00000000-0000-0000-0000-000000000000}"/>
  <bookViews>
    <workbookView xWindow="-108" yWindow="-108" windowWidth="34776" windowHeight="22536" xr2:uid="{00000000-000D-0000-FFFF-FFFF00000000}"/>
  </bookViews>
  <sheets>
    <sheet name="TimeSheet" sheetId="2" r:id="rId1"/>
    <sheet name="Employees" sheetId="5" r:id="rId2"/>
    <sheet name="Summary" sheetId="7" r:id="rId3"/>
  </sheets>
  <definedNames>
    <definedName name="LUAttendanceTable" localSheetId="2">AttendanceTable9[]</definedName>
    <definedName name="LUAttendanceTable">AttendanceTable9[]</definedName>
    <definedName name="Slicer_Business_Uni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7" l="1"/>
  <c r="K3" i="7"/>
  <c r="K15" i="7"/>
  <c r="K9" i="7"/>
  <c r="K35" i="7"/>
  <c r="K51" i="7"/>
  <c r="K10" i="7"/>
  <c r="K29" i="7"/>
  <c r="K19" i="7"/>
  <c r="K46" i="7"/>
  <c r="K45" i="7"/>
  <c r="K8" i="7"/>
  <c r="K23" i="7"/>
  <c r="S17" i="7"/>
  <c r="S19" i="7"/>
  <c r="S11" i="7"/>
  <c r="S3" i="7"/>
  <c r="S47" i="7"/>
  <c r="S4" i="7"/>
  <c r="K14" i="7"/>
  <c r="S48" i="7"/>
  <c r="S49" i="7"/>
  <c r="K24" i="7"/>
  <c r="K40" i="7"/>
  <c r="K55" i="7"/>
  <c r="S43" i="7"/>
  <c r="S22" i="7"/>
  <c r="S15" i="7"/>
  <c r="K6" i="7"/>
  <c r="S27" i="7"/>
  <c r="S37" i="7"/>
  <c r="S26" i="7"/>
  <c r="K28" i="7"/>
  <c r="S40" i="7"/>
  <c r="S33" i="7"/>
  <c r="S34" i="7"/>
  <c r="S36" i="7"/>
  <c r="S52" i="7"/>
  <c r="S5" i="7"/>
  <c r="K4" i="7"/>
  <c r="S35" i="7"/>
  <c r="S38" i="7"/>
  <c r="S20" i="7"/>
  <c r="S31" i="7"/>
  <c r="S8" i="7"/>
  <c r="S16" i="7"/>
  <c r="K52" i="7"/>
  <c r="S53" i="7"/>
  <c r="S21" i="7"/>
  <c r="S6" i="7"/>
  <c r="K42" i="7"/>
  <c r="S50" i="7"/>
  <c r="K18" i="7"/>
  <c r="K44" i="7"/>
  <c r="S13" i="7"/>
  <c r="S23" i="7"/>
  <c r="K5" i="7"/>
  <c r="S7" i="7"/>
  <c r="K22" i="7"/>
  <c r="K30" i="7"/>
  <c r="K7" i="7"/>
  <c r="S42" i="7"/>
  <c r="S24" i="7"/>
  <c r="K32" i="7"/>
  <c r="K31" i="7"/>
  <c r="S25" i="7"/>
  <c r="K33" i="7"/>
  <c r="S29" i="7"/>
  <c r="K11" i="7"/>
  <c r="S39" i="7"/>
  <c r="K21" i="7"/>
  <c r="K20" i="7"/>
  <c r="K13" i="7"/>
  <c r="K48" i="7"/>
  <c r="K56" i="7"/>
  <c r="S51" i="7"/>
  <c r="S12" i="7"/>
  <c r="K47" i="7"/>
  <c r="S9" i="7"/>
  <c r="S41" i="7"/>
  <c r="K25" i="7"/>
  <c r="K38" i="7"/>
  <c r="S45" i="7"/>
  <c r="K27" i="7"/>
  <c r="S55" i="7"/>
  <c r="K37" i="7"/>
  <c r="S14" i="7"/>
  <c r="K49" i="7"/>
  <c r="S56" i="7"/>
  <c r="S28" i="7"/>
  <c r="S10" i="7"/>
  <c r="K39" i="7"/>
  <c r="S18" i="7"/>
  <c r="K36" i="7"/>
  <c r="K16" i="7"/>
  <c r="K17" i="7"/>
  <c r="S32" i="7"/>
  <c r="K43" i="7"/>
  <c r="K53" i="7"/>
  <c r="S54" i="7"/>
  <c r="S46" i="7"/>
  <c r="K50" i="7"/>
  <c r="S30" i="7"/>
  <c r="K12" i="7"/>
  <c r="K54" i="7"/>
  <c r="S44" i="7"/>
  <c r="K26" i="7"/>
  <c r="K41" i="7"/>
  <c r="T3" i="7" l="1"/>
  <c r="T17" i="7"/>
  <c r="T47" i="7"/>
  <c r="T43" i="7"/>
  <c r="T19" i="7"/>
  <c r="T22" i="7"/>
  <c r="T16" i="7"/>
  <c r="T34" i="7"/>
  <c r="T11" i="7"/>
  <c r="T4" i="7"/>
  <c r="T40" i="7"/>
  <c r="T6" i="7"/>
  <c r="T28" i="7"/>
  <c r="T49" i="7"/>
  <c r="T46" i="7"/>
  <c r="T8" i="7"/>
  <c r="T53" i="7"/>
  <c r="T23" i="7"/>
  <c r="T52" i="7"/>
  <c r="T55" i="7"/>
  <c r="T14" i="7"/>
  <c r="T50" i="7"/>
  <c r="T20" i="7"/>
  <c r="T21" i="7"/>
  <c r="T15" i="7"/>
  <c r="T33" i="7"/>
  <c r="T26" i="7"/>
  <c r="T37" i="7"/>
  <c r="T31" i="7"/>
  <c r="T27" i="7"/>
  <c r="T10" i="7"/>
  <c r="T24" i="7"/>
  <c r="T48" i="7"/>
  <c r="T36" i="7"/>
  <c r="T9" i="7"/>
  <c r="T38" i="7"/>
  <c r="T39" i="7"/>
  <c r="T29" i="7"/>
  <c r="T35" i="7"/>
  <c r="T32" i="7"/>
  <c r="T41" i="7"/>
  <c r="T5" i="7"/>
  <c r="T54" i="7"/>
  <c r="T7" i="7"/>
  <c r="T12" i="7"/>
  <c r="T45" i="7"/>
  <c r="T13" i="7"/>
  <c r="T56" i="7"/>
  <c r="T30" i="7"/>
  <c r="T44" i="7"/>
  <c r="T25" i="7"/>
  <c r="T18" i="7"/>
  <c r="T51" i="7"/>
  <c r="T42" i="7"/>
  <c r="T1" i="7" l="1"/>
</calcChain>
</file>

<file path=xl/sharedStrings.xml><?xml version="1.0" encoding="utf-8"?>
<sst xmlns="http://schemas.openxmlformats.org/spreadsheetml/2006/main" count="3900" uniqueCount="150">
  <si>
    <t>Date</t>
  </si>
  <si>
    <t>Shift No.</t>
  </si>
  <si>
    <t>Business Unit</t>
  </si>
  <si>
    <t>Name</t>
  </si>
  <si>
    <t>Time IN</t>
  </si>
  <si>
    <t>Time OUT</t>
  </si>
  <si>
    <t>Hours</t>
  </si>
  <si>
    <t>Role</t>
  </si>
  <si>
    <t>Remarks</t>
  </si>
  <si>
    <t>Deductions</t>
  </si>
  <si>
    <t>Short/Misload/Bonus/SIL</t>
  </si>
  <si>
    <t>Holiday</t>
  </si>
  <si>
    <t>Allowance</t>
  </si>
  <si>
    <t>Night Diff</t>
  </si>
  <si>
    <t>1/3/2025</t>
  </si>
  <si>
    <t>Crew</t>
  </si>
  <si>
    <t>OnDuty</t>
  </si>
  <si>
    <t>Overtime</t>
  </si>
  <si>
    <t>Cashier</t>
  </si>
  <si>
    <t>Short</t>
  </si>
  <si>
    <t>1/4/2025</t>
  </si>
  <si>
    <t>1/5/2025</t>
  </si>
  <si>
    <t>1/6/2025</t>
  </si>
  <si>
    <t>1/7/2025</t>
  </si>
  <si>
    <t>1/8/2025</t>
  </si>
  <si>
    <t>1/9/2025</t>
  </si>
  <si>
    <t>Bonus</t>
  </si>
  <si>
    <t>Late</t>
  </si>
  <si>
    <t>CA</t>
  </si>
  <si>
    <t>1/10/2025</t>
  </si>
  <si>
    <t>1/11/2025</t>
  </si>
  <si>
    <t>1/12/2025</t>
  </si>
  <si>
    <t>1/13/2025</t>
  </si>
  <si>
    <t>1/14/2025</t>
  </si>
  <si>
    <t>1/15/2025</t>
  </si>
  <si>
    <t>1/16/2025</t>
  </si>
  <si>
    <t>1/17/2025</t>
  </si>
  <si>
    <t>1/18/2025</t>
  </si>
  <si>
    <t>1/19/2025</t>
  </si>
  <si>
    <t>1/21/2025</t>
  </si>
  <si>
    <t>1/22/2025</t>
  </si>
  <si>
    <t>1/23/2025</t>
  </si>
  <si>
    <t>1/20/2025</t>
  </si>
  <si>
    <t>SIL</t>
  </si>
  <si>
    <t>1/24/2025</t>
  </si>
  <si>
    <t>1/25/2025</t>
  </si>
  <si>
    <t>1/26/2025</t>
  </si>
  <si>
    <t>1/27/2025</t>
  </si>
  <si>
    <t>1/28/2025</t>
  </si>
  <si>
    <t>1/29/2025</t>
  </si>
  <si>
    <t>1/30/2025</t>
  </si>
  <si>
    <t>Uniform</t>
  </si>
  <si>
    <t>4:3</t>
  </si>
  <si>
    <t>Department</t>
  </si>
  <si>
    <t>Rate</t>
  </si>
  <si>
    <t>Govt Loan</t>
  </si>
  <si>
    <t>SSS</t>
  </si>
  <si>
    <t>PHIC</t>
  </si>
  <si>
    <t>HDMF</t>
  </si>
  <si>
    <t xml:space="preserve">SSS </t>
  </si>
  <si>
    <t>Email</t>
  </si>
  <si>
    <t>LU Ambata Employees</t>
  </si>
  <si>
    <t>GOVT</t>
  </si>
  <si>
    <t>Description</t>
  </si>
  <si>
    <t>Holiday Rate</t>
  </si>
  <si>
    <t>Chinese New Year</t>
  </si>
  <si>
    <t>Cavite Day</t>
  </si>
  <si>
    <t>Black Saturday</t>
  </si>
  <si>
    <t>Ninoy Aquino Day</t>
  </si>
  <si>
    <t>All Saint's Day</t>
  </si>
  <si>
    <t>All Soul's Day</t>
  </si>
  <si>
    <t>Immaculate Conception</t>
  </si>
  <si>
    <t>Christmas Eve</t>
  </si>
  <si>
    <t>Last Day of the Year</t>
  </si>
  <si>
    <t>Regular Holiday</t>
  </si>
  <si>
    <t>New Year</t>
  </si>
  <si>
    <t>Maundy Thursday</t>
  </si>
  <si>
    <t>Good Friday</t>
  </si>
  <si>
    <t>Araw ng Kagitingan</t>
  </si>
  <si>
    <t>Edil Ftr</t>
  </si>
  <si>
    <t>Labor Day</t>
  </si>
  <si>
    <t>Independence Day</t>
  </si>
  <si>
    <t>National Heroes Day</t>
  </si>
  <si>
    <t>Bonifacio Day</t>
  </si>
  <si>
    <t>Christmas Day</t>
  </si>
  <si>
    <t>Rizal Day</t>
  </si>
  <si>
    <t>Emp #</t>
  </si>
  <si>
    <t>Days of Work</t>
  </si>
  <si>
    <t>Hrs of Overtime</t>
  </si>
  <si>
    <t>Rate2</t>
  </si>
  <si>
    <t>GROSS Income</t>
  </si>
  <si>
    <t>Late/Absent</t>
  </si>
  <si>
    <t>Misload/Shortage</t>
  </si>
  <si>
    <t>Uniform/CA</t>
  </si>
  <si>
    <t>Total Deductions</t>
  </si>
  <si>
    <t>Net Income</t>
  </si>
  <si>
    <t>Kent, Clark</t>
  </si>
  <si>
    <t>Wayne, Bruce</t>
  </si>
  <si>
    <t>Prince, Diana</t>
  </si>
  <si>
    <t>Allen, Barry</t>
  </si>
  <si>
    <t>Jordan, Hal</t>
  </si>
  <si>
    <t>Curry, Arthur</t>
  </si>
  <si>
    <t>Jones, John</t>
  </si>
  <si>
    <t>Queen, Oliver</t>
  </si>
  <si>
    <t>Palmer, Ray</t>
  </si>
  <si>
    <t>Hall, Carter</t>
  </si>
  <si>
    <t>Mason, Rex</t>
  </si>
  <si>
    <t>Laurel, Dinah</t>
  </si>
  <si>
    <t>Stewart, John</t>
  </si>
  <si>
    <t>Hall, Shiera</t>
  </si>
  <si>
    <t>Raymond, Ronnie</t>
  </si>
  <si>
    <t>Rogers, Steve</t>
  </si>
  <si>
    <t>Barton, Clint</t>
  </si>
  <si>
    <t>Maximoff, Wanda</t>
  </si>
  <si>
    <t>Romanoff, Natasha</t>
  </si>
  <si>
    <t>McCoy, Henry</t>
  </si>
  <si>
    <t>Richards, Reed</t>
  </si>
  <si>
    <t>Richards, Sue</t>
  </si>
  <si>
    <t>Grimm, Ben</t>
  </si>
  <si>
    <t>Hammond, Jim</t>
  </si>
  <si>
    <t>Stark, Toni</t>
  </si>
  <si>
    <t>Rhodes, James</t>
  </si>
  <si>
    <t>Parker, Peter</t>
  </si>
  <si>
    <t>Lang, Scott</t>
  </si>
  <si>
    <t>Barnes, James</t>
  </si>
  <si>
    <t>Murdock, Matthew</t>
  </si>
  <si>
    <t>Old</t>
  </si>
  <si>
    <t>New</t>
  </si>
  <si>
    <t>Service Crew</t>
  </si>
  <si>
    <t>Canteen</t>
  </si>
  <si>
    <t>Satellite Office</t>
  </si>
  <si>
    <t>Main Office</t>
  </si>
  <si>
    <t>Three Kings</t>
  </si>
  <si>
    <t>Payroll Details</t>
  </si>
  <si>
    <t>1. Table at column F to M shows all the employees, Salary Rate, govt dues and loan per employee</t>
  </si>
  <si>
    <t>2. Table at column A to C shows the holidays and additional pay per type of holiday.</t>
  </si>
  <si>
    <t>4. Regular Holiday is plus 100% of daily rate for that day</t>
  </si>
  <si>
    <t>3. Special Non-Working holiday is plus 30% of daily rate for that day</t>
  </si>
  <si>
    <t>Time Sheet Info</t>
  </si>
  <si>
    <t>1. Regular Duty of all employees are 8hrs except for Canteen Crew (10-13hrs regular duty)</t>
  </si>
  <si>
    <t>2. Late is deduction of 150php</t>
  </si>
  <si>
    <t>3. Cashier Role has 40php bonus per 8hrs</t>
  </si>
  <si>
    <t>4. Night Shift has extra pay of 52php as night differential</t>
  </si>
  <si>
    <t>5. An exrta allowance of 20php for employees earning more than 520PhP per day</t>
  </si>
  <si>
    <t>Main Task</t>
  </si>
  <si>
    <t>1. Create a feature that will do batch upload to database of TimeSheet</t>
  </si>
  <si>
    <t>2. Create a php page that will show summarized salary base on specific date range</t>
  </si>
  <si>
    <t>3. Create a php page that will show individual detailed payslips base on date range</t>
  </si>
  <si>
    <t>4. Send a pdf version of payslip to email of all employees - Batch Sending</t>
  </si>
  <si>
    <t>5. Individual employees can download individual payslip base on 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</si>
</sst>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₱&quot;* #,##0.00_);_(&quot;₱&quot;* \(#,##0.00\);_(&quot;₱&quot;* &quot;-&quot;??_);_(@_)"/>
    <numFmt numFmtId="165" formatCode="_(* #,##0.00_);_(* \(#,##0.00\);_(* &quot;-&quot;??_);_(@_)"/>
    <numFmt numFmtId="166" formatCode="[$-409]General"/>
    <numFmt numFmtId="167" formatCode="_(* #,##0.000_);_(* \(#,##0.000\);_(* &quot;-&quot;??_);_(@_)"/>
    <numFmt numFmtId="168" formatCode="_(* #,##0_);_(* \(#,##0\);_(* &quot;-&quot;??_);_(@_)"/>
    <numFmt numFmtId="169" formatCode="_-* #,##0_-;\-* #,##0_-;_-* &quot;-&quot;??_-;_-@_-"/>
    <numFmt numFmtId="170" formatCode="[$$-409]#,##0.00;[Red]&quot;-&quot;[$$-4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auto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166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70" fontId="4" fillId="0" borderId="0"/>
    <xf numFmtId="43" fontId="6" fillId="0" borderId="0"/>
  </cellStyleXfs>
  <cellXfs count="61">
    <xf numFmtId="0" fontId="0" fillId="0" borderId="0" xfId="0"/>
    <xf numFmtId="0" fontId="1" fillId="0" borderId="0" xfId="1"/>
    <xf numFmtId="166" fontId="2" fillId="0" borderId="0" xfId="3"/>
    <xf numFmtId="166" fontId="2" fillId="0" borderId="0" xfId="3" applyProtection="1">
      <protection locked="0"/>
    </xf>
    <xf numFmtId="14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166" fontId="2" fillId="0" borderId="2" xfId="3" applyBorder="1" applyAlignment="1">
      <alignment horizontal="center"/>
    </xf>
    <xf numFmtId="166" fontId="2" fillId="0" borderId="3" xfId="3" applyBorder="1" applyAlignment="1">
      <alignment horizontal="center"/>
    </xf>
    <xf numFmtId="0" fontId="0" fillId="0" borderId="4" xfId="0" applyBorder="1"/>
    <xf numFmtId="0" fontId="0" fillId="0" borderId="5" xfId="0" applyBorder="1"/>
    <xf numFmtId="14" fontId="0" fillId="0" borderId="4" xfId="0" applyNumberFormat="1" applyBorder="1"/>
    <xf numFmtId="43" fontId="6" fillId="0" borderId="0" xfId="8"/>
    <xf numFmtId="0" fontId="0" fillId="0" borderId="1" xfId="0" applyBorder="1"/>
    <xf numFmtId="0" fontId="0" fillId="0" borderId="2" xfId="0" applyBorder="1"/>
    <xf numFmtId="0" fontId="0" fillId="0" borderId="3" xfId="0" applyBorder="1"/>
    <xf numFmtId="167" fontId="6" fillId="0" borderId="0" xfId="8" applyNumberFormat="1"/>
    <xf numFmtId="43" fontId="6" fillId="0" borderId="5" xfId="8" applyBorder="1"/>
    <xf numFmtId="43" fontId="6" fillId="0" borderId="2" xfId="8" applyBorder="1"/>
    <xf numFmtId="167" fontId="6" fillId="0" borderId="2" xfId="8" applyNumberFormat="1" applyBorder="1"/>
    <xf numFmtId="43" fontId="6" fillId="0" borderId="3" xfId="8" applyBorder="1"/>
    <xf numFmtId="0" fontId="0" fillId="0" borderId="8" xfId="0" applyBorder="1"/>
    <xf numFmtId="0" fontId="0" fillId="0" borderId="9" xfId="0" applyBorder="1"/>
    <xf numFmtId="43" fontId="6" fillId="0" borderId="9" xfId="8" applyBorder="1"/>
    <xf numFmtId="167" fontId="6" fillId="0" borderId="9" xfId="8" applyNumberFormat="1" applyBorder="1"/>
    <xf numFmtId="43" fontId="6" fillId="0" borderId="10" xfId="8" applyBorder="1"/>
    <xf numFmtId="168" fontId="6" fillId="0" borderId="4" xfId="8" applyNumberFormat="1" applyBorder="1"/>
    <xf numFmtId="168" fontId="6" fillId="0" borderId="8" xfId="8" applyNumberFormat="1" applyBorder="1"/>
    <xf numFmtId="168" fontId="6" fillId="0" borderId="1" xfId="8" applyNumberFormat="1" applyBorder="1"/>
    <xf numFmtId="21" fontId="0" fillId="0" borderId="2" xfId="0" applyNumberFormat="1" applyBorder="1"/>
    <xf numFmtId="0" fontId="0" fillId="0" borderId="10" xfId="0" applyBorder="1"/>
    <xf numFmtId="43" fontId="0" fillId="0" borderId="9" xfId="0" applyNumberFormat="1" applyBorder="1"/>
    <xf numFmtId="43" fontId="0" fillId="0" borderId="0" xfId="0" applyNumberFormat="1"/>
    <xf numFmtId="168" fontId="6" fillId="0" borderId="0" xfId="8" applyNumberFormat="1"/>
    <xf numFmtId="168" fontId="6" fillId="0" borderId="2" xfId="8" applyNumberFormat="1" applyBorder="1"/>
    <xf numFmtId="168" fontId="6" fillId="0" borderId="9" xfId="8" applyNumberFormat="1" applyBorder="1"/>
    <xf numFmtId="165" fontId="6" fillId="0" borderId="0" xfId="8" applyNumberFormat="1"/>
    <xf numFmtId="165" fontId="6" fillId="0" borderId="5" xfId="8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6" fillId="0" borderId="6" xfId="8" applyNumberFormat="1" applyBorder="1"/>
    <xf numFmtId="164" fontId="6" fillId="0" borderId="7" xfId="8" applyNumberFormat="1" applyBorder="1"/>
    <xf numFmtId="164" fontId="6" fillId="0" borderId="11" xfId="8" applyNumberFormat="1" applyBorder="1"/>
    <xf numFmtId="0" fontId="0" fillId="2" borderId="0" xfId="0" applyFill="1"/>
    <xf numFmtId="21" fontId="0" fillId="0" borderId="0" xfId="0" applyNumberFormat="1"/>
    <xf numFmtId="20" fontId="0" fillId="0" borderId="0" xfId="0" applyNumberFormat="1"/>
    <xf numFmtId="43" fontId="0" fillId="0" borderId="2" xfId="0" applyNumberFormat="1" applyBorder="1"/>
    <xf numFmtId="165" fontId="6" fillId="0" borderId="9" xfId="8" applyNumberFormat="1" applyBorder="1"/>
    <xf numFmtId="165" fontId="6" fillId="0" borderId="10" xfId="8" applyNumberFormat="1" applyBorder="1"/>
    <xf numFmtId="0" fontId="0" fillId="3" borderId="0" xfId="0" applyFill="1"/>
    <xf numFmtId="21" fontId="0" fillId="2" borderId="0" xfId="0" applyNumberFormat="1" applyFill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169" fontId="6" fillId="0" borderId="0" xfId="8" applyNumberFormat="1" applyProtection="1">
      <protection locked="0"/>
    </xf>
    <xf numFmtId="166" fontId="2" fillId="0" borderId="0" xfId="0" applyNumberFormat="1" applyFont="1"/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9">
    <cellStyle name="Comma" xfId="8" builtinId="3"/>
    <cellStyle name="Excel Built-in Comma" xfId="2" xr:uid="{00000000-0005-0000-0000-000002000000}"/>
    <cellStyle name="Excel Built-in Normal" xfId="3" xr:uid="{00000000-0005-0000-0000-000003000000}"/>
    <cellStyle name="Heading" xfId="4" xr:uid="{00000000-0005-0000-0000-000004000000}"/>
    <cellStyle name="Heading1" xfId="5" xr:uid="{00000000-0005-0000-0000-000005000000}"/>
    <cellStyle name="Normal" xfId="0" builtinId="0"/>
    <cellStyle name="Normal 2" xfId="1" xr:uid="{00000000-0005-0000-0000-000001000000}"/>
    <cellStyle name="Result" xfId="6" xr:uid="{00000000-0005-0000-0000-000006000000}"/>
    <cellStyle name="Result2" xfId="7" xr:uid="{00000000-0005-0000-0000-000007000000}"/>
  </cellStyles>
  <dxfs count="26">
    <dxf>
      <numFmt numFmtId="164" formatCode="_(&quot;₱&quot;* #,##0.00_);_(&quot;₱&quot;* \(#,##0.00\);_(&quot;₱&quot;* &quot;-&quot;??_);_(@_)"/>
      <border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_(* #,##0.00_);_(* \(#,##0.00\);_(* &quot;-&quot;??_);_(@_)"/>
      <border outline="0">
        <right style="medium">
          <color indexed="64"/>
        </right>
      </border>
    </dxf>
    <dxf>
      <numFmt numFmtId="35" formatCode="_-* #,##0.00_-;\-* #,##0.00_-;_-* &quot;-&quot;??_-;_-@_-"/>
    </dxf>
    <dxf>
      <numFmt numFmtId="165" formatCode="_(* #,##0.00_);_(* \(#,##0.00\);_(* &quot;-&quot;??_);_(@_)"/>
    </dxf>
    <dxf>
      <numFmt numFmtId="165" formatCode="_(* #,##0.00_);_(* \(#,##0.00\);_(* &quot;-&quot;??_);_(@_)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/>
        <right style="medium">
          <color indexed="64"/>
        </right>
        <top/>
        <bottom/>
        <vertical/>
        <horizontal/>
      </border>
    </dxf>
    <dxf>
      <numFmt numFmtId="35" formatCode="_-* #,##0.00_-;\-* #,##0.00_-;_-* &quot;-&quot;??_-;_-@_-"/>
    </dxf>
    <dxf>
      <numFmt numFmtId="165" formatCode="_(* #,##0.00_);_(* \(#,##0.00\);_(* &quot;-&quot;??_);_(@_)"/>
    </dxf>
    <dxf>
      <numFmt numFmtId="165" formatCode="_(* #,##0.00_);_(* \(#,##0.00\);_(* &quot;-&quot;??_);_(@_)"/>
    </dxf>
    <dxf>
      <numFmt numFmtId="35" formatCode="_-* #,##0.00_-;\-* #,##0.00_-;_-* &quot;-&quot;??_-;_-@_-"/>
    </dxf>
    <dxf>
      <numFmt numFmtId="167" formatCode="_(* #,##0.000_);_(* \(#,##0.000\);_(* &quot;-&quot;??_);_(@_)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8" formatCode="_(* #,##0_);_(* \(#,##0\);_(* &quot;-&quot;??_);_(@_)"/>
      <border>
        <left style="medium">
          <color indexed="64"/>
        </left>
        <right/>
        <top/>
        <bottom/>
        <vertical/>
        <horizontal/>
      </border>
    </dxf>
    <dxf>
      <protection locked="0" hidden="0"/>
    </dxf>
    <dxf>
      <numFmt numFmtId="19" formatCode="m/d/yyyy"/>
    </dxf>
    <dxf>
      <numFmt numFmtId="19" formatCode="m/d/yyyy"/>
    </dxf>
    <dxf>
      <numFmt numFmtId="0" formatCode="General"/>
    </dxf>
    <dxf>
      <fill>
        <patternFill>
          <fgColor indexed="64"/>
          <bgColor auto="1"/>
        </patternFill>
      </fill>
    </dxf>
    <dxf>
      <border>
        <left/>
        <right style="medium">
          <color indexed="64"/>
        </right>
        <top/>
        <bottom/>
        <vertical/>
        <horizontal/>
      </border>
    </dxf>
    <dxf>
      <border>
        <left style="medium">
          <color indexed="64"/>
        </left>
        <right/>
        <top/>
        <bottom/>
        <vertical/>
        <horizontal/>
      </border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ttendanceTable9" displayName="AttendanceTable9" ref="A1:K2001" totalsRowShown="0" headerRowDxfId="25" headerRowCellStyle="Excel Built-in Normal">
  <autoFilter ref="A1:K2001" xr:uid="{00000000-0009-0000-0100-000002000000}"/>
  <tableColumns count="11">
    <tableColumn id="1" xr3:uid="{00000000-0010-0000-0100-000001000000}" name="Date" dataDxfId="24"/>
    <tableColumn id="11" xr3:uid="{00000000-0010-0000-0100-00000B000000}" name="Shift No."/>
    <tableColumn id="10" xr3:uid="{00000000-0010-0000-0100-00000A000000}" name="Business Unit"/>
    <tableColumn id="2" xr3:uid="{00000000-0010-0000-0100-000002000000}" name="Name"/>
    <tableColumn id="3" xr3:uid="{00000000-0010-0000-0100-000003000000}" name="Time IN"/>
    <tableColumn id="4" xr3:uid="{00000000-0010-0000-0100-000004000000}" name="Time OUT"/>
    <tableColumn id="5" xr3:uid="{00000000-0010-0000-0100-000005000000}" name="Hours"/>
    <tableColumn id="6" xr3:uid="{00000000-0010-0000-0100-000006000000}" name="Role"/>
    <tableColumn id="7" xr3:uid="{00000000-0010-0000-0100-000007000000}" name="Remarks"/>
    <tableColumn id="8" xr3:uid="{00000000-0010-0000-0100-000008000000}" name="Deductions"/>
    <tableColumn id="9" xr3:uid="{00000000-0010-0000-0100-000009000000}" name="Short/Misload/Bonus/SIL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LUSalaryRate" displayName="LUSalaryRate" ref="F1:M45" totalsRowShown="0">
  <autoFilter ref="F1:M45" xr:uid="{00000000-0009-0000-0100-00000A000000}"/>
  <sortState xmlns:xlrd2="http://schemas.microsoft.com/office/spreadsheetml/2017/richdata2" ref="F2:M45">
    <sortCondition ref="G1:G45"/>
  </sortState>
  <tableColumns count="8">
    <tableColumn id="1" xr3:uid="{00000000-0010-0000-0900-000001000000}" name="LU Ambata Employees"/>
    <tableColumn id="2" xr3:uid="{00000000-0010-0000-0900-000002000000}" name="Department"/>
    <tableColumn id="3" xr3:uid="{00000000-0010-0000-0900-000003000000}" name="Rate"/>
    <tableColumn id="8" xr3:uid="{00000000-0010-0000-0900-000008000000}" name="SSS "/>
    <tableColumn id="4" xr3:uid="{00000000-0010-0000-0900-000004000000}" name="PHIC"/>
    <tableColumn id="5" xr3:uid="{00000000-0010-0000-0900-000005000000}" name="HDMF"/>
    <tableColumn id="9" xr3:uid="{00000000-0010-0000-0900-000009000000}" name="GOVT" dataDxfId="22"/>
    <tableColumn id="7" xr3:uid="{00000000-0010-0000-0900-000007000000}" name="Email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HolidayTable" displayName="HolidayTable" ref="A2:C12" totalsRowShown="0">
  <autoFilter ref="A2:C12" xr:uid="{00000000-0009-0000-0100-00000B000000}"/>
  <sortState xmlns:xlrd2="http://schemas.microsoft.com/office/spreadsheetml/2017/richdata2" ref="A3:C12">
    <sortCondition ref="C2:C12"/>
  </sortState>
  <tableColumns count="3">
    <tableColumn id="1" xr3:uid="{00000000-0010-0000-0A00-000001000000}" name="Date" dataDxfId="20"/>
    <tableColumn id="2" xr3:uid="{00000000-0010-0000-0A00-000002000000}" name="Description"/>
    <tableColumn id="3" xr3:uid="{00000000-0010-0000-0A00-000003000000}" name="Holiday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egularHolidayTable" displayName="RegularHolidayTable" ref="A16:C29" totalsRowShown="0">
  <autoFilter ref="A16:C29" xr:uid="{00000000-0009-0000-0100-00000C000000}"/>
  <sortState xmlns:xlrd2="http://schemas.microsoft.com/office/spreadsheetml/2017/richdata2" ref="A17:C29">
    <sortCondition ref="A16:A29"/>
  </sortState>
  <tableColumns count="3">
    <tableColumn id="1" xr3:uid="{00000000-0010-0000-0B00-000001000000}" name="Date" dataDxfId="19"/>
    <tableColumn id="2" xr3:uid="{00000000-0010-0000-0B00-000002000000}" name="Regular Holiday"/>
    <tableColumn id="3" xr3:uid="{00000000-0010-0000-0B00-000003000000}" name="Holiday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LMNSummary13" displayName="LMNSummary13" ref="A2:T56" totalsRowShown="0">
  <autoFilter ref="A2:T56" xr:uid="{00000000-0009-0000-0100-000011000000}"/>
  <sortState xmlns:xlrd2="http://schemas.microsoft.com/office/spreadsheetml/2017/richdata2" ref="A3:T46">
    <sortCondition ref="A2:A46"/>
  </sortState>
  <tableColumns count="20">
    <tableColumn id="1" xr3:uid="{00000000-0010-0000-1000-000001000000}" name="Emp #"/>
    <tableColumn id="2" xr3:uid="{00000000-0010-0000-1000-000002000000}" name="Name" dataDxfId="18"/>
    <tableColumn id="3" xr3:uid="{00000000-0010-0000-1000-000003000000}" name="Days of Work" dataDxfId="17" dataCellStyle="Comma"/>
    <tableColumn id="4" xr3:uid="{00000000-0010-0000-1000-000004000000}" name="Rate" dataDxfId="16" dataCellStyle="Comma"/>
    <tableColumn id="5" xr3:uid="{00000000-0010-0000-1000-000005000000}" name="Hrs of Overtime" dataDxfId="15" dataCellStyle="Comma"/>
    <tableColumn id="6" xr3:uid="{00000000-0010-0000-1000-000006000000}" name="Rate2" dataDxfId="14" dataCellStyle="Comma"/>
    <tableColumn id="7" xr3:uid="{00000000-0010-0000-1000-000007000000}" name="Allowance" dataDxfId="13" dataCellStyle="Comma"/>
    <tableColumn id="8" xr3:uid="{00000000-0010-0000-1000-000008000000}" name="Night Diff" dataDxfId="12" dataCellStyle="Comma"/>
    <tableColumn id="9" xr3:uid="{00000000-0010-0000-1000-000009000000}" name="Holiday" dataDxfId="11" dataCellStyle="Comma"/>
    <tableColumn id="10" xr3:uid="{00000000-0010-0000-1000-00000A000000}" name="SIL" dataDxfId="10" dataCellStyle="Comma"/>
    <tableColumn id="11" xr3:uid="{00000000-0010-0000-1000-00000B000000}" name="GROSS Income" dataDxfId="9" dataCellStyle="Comma">
      <calculatedColumnFormula>(LMNSummary13[[#This Row],[Days of Work]]*LMNSummary13[[#This Row],[Rate]])+(LMNSummary13[[#This Row],[Hrs of Overtime]]*LMNSummary13[[#This Row],[Rate2]])+SUM(LMNSummary13[[#This Row],[Allowance]:[SIL]])</calculatedColumnFormula>
    </tableColumn>
    <tableColumn id="12" xr3:uid="{00000000-0010-0000-1000-00000C000000}" name="SSS" dataDxfId="8" dataCellStyle="Comma"/>
    <tableColumn id="13" xr3:uid="{00000000-0010-0000-1000-00000D000000}" name="PHIC" dataDxfId="7" dataCellStyle="Comma"/>
    <tableColumn id="14" xr3:uid="{00000000-0010-0000-1000-00000E000000}" name="HDMF" dataDxfId="6" dataCellStyle="Comma"/>
    <tableColumn id="20" xr3:uid="{00000000-0010-0000-1000-000014000000}" name="Govt Loan" dataDxfId="5"/>
    <tableColumn id="15" xr3:uid="{00000000-0010-0000-1000-00000F000000}" name="Late/Absent" dataDxfId="4" dataCellStyle="Comma"/>
    <tableColumn id="16" xr3:uid="{00000000-0010-0000-1000-000010000000}" name="Misload/Shortage" dataDxfId="3" dataCellStyle="Comma"/>
    <tableColumn id="17" xr3:uid="{00000000-0010-0000-1000-000011000000}" name="Uniform/CA" dataDxfId="2" dataCellStyle="Comma"/>
    <tableColumn id="18" xr3:uid="{00000000-0010-0000-1000-000012000000}" name="Total Deductions" dataDxfId="1" dataCellStyle="Comma">
      <calculatedColumnFormula>SUM(LMNSummary13[[#This Row],[SSS]:[Uniform/CA]])</calculatedColumnFormula>
    </tableColumn>
    <tableColumn id="19" xr3:uid="{00000000-0010-0000-1000-000013000000}" name="Net Income" dataDxfId="0" dataCellStyle="Comma">
      <calculatedColumnFormula>ROUND(LMNSummary13[[#This Row],[GROSS Income]]-LMNSummary13[[#This Row],[Total Deductions]],2)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858F3-F6B5-4DC0-BD3F-75643506C22D}" name="EmpName" displayName="EmpName" ref="W2:X32" totalsRowShown="0">
  <autoFilter ref="W2:X32" xr:uid="{2F3858F3-F6B5-4DC0-BD3F-75643506C22D}"/>
  <tableColumns count="2">
    <tableColumn id="1" xr3:uid="{DD231E36-F8CD-47F3-801F-65CA76D73E49}" name="Old"/>
    <tableColumn id="2" xr3:uid="{B94AC155-ED45-46F3-B5B9-11E4B050EF37}" name="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1"/>
  <sheetViews>
    <sheetView tabSelected="1" workbookViewId="0">
      <selection activeCell="N16" sqref="N16"/>
    </sheetView>
  </sheetViews>
  <sheetFormatPr defaultRowHeight="14.4" x14ac:dyDescent="0.3"/>
  <cols>
    <col min="1" max="1" width="10.5546875" style="9" bestFit="1" customWidth="1"/>
    <col min="2" max="2" width="11" bestFit="1" customWidth="1"/>
    <col min="3" max="3" width="15.44140625" bestFit="1" customWidth="1"/>
    <col min="4" max="4" width="22.5546875" bestFit="1" customWidth="1"/>
    <col min="5" max="5" width="12.44140625" bestFit="1" customWidth="1"/>
    <col min="6" max="6" width="14.33203125" bestFit="1" customWidth="1"/>
    <col min="7" max="7" width="10.6640625" bestFit="1" customWidth="1"/>
    <col min="8" max="8" width="9.5546875" bestFit="1" customWidth="1"/>
    <col min="9" max="9" width="13.109375" bestFit="1" customWidth="1"/>
    <col min="10" max="10" width="15.5546875" bestFit="1" customWidth="1"/>
    <col min="11" max="11" width="27.33203125" style="10" bestFit="1" customWidth="1"/>
  </cols>
  <sheetData>
    <row r="1" spans="1:14" ht="15.75" customHeight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N1" t="s">
        <v>138</v>
      </c>
    </row>
    <row r="2" spans="1:14" x14ac:dyDescent="0.3">
      <c r="A2" s="13" t="s">
        <v>14</v>
      </c>
      <c r="B2" s="14">
        <v>0</v>
      </c>
      <c r="C2" s="14" t="s">
        <v>129</v>
      </c>
      <c r="D2" s="14" t="s">
        <v>124</v>
      </c>
      <c r="E2" s="29">
        <v>0.32708333333333328</v>
      </c>
      <c r="F2" s="29">
        <v>0.94027777777777777</v>
      </c>
      <c r="G2" s="14">
        <v>13</v>
      </c>
      <c r="H2" s="14" t="s">
        <v>15</v>
      </c>
      <c r="I2" s="14" t="s">
        <v>16</v>
      </c>
      <c r="J2" s="14"/>
      <c r="K2" s="15"/>
      <c r="N2" t="s">
        <v>139</v>
      </c>
    </row>
    <row r="3" spans="1:14" x14ac:dyDescent="0.3">
      <c r="A3" t="s">
        <v>14</v>
      </c>
      <c r="B3">
        <v>0</v>
      </c>
      <c r="C3" t="s">
        <v>128</v>
      </c>
      <c r="D3" t="s">
        <v>115</v>
      </c>
      <c r="E3" s="44">
        <v>0.31180555555555561</v>
      </c>
      <c r="F3" s="44">
        <v>0.70833333333333337</v>
      </c>
      <c r="G3">
        <v>8</v>
      </c>
      <c r="H3" t="s">
        <v>15</v>
      </c>
      <c r="I3" t="s">
        <v>16</v>
      </c>
      <c r="N3" t="s">
        <v>140</v>
      </c>
    </row>
    <row r="4" spans="1:14" x14ac:dyDescent="0.3">
      <c r="A4" t="s">
        <v>14</v>
      </c>
      <c r="B4">
        <v>0</v>
      </c>
      <c r="C4" t="s">
        <v>128</v>
      </c>
      <c r="D4" t="s">
        <v>116</v>
      </c>
      <c r="E4" s="44">
        <v>0.29375000000000001</v>
      </c>
      <c r="F4" s="44">
        <v>0.72847222222222219</v>
      </c>
      <c r="G4">
        <v>8</v>
      </c>
      <c r="H4" t="s">
        <v>15</v>
      </c>
      <c r="I4" t="s">
        <v>16</v>
      </c>
      <c r="N4" t="s">
        <v>141</v>
      </c>
    </row>
    <row r="5" spans="1:14" x14ac:dyDescent="0.3">
      <c r="A5" t="s">
        <v>14</v>
      </c>
      <c r="B5">
        <v>0</v>
      </c>
      <c r="C5" t="s">
        <v>128</v>
      </c>
      <c r="D5" t="s">
        <v>118</v>
      </c>
      <c r="E5" s="44">
        <v>0.3215277777777778</v>
      </c>
      <c r="F5" s="44">
        <v>0.72430555555555554</v>
      </c>
      <c r="G5">
        <v>8</v>
      </c>
      <c r="H5" t="s">
        <v>15</v>
      </c>
      <c r="I5" t="s">
        <v>16</v>
      </c>
      <c r="N5" t="s">
        <v>142</v>
      </c>
    </row>
    <row r="6" spans="1:14" x14ac:dyDescent="0.3">
      <c r="A6" t="s">
        <v>14</v>
      </c>
      <c r="B6">
        <v>0</v>
      </c>
      <c r="C6" t="s">
        <v>128</v>
      </c>
      <c r="D6" t="s">
        <v>123</v>
      </c>
      <c r="E6" s="44">
        <v>0.3125</v>
      </c>
      <c r="F6" s="44">
        <v>0.72847222222222219</v>
      </c>
      <c r="G6">
        <v>8</v>
      </c>
      <c r="H6" t="s">
        <v>15</v>
      </c>
      <c r="I6" t="s">
        <v>16</v>
      </c>
      <c r="N6" t="s">
        <v>143</v>
      </c>
    </row>
    <row r="7" spans="1:14" x14ac:dyDescent="0.3">
      <c r="A7" t="s">
        <v>14</v>
      </c>
      <c r="B7">
        <v>0</v>
      </c>
      <c r="C7" t="s">
        <v>128</v>
      </c>
      <c r="D7" t="s">
        <v>120</v>
      </c>
      <c r="E7" s="44">
        <v>0.32777777777777778</v>
      </c>
      <c r="F7" s="44">
        <v>0.72916666666666663</v>
      </c>
      <c r="G7">
        <v>8</v>
      </c>
      <c r="H7" t="s">
        <v>15</v>
      </c>
      <c r="I7" t="s">
        <v>16</v>
      </c>
    </row>
    <row r="8" spans="1:14" x14ac:dyDescent="0.3">
      <c r="A8" t="s">
        <v>14</v>
      </c>
      <c r="B8">
        <v>0</v>
      </c>
      <c r="C8" t="s">
        <v>128</v>
      </c>
      <c r="D8" t="s">
        <v>119</v>
      </c>
      <c r="E8" s="44">
        <v>0.32291666666666669</v>
      </c>
      <c r="F8" s="44">
        <v>0.72430555555555554</v>
      </c>
      <c r="G8">
        <v>8</v>
      </c>
      <c r="H8" t="s">
        <v>15</v>
      </c>
      <c r="I8" t="s">
        <v>16</v>
      </c>
    </row>
    <row r="9" spans="1:14" x14ac:dyDescent="0.3">
      <c r="A9" t="s">
        <v>14</v>
      </c>
      <c r="B9">
        <v>1</v>
      </c>
      <c r="C9" t="s">
        <v>131</v>
      </c>
      <c r="D9" t="s">
        <v>97</v>
      </c>
      <c r="E9" s="44">
        <v>0.23125000000000001</v>
      </c>
      <c r="F9" s="44">
        <v>0.58333333333333337</v>
      </c>
      <c r="G9">
        <v>8</v>
      </c>
      <c r="H9" t="s">
        <v>18</v>
      </c>
      <c r="I9" t="s">
        <v>16</v>
      </c>
    </row>
    <row r="10" spans="1:14" x14ac:dyDescent="0.3">
      <c r="A10" t="s">
        <v>14</v>
      </c>
      <c r="B10">
        <v>1</v>
      </c>
      <c r="C10" t="s">
        <v>131</v>
      </c>
      <c r="D10" t="s">
        <v>104</v>
      </c>
      <c r="E10" s="44">
        <v>0.21249999999999999</v>
      </c>
      <c r="F10" s="44">
        <v>0.59583333333333333</v>
      </c>
      <c r="G10">
        <v>8</v>
      </c>
      <c r="H10" t="s">
        <v>15</v>
      </c>
      <c r="I10" t="s">
        <v>16</v>
      </c>
      <c r="N10" t="s">
        <v>144</v>
      </c>
    </row>
    <row r="11" spans="1:14" x14ac:dyDescent="0.3">
      <c r="A11" t="s">
        <v>14</v>
      </c>
      <c r="B11">
        <v>1</v>
      </c>
      <c r="C11" t="s">
        <v>131</v>
      </c>
      <c r="D11" t="s">
        <v>102</v>
      </c>
      <c r="E11" s="44">
        <v>0.2326388888888889</v>
      </c>
      <c r="F11" s="44">
        <v>0.58333333333333337</v>
      </c>
      <c r="G11">
        <v>8</v>
      </c>
      <c r="H11" t="s">
        <v>15</v>
      </c>
      <c r="I11" t="s">
        <v>16</v>
      </c>
      <c r="N11" t="s">
        <v>145</v>
      </c>
    </row>
    <row r="12" spans="1:14" x14ac:dyDescent="0.3">
      <c r="A12" t="s">
        <v>14</v>
      </c>
      <c r="B12">
        <v>2</v>
      </c>
      <c r="C12" t="s">
        <v>131</v>
      </c>
      <c r="D12" t="s">
        <v>97</v>
      </c>
      <c r="E12" s="44">
        <v>0.58333333333333337</v>
      </c>
      <c r="F12" s="44">
        <v>0.92638888888888893</v>
      </c>
      <c r="G12">
        <v>8</v>
      </c>
      <c r="H12" t="s">
        <v>18</v>
      </c>
      <c r="I12" t="s">
        <v>17</v>
      </c>
      <c r="N12" t="s">
        <v>146</v>
      </c>
    </row>
    <row r="13" spans="1:14" x14ac:dyDescent="0.3">
      <c r="A13" t="s">
        <v>14</v>
      </c>
      <c r="B13">
        <v>2</v>
      </c>
      <c r="C13" t="s">
        <v>131</v>
      </c>
      <c r="D13" t="s">
        <v>102</v>
      </c>
      <c r="E13" s="44">
        <v>0.58333333333333337</v>
      </c>
      <c r="F13" s="44">
        <v>0.625</v>
      </c>
      <c r="G13">
        <v>1</v>
      </c>
      <c r="H13" t="s">
        <v>15</v>
      </c>
      <c r="I13" t="s">
        <v>17</v>
      </c>
      <c r="N13" t="s">
        <v>147</v>
      </c>
    </row>
    <row r="14" spans="1:14" x14ac:dyDescent="0.3">
      <c r="A14" t="s">
        <v>14</v>
      </c>
      <c r="B14">
        <v>2</v>
      </c>
      <c r="C14" t="s">
        <v>131</v>
      </c>
      <c r="D14" t="s">
        <v>99</v>
      </c>
      <c r="E14" s="44">
        <v>0.54652777777777772</v>
      </c>
      <c r="F14" s="44">
        <v>0.92152777777777772</v>
      </c>
      <c r="G14">
        <v>8</v>
      </c>
      <c r="H14" t="s">
        <v>15</v>
      </c>
      <c r="I14" t="s">
        <v>16</v>
      </c>
      <c r="N14" t="s">
        <v>148</v>
      </c>
    </row>
    <row r="15" spans="1:14" x14ac:dyDescent="0.3">
      <c r="A15" t="s">
        <v>14</v>
      </c>
      <c r="B15">
        <v>2</v>
      </c>
      <c r="C15" t="s">
        <v>131</v>
      </c>
      <c r="D15" t="s">
        <v>101</v>
      </c>
      <c r="E15" s="44">
        <v>0.72638888888888886</v>
      </c>
      <c r="F15" s="44">
        <v>0.91666666666666663</v>
      </c>
      <c r="G15">
        <v>4</v>
      </c>
      <c r="H15" t="s">
        <v>15</v>
      </c>
      <c r="I15" t="s">
        <v>17</v>
      </c>
      <c r="N15" t="s">
        <v>149</v>
      </c>
    </row>
    <row r="16" spans="1:14" x14ac:dyDescent="0.3">
      <c r="A16" t="s">
        <v>14</v>
      </c>
      <c r="B16">
        <v>3</v>
      </c>
      <c r="C16" t="s">
        <v>131</v>
      </c>
      <c r="D16" t="s">
        <v>105</v>
      </c>
      <c r="E16" s="44">
        <v>0.89444444444444449</v>
      </c>
      <c r="F16" s="44">
        <v>0.27777777777777779</v>
      </c>
      <c r="G16">
        <v>8</v>
      </c>
      <c r="H16" t="s">
        <v>18</v>
      </c>
      <c r="I16" t="s">
        <v>16</v>
      </c>
    </row>
    <row r="17" spans="1:11" x14ac:dyDescent="0.3">
      <c r="A17" t="s">
        <v>14</v>
      </c>
      <c r="B17">
        <v>3</v>
      </c>
      <c r="C17" t="s">
        <v>131</v>
      </c>
      <c r="D17" t="s">
        <v>101</v>
      </c>
      <c r="E17" s="44">
        <v>0.91666666666666663</v>
      </c>
      <c r="F17" s="44">
        <v>0.25763888888888892</v>
      </c>
      <c r="G17">
        <v>8</v>
      </c>
      <c r="H17" t="s">
        <v>15</v>
      </c>
      <c r="I17" t="s">
        <v>16</v>
      </c>
    </row>
    <row r="18" spans="1:11" x14ac:dyDescent="0.3">
      <c r="A18" t="s">
        <v>14</v>
      </c>
      <c r="B18">
        <v>1</v>
      </c>
      <c r="C18" t="s">
        <v>130</v>
      </c>
      <c r="D18" t="s">
        <v>106</v>
      </c>
      <c r="E18" s="44">
        <v>0.22916666666666671</v>
      </c>
      <c r="F18" s="44">
        <v>0.59166666666666667</v>
      </c>
      <c r="G18">
        <v>8</v>
      </c>
      <c r="H18" t="s">
        <v>18</v>
      </c>
      <c r="I18" t="s">
        <v>16</v>
      </c>
    </row>
    <row r="19" spans="1:11" x14ac:dyDescent="0.3">
      <c r="A19" t="s">
        <v>14</v>
      </c>
      <c r="B19">
        <v>1</v>
      </c>
      <c r="C19" t="s">
        <v>130</v>
      </c>
      <c r="D19" t="s">
        <v>107</v>
      </c>
      <c r="E19" s="44">
        <v>0.23125000000000001</v>
      </c>
      <c r="F19" s="44">
        <v>0.59166666666666667</v>
      </c>
      <c r="G19">
        <v>8</v>
      </c>
      <c r="H19" t="s">
        <v>15</v>
      </c>
      <c r="I19" t="s">
        <v>16</v>
      </c>
    </row>
    <row r="20" spans="1:11" x14ac:dyDescent="0.3">
      <c r="A20" t="s">
        <v>14</v>
      </c>
      <c r="B20">
        <v>1</v>
      </c>
      <c r="C20" t="s">
        <v>130</v>
      </c>
      <c r="D20" t="s">
        <v>111</v>
      </c>
      <c r="E20" s="44">
        <v>0.2326388888888889</v>
      </c>
      <c r="F20" s="44">
        <v>0.58333333333333337</v>
      </c>
      <c r="G20">
        <v>8</v>
      </c>
      <c r="H20" t="s">
        <v>15</v>
      </c>
      <c r="I20" t="s">
        <v>16</v>
      </c>
    </row>
    <row r="21" spans="1:11" x14ac:dyDescent="0.3">
      <c r="A21" t="s">
        <v>14</v>
      </c>
      <c r="B21">
        <v>2</v>
      </c>
      <c r="C21" t="s">
        <v>130</v>
      </c>
      <c r="D21" t="s">
        <v>111</v>
      </c>
      <c r="E21" s="44">
        <v>0.58333333333333337</v>
      </c>
      <c r="F21" s="44">
        <v>0.75208333333333333</v>
      </c>
      <c r="G21">
        <v>4</v>
      </c>
      <c r="H21" t="s">
        <v>15</v>
      </c>
      <c r="I21" t="s">
        <v>17</v>
      </c>
    </row>
    <row r="22" spans="1:11" x14ac:dyDescent="0.3">
      <c r="A22" t="s">
        <v>14</v>
      </c>
      <c r="B22">
        <v>2</v>
      </c>
      <c r="C22" t="s">
        <v>130</v>
      </c>
      <c r="D22" t="s">
        <v>112</v>
      </c>
      <c r="E22" s="44">
        <v>0.56666666666666665</v>
      </c>
      <c r="F22" s="44">
        <v>0.91666666666666663</v>
      </c>
      <c r="G22">
        <v>8</v>
      </c>
      <c r="H22" t="s">
        <v>18</v>
      </c>
      <c r="I22" t="s">
        <v>16</v>
      </c>
    </row>
    <row r="23" spans="1:11" x14ac:dyDescent="0.3">
      <c r="A23" t="s">
        <v>14</v>
      </c>
      <c r="B23">
        <v>2</v>
      </c>
      <c r="C23" t="s">
        <v>130</v>
      </c>
      <c r="D23" t="s">
        <v>110</v>
      </c>
      <c r="E23" s="44">
        <v>0.56597222222222221</v>
      </c>
      <c r="F23" s="44">
        <v>0.91666666666666663</v>
      </c>
      <c r="G23">
        <v>8</v>
      </c>
      <c r="H23" t="s">
        <v>15</v>
      </c>
      <c r="I23" t="s">
        <v>16</v>
      </c>
    </row>
    <row r="24" spans="1:11" x14ac:dyDescent="0.3">
      <c r="A24" t="s">
        <v>14</v>
      </c>
      <c r="B24">
        <v>2</v>
      </c>
      <c r="C24" t="s">
        <v>130</v>
      </c>
      <c r="D24" t="s">
        <v>113</v>
      </c>
      <c r="E24" s="44">
        <v>0.72430555555555554</v>
      </c>
      <c r="F24" s="44">
        <v>0.91666666666666663</v>
      </c>
      <c r="G24">
        <v>4</v>
      </c>
      <c r="H24" t="s">
        <v>15</v>
      </c>
      <c r="I24" t="s">
        <v>17</v>
      </c>
    </row>
    <row r="25" spans="1:11" x14ac:dyDescent="0.3">
      <c r="A25" t="s">
        <v>14</v>
      </c>
      <c r="B25">
        <v>3</v>
      </c>
      <c r="C25" t="s">
        <v>130</v>
      </c>
      <c r="D25" t="s">
        <v>113</v>
      </c>
      <c r="E25" s="44">
        <v>0.91666666666666663</v>
      </c>
      <c r="F25" s="44">
        <v>0.25138888888888888</v>
      </c>
      <c r="G25">
        <v>8</v>
      </c>
      <c r="H25" t="s">
        <v>18</v>
      </c>
      <c r="I25" t="s">
        <v>16</v>
      </c>
      <c r="K25"/>
    </row>
    <row r="26" spans="1:11" x14ac:dyDescent="0.3">
      <c r="A26" t="s">
        <v>14</v>
      </c>
      <c r="B26">
        <v>3</v>
      </c>
      <c r="C26" t="s">
        <v>130</v>
      </c>
      <c r="D26" t="s">
        <v>114</v>
      </c>
      <c r="E26" s="44">
        <v>0.8930555555555556</v>
      </c>
      <c r="F26" s="44">
        <v>0.25208333333333333</v>
      </c>
      <c r="G26">
        <v>8</v>
      </c>
      <c r="H26" t="s">
        <v>15</v>
      </c>
      <c r="I26" t="s">
        <v>16</v>
      </c>
    </row>
    <row r="27" spans="1:11" x14ac:dyDescent="0.3">
      <c r="A27" t="s">
        <v>14</v>
      </c>
      <c r="B27">
        <v>0</v>
      </c>
      <c r="C27" t="s">
        <v>128</v>
      </c>
      <c r="D27" t="s">
        <v>119</v>
      </c>
      <c r="E27" s="44">
        <v>0.32291666666666669</v>
      </c>
      <c r="F27" s="44">
        <v>0.72430555555555554</v>
      </c>
      <c r="G27">
        <v>8</v>
      </c>
      <c r="H27" t="s">
        <v>15</v>
      </c>
      <c r="I27" t="s">
        <v>16</v>
      </c>
    </row>
    <row r="28" spans="1:11" x14ac:dyDescent="0.3">
      <c r="A28" t="s">
        <v>14</v>
      </c>
      <c r="B28">
        <v>0</v>
      </c>
      <c r="C28" t="s">
        <v>128</v>
      </c>
      <c r="D28" t="s">
        <v>119</v>
      </c>
      <c r="E28" s="44">
        <v>0.32291666666666669</v>
      </c>
      <c r="F28" s="44">
        <v>0.72430555555555554</v>
      </c>
      <c r="G28">
        <v>8</v>
      </c>
      <c r="H28" t="s">
        <v>15</v>
      </c>
      <c r="I28" t="s">
        <v>16</v>
      </c>
    </row>
    <row r="29" spans="1:11" x14ac:dyDescent="0.3">
      <c r="A29" t="s">
        <v>14</v>
      </c>
      <c r="B29">
        <v>0</v>
      </c>
      <c r="C29" t="s">
        <v>128</v>
      </c>
      <c r="D29" t="s">
        <v>119</v>
      </c>
      <c r="E29" s="44">
        <v>0.32291666666666669</v>
      </c>
      <c r="F29" s="44">
        <v>0.72430555555555554</v>
      </c>
      <c r="G29">
        <v>8</v>
      </c>
      <c r="H29" t="s">
        <v>15</v>
      </c>
      <c r="I29" t="s">
        <v>16</v>
      </c>
    </row>
    <row r="30" spans="1:11" ht="15" thickBot="1" x14ac:dyDescent="0.35">
      <c r="A30" t="s">
        <v>14</v>
      </c>
      <c r="B30">
        <v>0</v>
      </c>
      <c r="C30" t="s">
        <v>128</v>
      </c>
      <c r="D30" t="s">
        <v>119</v>
      </c>
      <c r="E30" s="44">
        <v>0.32291666666666669</v>
      </c>
      <c r="F30" s="44">
        <v>0.72430555555555554</v>
      </c>
      <c r="G30">
        <v>8</v>
      </c>
      <c r="H30" t="s">
        <v>15</v>
      </c>
      <c r="I30" t="s">
        <v>16</v>
      </c>
    </row>
    <row r="31" spans="1:11" x14ac:dyDescent="0.3">
      <c r="A31" t="s">
        <v>20</v>
      </c>
      <c r="B31">
        <v>0</v>
      </c>
      <c r="C31" s="14" t="s">
        <v>129</v>
      </c>
      <c r="D31" t="s">
        <v>124</v>
      </c>
      <c r="E31" s="44">
        <v>0.39305555555555549</v>
      </c>
      <c r="F31" s="44">
        <v>0.91805555555555551</v>
      </c>
      <c r="G31">
        <v>13</v>
      </c>
      <c r="H31" t="s">
        <v>15</v>
      </c>
      <c r="I31" t="s">
        <v>27</v>
      </c>
    </row>
    <row r="32" spans="1:11" x14ac:dyDescent="0.3">
      <c r="A32" t="s">
        <v>20</v>
      </c>
      <c r="B32">
        <v>0</v>
      </c>
      <c r="C32" t="s">
        <v>128</v>
      </c>
      <c r="D32" t="s">
        <v>115</v>
      </c>
      <c r="E32" s="44">
        <v>0.30694444444444452</v>
      </c>
      <c r="F32" s="44">
        <v>0.70972222222222225</v>
      </c>
      <c r="G32">
        <v>8</v>
      </c>
      <c r="H32" t="s">
        <v>15</v>
      </c>
      <c r="I32" t="s">
        <v>16</v>
      </c>
    </row>
    <row r="33" spans="1:11" x14ac:dyDescent="0.3">
      <c r="A33" t="s">
        <v>20</v>
      </c>
      <c r="B33">
        <v>0</v>
      </c>
      <c r="C33" t="s">
        <v>128</v>
      </c>
      <c r="D33" t="s">
        <v>116</v>
      </c>
      <c r="E33" s="44">
        <v>0.30138888888888887</v>
      </c>
      <c r="F33" s="44">
        <v>0.70972222222222225</v>
      </c>
      <c r="G33">
        <v>8</v>
      </c>
      <c r="H33" t="s">
        <v>15</v>
      </c>
      <c r="I33" t="s">
        <v>16</v>
      </c>
    </row>
    <row r="34" spans="1:11" x14ac:dyDescent="0.3">
      <c r="A34" t="s">
        <v>20</v>
      </c>
      <c r="B34">
        <v>0</v>
      </c>
      <c r="C34" t="s">
        <v>128</v>
      </c>
      <c r="D34" t="s">
        <v>118</v>
      </c>
      <c r="E34" s="44">
        <v>0.31805555555555548</v>
      </c>
      <c r="F34" s="44">
        <v>0.70902777777777781</v>
      </c>
      <c r="G34">
        <v>8</v>
      </c>
      <c r="H34" t="s">
        <v>15</v>
      </c>
      <c r="I34" t="s">
        <v>16</v>
      </c>
    </row>
    <row r="35" spans="1:11" x14ac:dyDescent="0.3">
      <c r="A35" t="s">
        <v>20</v>
      </c>
      <c r="B35">
        <v>0</v>
      </c>
      <c r="C35" t="s">
        <v>128</v>
      </c>
      <c r="D35" t="s">
        <v>123</v>
      </c>
      <c r="E35" s="44">
        <v>0.31041666666666667</v>
      </c>
      <c r="F35" s="44">
        <v>0.70972222222222225</v>
      </c>
      <c r="G35">
        <v>8</v>
      </c>
      <c r="H35" t="s">
        <v>15</v>
      </c>
      <c r="I35" t="s">
        <v>16</v>
      </c>
    </row>
    <row r="36" spans="1:11" x14ac:dyDescent="0.3">
      <c r="A36" t="s">
        <v>20</v>
      </c>
      <c r="B36">
        <v>0</v>
      </c>
      <c r="C36" t="s">
        <v>128</v>
      </c>
      <c r="D36" t="s">
        <v>120</v>
      </c>
      <c r="E36" s="44">
        <v>0.32708333333333328</v>
      </c>
      <c r="F36" s="44">
        <v>0.7104166666666667</v>
      </c>
      <c r="G36">
        <v>8</v>
      </c>
      <c r="H36" t="s">
        <v>15</v>
      </c>
      <c r="I36" t="s">
        <v>16</v>
      </c>
    </row>
    <row r="37" spans="1:11" x14ac:dyDescent="0.3">
      <c r="A37" t="s">
        <v>20</v>
      </c>
      <c r="B37">
        <v>0</v>
      </c>
      <c r="C37" t="s">
        <v>128</v>
      </c>
      <c r="D37" t="s">
        <v>121</v>
      </c>
      <c r="E37" s="44">
        <v>0.28680555555555548</v>
      </c>
      <c r="F37" s="44">
        <v>0.71666666666666667</v>
      </c>
      <c r="G37">
        <v>8</v>
      </c>
      <c r="H37" t="s">
        <v>15</v>
      </c>
      <c r="I37" t="s">
        <v>16</v>
      </c>
      <c r="K37" s="10" t="s">
        <v>43</v>
      </c>
    </row>
    <row r="38" spans="1:11" x14ac:dyDescent="0.3">
      <c r="A38" t="s">
        <v>20</v>
      </c>
      <c r="B38">
        <v>0</v>
      </c>
      <c r="C38" t="s">
        <v>128</v>
      </c>
      <c r="D38" t="s">
        <v>119</v>
      </c>
      <c r="E38" s="44">
        <v>0.31944444444444442</v>
      </c>
      <c r="F38" s="44">
        <v>0.70902777777777781</v>
      </c>
      <c r="G38">
        <v>8</v>
      </c>
      <c r="H38" t="s">
        <v>15</v>
      </c>
      <c r="I38" t="s">
        <v>16</v>
      </c>
    </row>
    <row r="39" spans="1:11" x14ac:dyDescent="0.3">
      <c r="A39" t="s">
        <v>20</v>
      </c>
      <c r="B39">
        <v>1</v>
      </c>
      <c r="C39" t="s">
        <v>131</v>
      </c>
      <c r="D39" t="s">
        <v>97</v>
      </c>
      <c r="E39" s="44">
        <v>0.2305555555555556</v>
      </c>
      <c r="F39" s="44">
        <v>0.58333333333333337</v>
      </c>
      <c r="G39">
        <v>8</v>
      </c>
      <c r="H39" t="s">
        <v>18</v>
      </c>
      <c r="I39" t="s">
        <v>16</v>
      </c>
    </row>
    <row r="40" spans="1:11" x14ac:dyDescent="0.3">
      <c r="A40" t="s">
        <v>20</v>
      </c>
      <c r="B40">
        <v>1</v>
      </c>
      <c r="C40" t="s">
        <v>131</v>
      </c>
      <c r="D40" t="s">
        <v>104</v>
      </c>
      <c r="E40" s="44">
        <v>0.21805555555555561</v>
      </c>
      <c r="F40" s="44">
        <v>0.59375</v>
      </c>
      <c r="G40">
        <v>8</v>
      </c>
      <c r="H40" t="s">
        <v>15</v>
      </c>
      <c r="I40" t="s">
        <v>16</v>
      </c>
    </row>
    <row r="41" spans="1:11" x14ac:dyDescent="0.3">
      <c r="A41" t="s">
        <v>20</v>
      </c>
      <c r="B41">
        <v>1</v>
      </c>
      <c r="C41" t="s">
        <v>131</v>
      </c>
      <c r="D41" t="s">
        <v>102</v>
      </c>
      <c r="E41" s="44">
        <v>0.2409722222222222</v>
      </c>
      <c r="F41" s="44">
        <v>0.58333333333333337</v>
      </c>
      <c r="G41">
        <v>8</v>
      </c>
      <c r="H41" t="s">
        <v>15</v>
      </c>
      <c r="I41" t="s">
        <v>16</v>
      </c>
    </row>
    <row r="42" spans="1:11" x14ac:dyDescent="0.3">
      <c r="A42" t="s">
        <v>20</v>
      </c>
      <c r="B42">
        <v>2</v>
      </c>
      <c r="C42" t="s">
        <v>131</v>
      </c>
      <c r="D42" t="s">
        <v>97</v>
      </c>
      <c r="E42" s="44">
        <v>0.58333333333333337</v>
      </c>
      <c r="F42" s="44">
        <v>0.75277777777777777</v>
      </c>
      <c r="G42">
        <v>4</v>
      </c>
      <c r="H42" t="s">
        <v>18</v>
      </c>
      <c r="I42" t="s">
        <v>17</v>
      </c>
    </row>
    <row r="43" spans="1:11" x14ac:dyDescent="0.3">
      <c r="A43" t="s">
        <v>20</v>
      </c>
      <c r="B43">
        <v>2</v>
      </c>
      <c r="C43" t="s">
        <v>131</v>
      </c>
      <c r="D43" t="s">
        <v>98</v>
      </c>
      <c r="E43" s="44">
        <v>0.73333333333333328</v>
      </c>
      <c r="F43" s="44">
        <v>0.91666666666666663</v>
      </c>
      <c r="G43">
        <v>4</v>
      </c>
      <c r="H43" t="s">
        <v>18</v>
      </c>
      <c r="I43" t="s">
        <v>17</v>
      </c>
    </row>
    <row r="44" spans="1:11" x14ac:dyDescent="0.3">
      <c r="A44" t="s">
        <v>20</v>
      </c>
      <c r="B44">
        <v>2</v>
      </c>
      <c r="C44" t="s">
        <v>131</v>
      </c>
      <c r="D44" t="s">
        <v>102</v>
      </c>
      <c r="E44" s="44">
        <v>0.58333333333333337</v>
      </c>
      <c r="F44" s="44">
        <v>0.75138888888888888</v>
      </c>
      <c r="G44">
        <v>4</v>
      </c>
      <c r="H44" t="s">
        <v>15</v>
      </c>
      <c r="I44" t="s">
        <v>17</v>
      </c>
    </row>
    <row r="45" spans="1:11" x14ac:dyDescent="0.3">
      <c r="A45" t="s">
        <v>20</v>
      </c>
      <c r="B45">
        <v>2</v>
      </c>
      <c r="C45" t="s">
        <v>131</v>
      </c>
      <c r="D45" t="s">
        <v>99</v>
      </c>
      <c r="E45" s="44">
        <v>0.55347222222222225</v>
      </c>
      <c r="F45" s="44">
        <v>0.92569444444444449</v>
      </c>
      <c r="G45">
        <v>8</v>
      </c>
      <c r="H45" t="s">
        <v>15</v>
      </c>
      <c r="I45" t="s">
        <v>16</v>
      </c>
    </row>
    <row r="46" spans="1:11" x14ac:dyDescent="0.3">
      <c r="A46" t="s">
        <v>20</v>
      </c>
      <c r="B46">
        <v>2</v>
      </c>
      <c r="C46" t="s">
        <v>131</v>
      </c>
      <c r="D46" t="s">
        <v>101</v>
      </c>
      <c r="E46" s="44">
        <v>0.73124999999999996</v>
      </c>
      <c r="F46" s="44">
        <v>0.91666666666666663</v>
      </c>
      <c r="G46">
        <v>4</v>
      </c>
      <c r="H46" t="s">
        <v>15</v>
      </c>
      <c r="I46" t="s">
        <v>17</v>
      </c>
    </row>
    <row r="47" spans="1:11" x14ac:dyDescent="0.3">
      <c r="A47" t="s">
        <v>20</v>
      </c>
      <c r="B47">
        <v>3</v>
      </c>
      <c r="C47" t="s">
        <v>131</v>
      </c>
      <c r="D47" t="s">
        <v>98</v>
      </c>
      <c r="E47" s="44">
        <v>0.91666666666666663</v>
      </c>
      <c r="F47" s="44">
        <v>0.27847222222222218</v>
      </c>
      <c r="G47">
        <v>8</v>
      </c>
      <c r="H47" t="s">
        <v>18</v>
      </c>
      <c r="I47" t="s">
        <v>16</v>
      </c>
    </row>
    <row r="48" spans="1:11" x14ac:dyDescent="0.3">
      <c r="A48" t="s">
        <v>20</v>
      </c>
      <c r="B48">
        <v>3</v>
      </c>
      <c r="C48" t="s">
        <v>131</v>
      </c>
      <c r="D48" t="s">
        <v>101</v>
      </c>
      <c r="E48" s="44">
        <v>0.91666666666666663</v>
      </c>
      <c r="F48" s="44">
        <v>0.26805555555555549</v>
      </c>
      <c r="G48">
        <v>8</v>
      </c>
      <c r="H48" t="s">
        <v>15</v>
      </c>
      <c r="I48" t="s">
        <v>16</v>
      </c>
    </row>
    <row r="49" spans="1:11" x14ac:dyDescent="0.3">
      <c r="A49" t="s">
        <v>20</v>
      </c>
      <c r="B49">
        <v>1</v>
      </c>
      <c r="C49" t="s">
        <v>130</v>
      </c>
      <c r="D49" t="s">
        <v>106</v>
      </c>
      <c r="E49" s="44">
        <v>0.23125000000000001</v>
      </c>
      <c r="F49" s="44">
        <v>0.58819444444444446</v>
      </c>
      <c r="G49">
        <v>8</v>
      </c>
      <c r="H49" t="s">
        <v>18</v>
      </c>
      <c r="I49" t="s">
        <v>16</v>
      </c>
    </row>
    <row r="50" spans="1:11" x14ac:dyDescent="0.3">
      <c r="A50" t="s">
        <v>20</v>
      </c>
      <c r="B50">
        <v>1</v>
      </c>
      <c r="C50" t="s">
        <v>130</v>
      </c>
      <c r="D50" t="s">
        <v>107</v>
      </c>
      <c r="E50" s="44">
        <v>0.2326388888888889</v>
      </c>
      <c r="F50" s="44">
        <v>0.58680555555555558</v>
      </c>
      <c r="G50">
        <v>8</v>
      </c>
      <c r="H50" t="s">
        <v>15</v>
      </c>
      <c r="I50" t="s">
        <v>16</v>
      </c>
    </row>
    <row r="51" spans="1:11" x14ac:dyDescent="0.3">
      <c r="A51" t="s">
        <v>20</v>
      </c>
      <c r="B51">
        <v>1</v>
      </c>
      <c r="C51" t="s">
        <v>130</v>
      </c>
      <c r="D51" t="s">
        <v>111</v>
      </c>
      <c r="E51" s="44">
        <v>0.25763888888888892</v>
      </c>
      <c r="F51" s="44">
        <v>0.58680555555555558</v>
      </c>
      <c r="G51">
        <v>8</v>
      </c>
      <c r="H51" t="s">
        <v>15</v>
      </c>
      <c r="I51" t="s">
        <v>27</v>
      </c>
    </row>
    <row r="52" spans="1:11" x14ac:dyDescent="0.3">
      <c r="A52" t="s">
        <v>20</v>
      </c>
      <c r="B52">
        <v>2</v>
      </c>
      <c r="C52" t="s">
        <v>130</v>
      </c>
      <c r="D52" t="s">
        <v>112</v>
      </c>
      <c r="E52" s="44">
        <v>0.56597222222222221</v>
      </c>
      <c r="F52" s="44">
        <v>0.91666666666666663</v>
      </c>
      <c r="G52">
        <v>8</v>
      </c>
      <c r="H52" t="s">
        <v>18</v>
      </c>
      <c r="I52" t="s">
        <v>16</v>
      </c>
    </row>
    <row r="53" spans="1:11" x14ac:dyDescent="0.3">
      <c r="A53" t="s">
        <v>20</v>
      </c>
      <c r="B53">
        <v>2</v>
      </c>
      <c r="C53" t="s">
        <v>130</v>
      </c>
      <c r="D53" t="s">
        <v>108</v>
      </c>
      <c r="E53" s="44">
        <v>0.55277777777777781</v>
      </c>
      <c r="F53" s="44">
        <v>0.91666666666666663</v>
      </c>
      <c r="G53">
        <v>8</v>
      </c>
      <c r="H53" t="s">
        <v>15</v>
      </c>
      <c r="I53" t="s">
        <v>16</v>
      </c>
    </row>
    <row r="54" spans="1:11" x14ac:dyDescent="0.3">
      <c r="A54" t="s">
        <v>20</v>
      </c>
      <c r="B54">
        <v>2</v>
      </c>
      <c r="C54" t="s">
        <v>130</v>
      </c>
      <c r="D54" t="s">
        <v>110</v>
      </c>
      <c r="E54" s="44">
        <v>0.56944444444444442</v>
      </c>
      <c r="F54" s="44">
        <v>0.91666666666666663</v>
      </c>
      <c r="G54">
        <v>8</v>
      </c>
      <c r="H54" t="s">
        <v>15</v>
      </c>
      <c r="I54" t="s">
        <v>16</v>
      </c>
    </row>
    <row r="55" spans="1:11" x14ac:dyDescent="0.3">
      <c r="A55" t="s">
        <v>20</v>
      </c>
      <c r="B55">
        <v>3</v>
      </c>
      <c r="C55" t="s">
        <v>130</v>
      </c>
      <c r="D55" t="s">
        <v>113</v>
      </c>
      <c r="E55" s="44">
        <v>0.89097222222222228</v>
      </c>
      <c r="F55" s="44">
        <v>0.25069444444444439</v>
      </c>
      <c r="G55">
        <v>8</v>
      </c>
      <c r="H55" t="s">
        <v>18</v>
      </c>
      <c r="I55" t="s">
        <v>16</v>
      </c>
    </row>
    <row r="56" spans="1:11" ht="15" thickBot="1" x14ac:dyDescent="0.35">
      <c r="A56" t="s">
        <v>20</v>
      </c>
      <c r="B56">
        <v>3</v>
      </c>
      <c r="C56" t="s">
        <v>130</v>
      </c>
      <c r="D56" t="s">
        <v>114</v>
      </c>
      <c r="E56" s="44">
        <v>0.89236111111111116</v>
      </c>
      <c r="F56" s="44">
        <v>0.25069444444444439</v>
      </c>
      <c r="G56">
        <v>8</v>
      </c>
      <c r="H56" t="s">
        <v>15</v>
      </c>
      <c r="I56" t="s">
        <v>16</v>
      </c>
    </row>
    <row r="57" spans="1:11" x14ac:dyDescent="0.3">
      <c r="A57" t="s">
        <v>21</v>
      </c>
      <c r="B57">
        <v>0</v>
      </c>
      <c r="C57" s="14" t="s">
        <v>129</v>
      </c>
      <c r="D57" t="s">
        <v>124</v>
      </c>
      <c r="E57" s="44">
        <v>0.38680555555555562</v>
      </c>
      <c r="F57" s="44">
        <v>0</v>
      </c>
      <c r="G57">
        <v>13</v>
      </c>
      <c r="H57" t="s">
        <v>15</v>
      </c>
      <c r="I57" t="s">
        <v>27</v>
      </c>
    </row>
    <row r="58" spans="1:11" x14ac:dyDescent="0.3">
      <c r="A58" t="s">
        <v>21</v>
      </c>
      <c r="B58">
        <v>1</v>
      </c>
      <c r="C58" t="s">
        <v>131</v>
      </c>
      <c r="D58" t="s">
        <v>97</v>
      </c>
      <c r="E58" s="44">
        <v>0.23541666666666669</v>
      </c>
      <c r="F58" s="44">
        <v>0.62430555555555556</v>
      </c>
      <c r="G58">
        <v>8</v>
      </c>
      <c r="H58" t="s">
        <v>18</v>
      </c>
      <c r="I58" t="s">
        <v>16</v>
      </c>
    </row>
    <row r="59" spans="1:11" x14ac:dyDescent="0.3">
      <c r="A59" t="s">
        <v>21</v>
      </c>
      <c r="B59">
        <v>1</v>
      </c>
      <c r="C59" t="s">
        <v>131</v>
      </c>
      <c r="D59" t="s">
        <v>100</v>
      </c>
      <c r="E59" s="44">
        <v>0.22361111111111109</v>
      </c>
      <c r="F59" s="44">
        <v>0.59097222222222223</v>
      </c>
      <c r="G59">
        <v>8</v>
      </c>
      <c r="H59" t="s">
        <v>15</v>
      </c>
      <c r="I59" t="s">
        <v>16</v>
      </c>
    </row>
    <row r="60" spans="1:11" x14ac:dyDescent="0.3">
      <c r="A60" t="s">
        <v>21</v>
      </c>
      <c r="B60">
        <v>1</v>
      </c>
      <c r="C60" t="s">
        <v>131</v>
      </c>
      <c r="D60" t="s">
        <v>102</v>
      </c>
      <c r="E60" s="44">
        <v>0.2326388888888889</v>
      </c>
      <c r="F60" s="44">
        <v>0.58333333333333337</v>
      </c>
      <c r="G60">
        <v>8</v>
      </c>
      <c r="H60" t="s">
        <v>15</v>
      </c>
      <c r="I60" t="s">
        <v>16</v>
      </c>
    </row>
    <row r="61" spans="1:11" x14ac:dyDescent="0.3">
      <c r="A61" t="s">
        <v>21</v>
      </c>
      <c r="B61">
        <v>2</v>
      </c>
      <c r="C61" t="s">
        <v>131</v>
      </c>
      <c r="D61" t="s">
        <v>103</v>
      </c>
      <c r="E61" s="44">
        <v>0.56874999999999998</v>
      </c>
      <c r="F61" s="44">
        <v>0.92569444444444449</v>
      </c>
      <c r="G61">
        <v>8</v>
      </c>
      <c r="H61" t="s">
        <v>18</v>
      </c>
      <c r="I61" t="s">
        <v>16</v>
      </c>
    </row>
    <row r="62" spans="1:11" x14ac:dyDescent="0.3">
      <c r="A62" t="s">
        <v>21</v>
      </c>
      <c r="B62">
        <v>2</v>
      </c>
      <c r="C62" t="s">
        <v>131</v>
      </c>
      <c r="D62" t="s">
        <v>99</v>
      </c>
      <c r="E62" s="44">
        <v>0.52708333333333335</v>
      </c>
      <c r="F62" s="44">
        <v>0.92638888888888893</v>
      </c>
      <c r="G62">
        <v>8</v>
      </c>
      <c r="H62" t="s">
        <v>15</v>
      </c>
      <c r="I62" t="s">
        <v>16</v>
      </c>
      <c r="J62">
        <v>-11.11</v>
      </c>
      <c r="K62" s="10" t="s">
        <v>19</v>
      </c>
    </row>
    <row r="63" spans="1:11" x14ac:dyDescent="0.3">
      <c r="A63" t="s">
        <v>21</v>
      </c>
      <c r="B63">
        <v>2</v>
      </c>
      <c r="C63" t="s">
        <v>131</v>
      </c>
      <c r="D63" t="s">
        <v>102</v>
      </c>
      <c r="E63" s="44">
        <v>0.58333333333333337</v>
      </c>
      <c r="F63" s="44">
        <v>0.75069444444444444</v>
      </c>
      <c r="G63">
        <v>4</v>
      </c>
      <c r="H63" t="s">
        <v>15</v>
      </c>
      <c r="I63" t="s">
        <v>17</v>
      </c>
    </row>
    <row r="64" spans="1:11" x14ac:dyDescent="0.3">
      <c r="A64" t="s">
        <v>21</v>
      </c>
      <c r="B64">
        <v>2</v>
      </c>
      <c r="C64" t="s">
        <v>131</v>
      </c>
      <c r="D64" t="s">
        <v>101</v>
      </c>
      <c r="E64" s="44">
        <v>0.7270833333333333</v>
      </c>
      <c r="F64" s="44">
        <v>0.91666666666666663</v>
      </c>
      <c r="G64">
        <v>4</v>
      </c>
      <c r="H64" t="s">
        <v>15</v>
      </c>
      <c r="I64" t="s">
        <v>17</v>
      </c>
    </row>
    <row r="65" spans="1:11" x14ac:dyDescent="0.3">
      <c r="A65" t="s">
        <v>21</v>
      </c>
      <c r="B65">
        <v>3</v>
      </c>
      <c r="C65" t="s">
        <v>131</v>
      </c>
      <c r="D65" t="s">
        <v>98</v>
      </c>
      <c r="E65" s="44">
        <v>0.89652777777777781</v>
      </c>
      <c r="F65" s="44">
        <v>0.29722222222222222</v>
      </c>
      <c r="G65">
        <v>8</v>
      </c>
      <c r="H65" t="s">
        <v>18</v>
      </c>
      <c r="I65" t="s">
        <v>16</v>
      </c>
    </row>
    <row r="66" spans="1:11" x14ac:dyDescent="0.3">
      <c r="A66" t="s">
        <v>21</v>
      </c>
      <c r="B66">
        <v>3</v>
      </c>
      <c r="C66" t="s">
        <v>131</v>
      </c>
      <c r="D66" t="s">
        <v>101</v>
      </c>
      <c r="E66" s="44">
        <v>0.91666666666666663</v>
      </c>
      <c r="F66" s="44">
        <v>0.25833333333333341</v>
      </c>
      <c r="G66">
        <v>8</v>
      </c>
      <c r="H66" t="s">
        <v>15</v>
      </c>
      <c r="I66" t="s">
        <v>16</v>
      </c>
      <c r="J66">
        <v>-11.11</v>
      </c>
      <c r="K66" s="10" t="s">
        <v>19</v>
      </c>
    </row>
    <row r="67" spans="1:11" x14ac:dyDescent="0.3">
      <c r="A67" t="s">
        <v>21</v>
      </c>
      <c r="B67">
        <v>1</v>
      </c>
      <c r="C67" t="s">
        <v>130</v>
      </c>
      <c r="D67" t="s">
        <v>106</v>
      </c>
      <c r="E67" s="44">
        <v>0.22222222222222221</v>
      </c>
      <c r="F67" s="44">
        <v>0.58680555555555558</v>
      </c>
      <c r="G67">
        <v>8</v>
      </c>
      <c r="H67" t="s">
        <v>18</v>
      </c>
      <c r="I67" t="s">
        <v>16</v>
      </c>
    </row>
    <row r="68" spans="1:11" x14ac:dyDescent="0.3">
      <c r="A68" t="s">
        <v>21</v>
      </c>
      <c r="B68">
        <v>1</v>
      </c>
      <c r="C68" t="s">
        <v>130</v>
      </c>
      <c r="D68" t="s">
        <v>111</v>
      </c>
      <c r="E68" s="44">
        <v>0.22916666666666671</v>
      </c>
      <c r="F68" s="44">
        <v>0.59166666666666667</v>
      </c>
      <c r="G68">
        <v>8</v>
      </c>
      <c r="H68" t="s">
        <v>15</v>
      </c>
      <c r="I68" t="s">
        <v>16</v>
      </c>
    </row>
    <row r="69" spans="1:11" x14ac:dyDescent="0.3">
      <c r="A69" t="s">
        <v>21</v>
      </c>
      <c r="B69">
        <v>1</v>
      </c>
      <c r="C69" t="s">
        <v>130</v>
      </c>
      <c r="D69" t="s">
        <v>107</v>
      </c>
      <c r="E69" s="44">
        <v>0.22638888888888889</v>
      </c>
      <c r="F69" s="44">
        <v>0.58333333333333337</v>
      </c>
      <c r="G69">
        <v>8</v>
      </c>
      <c r="H69" t="s">
        <v>15</v>
      </c>
      <c r="I69" t="s">
        <v>16</v>
      </c>
    </row>
    <row r="70" spans="1:11" x14ac:dyDescent="0.3">
      <c r="A70" t="s">
        <v>21</v>
      </c>
      <c r="B70">
        <v>2</v>
      </c>
      <c r="C70" t="s">
        <v>130</v>
      </c>
      <c r="D70" t="s">
        <v>107</v>
      </c>
      <c r="E70" s="44">
        <v>0.58333333333333337</v>
      </c>
      <c r="F70" s="44">
        <v>0.75</v>
      </c>
      <c r="G70">
        <v>4</v>
      </c>
      <c r="H70" t="s">
        <v>15</v>
      </c>
      <c r="I70" t="s">
        <v>17</v>
      </c>
    </row>
    <row r="71" spans="1:11" x14ac:dyDescent="0.3">
      <c r="A71" t="s">
        <v>21</v>
      </c>
      <c r="B71">
        <v>2</v>
      </c>
      <c r="C71" t="s">
        <v>130</v>
      </c>
      <c r="D71" t="s">
        <v>112</v>
      </c>
      <c r="E71" s="44">
        <v>0.56527777777777777</v>
      </c>
      <c r="F71" s="44">
        <v>0.91666666666666663</v>
      </c>
      <c r="G71">
        <v>8</v>
      </c>
      <c r="H71" t="s">
        <v>18</v>
      </c>
      <c r="I71" t="s">
        <v>16</v>
      </c>
    </row>
    <row r="72" spans="1:11" x14ac:dyDescent="0.3">
      <c r="A72" t="s">
        <v>21</v>
      </c>
      <c r="B72">
        <v>2</v>
      </c>
      <c r="C72" t="s">
        <v>130</v>
      </c>
      <c r="D72" t="s">
        <v>108</v>
      </c>
      <c r="E72" s="44">
        <v>0.54791666666666672</v>
      </c>
      <c r="F72" s="44">
        <v>0.91666666666666663</v>
      </c>
      <c r="G72">
        <v>8</v>
      </c>
      <c r="H72" t="s">
        <v>15</v>
      </c>
      <c r="I72" t="s">
        <v>16</v>
      </c>
    </row>
    <row r="73" spans="1:11" x14ac:dyDescent="0.3">
      <c r="A73" t="s">
        <v>21</v>
      </c>
      <c r="B73">
        <v>2</v>
      </c>
      <c r="C73" t="s">
        <v>130</v>
      </c>
      <c r="D73" t="s">
        <v>114</v>
      </c>
      <c r="E73" s="44">
        <v>0.72569444444444442</v>
      </c>
      <c r="F73" s="44">
        <v>0.91666666666666663</v>
      </c>
      <c r="G73">
        <v>4</v>
      </c>
      <c r="H73" t="s">
        <v>15</v>
      </c>
      <c r="I73" t="s">
        <v>17</v>
      </c>
    </row>
    <row r="74" spans="1:11" x14ac:dyDescent="0.3">
      <c r="A74" t="s">
        <v>21</v>
      </c>
      <c r="B74">
        <v>3</v>
      </c>
      <c r="C74" t="s">
        <v>130</v>
      </c>
      <c r="D74" t="s">
        <v>114</v>
      </c>
      <c r="E74" s="44">
        <v>0.91666666666666663</v>
      </c>
      <c r="F74" s="44">
        <v>0.25</v>
      </c>
      <c r="G74">
        <v>8</v>
      </c>
      <c r="H74" t="s">
        <v>15</v>
      </c>
      <c r="I74" t="s">
        <v>16</v>
      </c>
    </row>
    <row r="75" spans="1:11" x14ac:dyDescent="0.3">
      <c r="A75" t="s">
        <v>21</v>
      </c>
      <c r="B75">
        <v>3</v>
      </c>
      <c r="C75" t="s">
        <v>130</v>
      </c>
      <c r="D75" t="s">
        <v>113</v>
      </c>
      <c r="E75" s="44">
        <v>0.8930555555555556</v>
      </c>
      <c r="F75" s="44">
        <v>0.25</v>
      </c>
      <c r="G75">
        <v>8</v>
      </c>
      <c r="H75" t="s">
        <v>18</v>
      </c>
      <c r="I75" t="s">
        <v>16</v>
      </c>
    </row>
    <row r="76" spans="1:11" x14ac:dyDescent="0.3">
      <c r="A76" t="s">
        <v>22</v>
      </c>
      <c r="B76">
        <v>0</v>
      </c>
      <c r="C76" t="s">
        <v>128</v>
      </c>
      <c r="D76" t="s">
        <v>115</v>
      </c>
      <c r="E76" s="44">
        <v>0.3</v>
      </c>
      <c r="F76" s="44">
        <v>0.85624999999999996</v>
      </c>
      <c r="G76">
        <v>8</v>
      </c>
      <c r="H76" t="s">
        <v>15</v>
      </c>
      <c r="I76" t="s">
        <v>16</v>
      </c>
    </row>
    <row r="77" spans="1:11" x14ac:dyDescent="0.3">
      <c r="A77" t="s">
        <v>22</v>
      </c>
      <c r="B77">
        <v>0</v>
      </c>
      <c r="C77" t="s">
        <v>128</v>
      </c>
      <c r="D77" t="s">
        <v>116</v>
      </c>
      <c r="E77" s="44">
        <v>0.31736111111111109</v>
      </c>
      <c r="F77" s="44">
        <v>0.70902777777777781</v>
      </c>
      <c r="G77">
        <v>8</v>
      </c>
      <c r="H77" t="s">
        <v>15</v>
      </c>
      <c r="I77" t="s">
        <v>16</v>
      </c>
    </row>
    <row r="78" spans="1:11" x14ac:dyDescent="0.3">
      <c r="A78" t="s">
        <v>22</v>
      </c>
      <c r="B78">
        <v>0</v>
      </c>
      <c r="C78" t="s">
        <v>128</v>
      </c>
      <c r="D78" t="s">
        <v>122</v>
      </c>
      <c r="E78" s="44">
        <v>0.31388888888888888</v>
      </c>
      <c r="F78" s="44">
        <v>0.70972222222222225</v>
      </c>
      <c r="G78">
        <v>8</v>
      </c>
      <c r="H78" t="s">
        <v>15</v>
      </c>
      <c r="I78" t="s">
        <v>16</v>
      </c>
    </row>
    <row r="79" spans="1:11" x14ac:dyDescent="0.3">
      <c r="A79" s="4" t="s">
        <v>22</v>
      </c>
      <c r="B79">
        <v>0</v>
      </c>
      <c r="C79" t="s">
        <v>128</v>
      </c>
      <c r="D79" t="s">
        <v>123</v>
      </c>
      <c r="E79" s="44">
        <v>0.30902777777777779</v>
      </c>
      <c r="F79" s="44">
        <v>0.70972222222222225</v>
      </c>
      <c r="G79">
        <v>8</v>
      </c>
      <c r="H79" t="s">
        <v>15</v>
      </c>
      <c r="I79" t="s">
        <v>16</v>
      </c>
    </row>
    <row r="80" spans="1:11" x14ac:dyDescent="0.3">
      <c r="A80" t="s">
        <v>22</v>
      </c>
      <c r="B80">
        <v>0</v>
      </c>
      <c r="C80" t="s">
        <v>128</v>
      </c>
      <c r="D80" t="s">
        <v>118</v>
      </c>
      <c r="E80" s="44">
        <v>0.31874999999999998</v>
      </c>
      <c r="F80" s="44">
        <v>0.7104166666666667</v>
      </c>
      <c r="G80">
        <v>8</v>
      </c>
      <c r="H80" t="s">
        <v>15</v>
      </c>
      <c r="I80" t="s">
        <v>16</v>
      </c>
    </row>
    <row r="81" spans="1:11" x14ac:dyDescent="0.3">
      <c r="A81" t="s">
        <v>22</v>
      </c>
      <c r="B81">
        <v>0</v>
      </c>
      <c r="C81" t="s">
        <v>128</v>
      </c>
      <c r="D81" t="s">
        <v>120</v>
      </c>
      <c r="E81" s="44">
        <v>0.30902777777777779</v>
      </c>
      <c r="F81" s="44">
        <v>0.7104166666666667</v>
      </c>
      <c r="G81">
        <v>8</v>
      </c>
      <c r="H81" t="s">
        <v>15</v>
      </c>
      <c r="I81" t="s">
        <v>16</v>
      </c>
    </row>
    <row r="82" spans="1:11" x14ac:dyDescent="0.3">
      <c r="A82" t="s">
        <v>22</v>
      </c>
      <c r="B82">
        <v>0</v>
      </c>
      <c r="C82" t="s">
        <v>128</v>
      </c>
      <c r="D82" t="s">
        <v>121</v>
      </c>
      <c r="E82" s="44">
        <v>0.27430555555555558</v>
      </c>
      <c r="F82" s="44">
        <v>0.70972222222222225</v>
      </c>
      <c r="G82">
        <v>8</v>
      </c>
      <c r="H82" t="s">
        <v>15</v>
      </c>
      <c r="I82" t="s">
        <v>16</v>
      </c>
      <c r="K82" s="10" t="s">
        <v>43</v>
      </c>
    </row>
    <row r="83" spans="1:11" x14ac:dyDescent="0.3">
      <c r="A83" t="s">
        <v>22</v>
      </c>
      <c r="B83">
        <v>0</v>
      </c>
      <c r="C83" t="s">
        <v>128</v>
      </c>
      <c r="D83" t="s">
        <v>119</v>
      </c>
      <c r="E83" s="44">
        <v>0.31180555555555561</v>
      </c>
      <c r="F83" s="44">
        <v>0.70902777777777781</v>
      </c>
      <c r="G83">
        <v>8</v>
      </c>
      <c r="H83" t="s">
        <v>15</v>
      </c>
      <c r="I83" t="s">
        <v>16</v>
      </c>
    </row>
    <row r="84" spans="1:11" x14ac:dyDescent="0.3">
      <c r="A84" t="s">
        <v>22</v>
      </c>
      <c r="B84">
        <v>0</v>
      </c>
      <c r="C84" t="s">
        <v>128</v>
      </c>
      <c r="D84" t="s">
        <v>115</v>
      </c>
      <c r="E84" s="44"/>
      <c r="F84" s="44"/>
      <c r="G84">
        <v>4</v>
      </c>
      <c r="H84" t="s">
        <v>15</v>
      </c>
      <c r="I84" t="s">
        <v>17</v>
      </c>
    </row>
    <row r="85" spans="1:11" x14ac:dyDescent="0.3">
      <c r="A85" t="s">
        <v>22</v>
      </c>
      <c r="B85">
        <v>0</v>
      </c>
      <c r="C85" t="s">
        <v>128</v>
      </c>
      <c r="D85" t="s">
        <v>120</v>
      </c>
      <c r="E85" s="44"/>
      <c r="F85" s="44"/>
      <c r="G85">
        <v>4</v>
      </c>
      <c r="H85" t="s">
        <v>15</v>
      </c>
      <c r="I85" t="s">
        <v>17</v>
      </c>
    </row>
    <row r="86" spans="1:11" x14ac:dyDescent="0.3">
      <c r="A86" t="s">
        <v>22</v>
      </c>
      <c r="B86">
        <v>1</v>
      </c>
      <c r="C86" t="s">
        <v>131</v>
      </c>
      <c r="D86" t="s">
        <v>103</v>
      </c>
      <c r="E86" s="44">
        <v>0.2305555555555556</v>
      </c>
      <c r="F86" s="44">
        <v>0.61597222222222225</v>
      </c>
      <c r="G86">
        <v>8</v>
      </c>
      <c r="H86" t="s">
        <v>18</v>
      </c>
      <c r="I86" t="s">
        <v>16</v>
      </c>
    </row>
    <row r="87" spans="1:11" x14ac:dyDescent="0.3">
      <c r="A87" t="s">
        <v>22</v>
      </c>
      <c r="B87">
        <v>1</v>
      </c>
      <c r="C87" t="s">
        <v>131</v>
      </c>
      <c r="D87" t="s">
        <v>104</v>
      </c>
      <c r="E87" s="44">
        <v>0.21111111111111111</v>
      </c>
      <c r="F87" s="44">
        <v>0.59444444444444444</v>
      </c>
      <c r="G87">
        <v>8</v>
      </c>
      <c r="H87" t="s">
        <v>15</v>
      </c>
      <c r="I87" t="s">
        <v>16</v>
      </c>
    </row>
    <row r="88" spans="1:11" x14ac:dyDescent="0.3">
      <c r="A88" t="s">
        <v>22</v>
      </c>
      <c r="B88">
        <v>1</v>
      </c>
      <c r="C88" t="s">
        <v>131</v>
      </c>
      <c r="D88" t="s">
        <v>102</v>
      </c>
      <c r="E88" s="44">
        <v>0.19513888888888889</v>
      </c>
      <c r="F88" s="44">
        <v>0.25</v>
      </c>
      <c r="G88">
        <v>1</v>
      </c>
      <c r="H88" t="s">
        <v>15</v>
      </c>
      <c r="I88" t="s">
        <v>17</v>
      </c>
    </row>
    <row r="89" spans="1:11" x14ac:dyDescent="0.3">
      <c r="A89" t="s">
        <v>22</v>
      </c>
      <c r="B89">
        <v>1</v>
      </c>
      <c r="C89" t="s">
        <v>131</v>
      </c>
      <c r="D89" t="s">
        <v>102</v>
      </c>
      <c r="E89" s="44">
        <v>0.25</v>
      </c>
      <c r="F89" s="44">
        <v>0.58888888888888891</v>
      </c>
      <c r="G89">
        <v>8</v>
      </c>
      <c r="H89" t="s">
        <v>15</v>
      </c>
      <c r="I89" t="s">
        <v>16</v>
      </c>
    </row>
    <row r="90" spans="1:11" x14ac:dyDescent="0.3">
      <c r="A90" t="s">
        <v>22</v>
      </c>
      <c r="B90">
        <v>2</v>
      </c>
      <c r="C90" t="s">
        <v>131</v>
      </c>
      <c r="D90" t="s">
        <v>105</v>
      </c>
      <c r="E90" s="44">
        <v>0.55833333333333335</v>
      </c>
      <c r="F90" s="44">
        <v>0.93958333333333333</v>
      </c>
      <c r="G90">
        <v>8</v>
      </c>
      <c r="H90" t="s">
        <v>18</v>
      </c>
      <c r="I90" t="s">
        <v>16</v>
      </c>
    </row>
    <row r="91" spans="1:11" x14ac:dyDescent="0.3">
      <c r="A91" t="s">
        <v>22</v>
      </c>
      <c r="B91">
        <v>2</v>
      </c>
      <c r="C91" t="s">
        <v>131</v>
      </c>
      <c r="D91" t="s">
        <v>100</v>
      </c>
      <c r="E91" s="44">
        <v>0.55069444444444449</v>
      </c>
      <c r="F91" s="44">
        <v>0.9194444444444444</v>
      </c>
      <c r="G91">
        <v>8</v>
      </c>
      <c r="H91" t="s">
        <v>15</v>
      </c>
      <c r="I91" t="s">
        <v>16</v>
      </c>
    </row>
    <row r="92" spans="1:11" x14ac:dyDescent="0.3">
      <c r="A92" t="s">
        <v>22</v>
      </c>
      <c r="B92">
        <v>2</v>
      </c>
      <c r="C92" t="s">
        <v>131</v>
      </c>
      <c r="D92" t="s">
        <v>96</v>
      </c>
      <c r="E92" s="44">
        <v>0.56180555555555556</v>
      </c>
      <c r="F92" s="44">
        <v>0.92222222222222228</v>
      </c>
      <c r="G92">
        <v>8</v>
      </c>
      <c r="H92" t="s">
        <v>15</v>
      </c>
      <c r="I92" t="s">
        <v>16</v>
      </c>
    </row>
    <row r="93" spans="1:11" x14ac:dyDescent="0.3">
      <c r="A93" t="s">
        <v>22</v>
      </c>
      <c r="B93">
        <v>3</v>
      </c>
      <c r="C93" t="s">
        <v>131</v>
      </c>
      <c r="D93" t="s">
        <v>98</v>
      </c>
      <c r="E93" s="44">
        <v>0.86388888888888893</v>
      </c>
      <c r="F93" s="44">
        <v>0.28333333333333333</v>
      </c>
      <c r="G93">
        <v>8</v>
      </c>
      <c r="H93" t="s">
        <v>18</v>
      </c>
      <c r="I93" t="s">
        <v>16</v>
      </c>
    </row>
    <row r="94" spans="1:11" x14ac:dyDescent="0.3">
      <c r="A94" t="s">
        <v>22</v>
      </c>
      <c r="B94">
        <v>3</v>
      </c>
      <c r="C94" t="s">
        <v>131</v>
      </c>
      <c r="D94" t="s">
        <v>101</v>
      </c>
      <c r="E94" s="44">
        <v>0.89652777777777781</v>
      </c>
      <c r="F94" s="44">
        <v>0.25972222222222219</v>
      </c>
      <c r="G94">
        <v>8</v>
      </c>
      <c r="H94" t="s">
        <v>15</v>
      </c>
      <c r="I94" t="s">
        <v>16</v>
      </c>
      <c r="J94">
        <v>-496.87</v>
      </c>
      <c r="K94" s="10" t="s">
        <v>19</v>
      </c>
    </row>
    <row r="95" spans="1:11" x14ac:dyDescent="0.3">
      <c r="A95" t="s">
        <v>22</v>
      </c>
      <c r="B95">
        <v>1</v>
      </c>
      <c r="C95" t="s">
        <v>130</v>
      </c>
      <c r="D95" t="s">
        <v>112</v>
      </c>
      <c r="E95" s="44">
        <v>0.2298611111111111</v>
      </c>
      <c r="F95" s="44">
        <v>0.58333333333333337</v>
      </c>
      <c r="G95">
        <v>8</v>
      </c>
      <c r="H95" t="s">
        <v>18</v>
      </c>
      <c r="I95" t="s">
        <v>16</v>
      </c>
    </row>
    <row r="96" spans="1:11" x14ac:dyDescent="0.3">
      <c r="A96" t="s">
        <v>22</v>
      </c>
      <c r="B96">
        <v>1</v>
      </c>
      <c r="C96" t="s">
        <v>130</v>
      </c>
      <c r="D96" t="s">
        <v>108</v>
      </c>
      <c r="E96" s="44">
        <v>0.2270833333333333</v>
      </c>
      <c r="F96" s="44">
        <v>0.58333333333333337</v>
      </c>
      <c r="G96">
        <v>8</v>
      </c>
      <c r="H96" t="s">
        <v>15</v>
      </c>
      <c r="I96" t="s">
        <v>16</v>
      </c>
    </row>
    <row r="97" spans="1:11" x14ac:dyDescent="0.3">
      <c r="A97" t="s">
        <v>22</v>
      </c>
      <c r="B97">
        <v>1</v>
      </c>
      <c r="C97" t="s">
        <v>130</v>
      </c>
      <c r="D97" t="s">
        <v>110</v>
      </c>
      <c r="E97" s="44">
        <v>0.2277777777777778</v>
      </c>
      <c r="F97" s="44">
        <v>0.58333333333333337</v>
      </c>
      <c r="G97">
        <v>8</v>
      </c>
      <c r="H97" t="s">
        <v>15</v>
      </c>
      <c r="I97" t="s">
        <v>16</v>
      </c>
    </row>
    <row r="98" spans="1:11" x14ac:dyDescent="0.3">
      <c r="A98" t="s">
        <v>22</v>
      </c>
      <c r="B98">
        <v>2</v>
      </c>
      <c r="C98" t="s">
        <v>130</v>
      </c>
      <c r="D98" t="s">
        <v>112</v>
      </c>
      <c r="E98" s="44">
        <v>0.58333333333333337</v>
      </c>
      <c r="F98" s="44">
        <v>0.75138888888888888</v>
      </c>
      <c r="G98">
        <v>4</v>
      </c>
      <c r="H98" t="s">
        <v>15</v>
      </c>
      <c r="I98" t="s">
        <v>17</v>
      </c>
    </row>
    <row r="99" spans="1:11" x14ac:dyDescent="0.3">
      <c r="A99" t="s">
        <v>22</v>
      </c>
      <c r="B99">
        <v>2</v>
      </c>
      <c r="C99" t="s">
        <v>130</v>
      </c>
      <c r="D99" t="s">
        <v>106</v>
      </c>
      <c r="E99" s="44">
        <v>0.56180555555555556</v>
      </c>
      <c r="F99" s="44">
        <v>0.92152777777777772</v>
      </c>
      <c r="G99">
        <v>8</v>
      </c>
      <c r="H99" t="s">
        <v>18</v>
      </c>
      <c r="I99" t="s">
        <v>16</v>
      </c>
    </row>
    <row r="100" spans="1:11" x14ac:dyDescent="0.3">
      <c r="A100" t="s">
        <v>22</v>
      </c>
      <c r="B100">
        <v>2</v>
      </c>
      <c r="C100" t="s">
        <v>130</v>
      </c>
      <c r="D100" t="s">
        <v>114</v>
      </c>
      <c r="E100" s="44">
        <v>0.55972222222222223</v>
      </c>
      <c r="F100" s="44">
        <v>0.92152777777777772</v>
      </c>
      <c r="G100">
        <v>8</v>
      </c>
      <c r="H100" t="s">
        <v>15</v>
      </c>
      <c r="I100" t="s">
        <v>16</v>
      </c>
    </row>
    <row r="101" spans="1:11" x14ac:dyDescent="0.3">
      <c r="A101" t="s">
        <v>22</v>
      </c>
      <c r="B101">
        <v>2</v>
      </c>
      <c r="C101" t="s">
        <v>130</v>
      </c>
      <c r="D101" t="s">
        <v>111</v>
      </c>
      <c r="E101" s="44">
        <v>0.72638888888888886</v>
      </c>
      <c r="F101" s="44">
        <v>0.91666666666666663</v>
      </c>
      <c r="G101">
        <v>4</v>
      </c>
      <c r="H101" t="s">
        <v>15</v>
      </c>
      <c r="I101" t="s">
        <v>17</v>
      </c>
    </row>
    <row r="102" spans="1:11" x14ac:dyDescent="0.3">
      <c r="A102" t="s">
        <v>22</v>
      </c>
      <c r="B102">
        <v>3</v>
      </c>
      <c r="C102" t="s">
        <v>130</v>
      </c>
      <c r="D102" t="s">
        <v>111</v>
      </c>
      <c r="E102" s="44">
        <v>0.91666666666666663</v>
      </c>
      <c r="F102" s="44">
        <v>0.25416666666666671</v>
      </c>
      <c r="G102">
        <v>8</v>
      </c>
      <c r="H102" t="s">
        <v>15</v>
      </c>
      <c r="I102" t="s">
        <v>16</v>
      </c>
    </row>
    <row r="103" spans="1:11" ht="15" thickBot="1" x14ac:dyDescent="0.35">
      <c r="A103" t="s">
        <v>22</v>
      </c>
      <c r="B103">
        <v>3</v>
      </c>
      <c r="C103" t="s">
        <v>130</v>
      </c>
      <c r="D103" t="s">
        <v>113</v>
      </c>
      <c r="E103" s="44">
        <v>0.88958333333333328</v>
      </c>
      <c r="F103" s="44">
        <v>0.25069444444444439</v>
      </c>
      <c r="G103">
        <v>8</v>
      </c>
      <c r="H103" t="s">
        <v>18</v>
      </c>
      <c r="I103" t="s">
        <v>16</v>
      </c>
    </row>
    <row r="104" spans="1:11" x14ac:dyDescent="0.3">
      <c r="A104" t="s">
        <v>23</v>
      </c>
      <c r="B104">
        <v>0</v>
      </c>
      <c r="C104" s="14" t="s">
        <v>129</v>
      </c>
      <c r="D104" t="s">
        <v>124</v>
      </c>
      <c r="E104" s="44">
        <v>0.37083333333333329</v>
      </c>
      <c r="F104" s="44">
        <v>0.93819444444444444</v>
      </c>
      <c r="G104">
        <v>13</v>
      </c>
      <c r="H104" t="s">
        <v>15</v>
      </c>
      <c r="I104" t="s">
        <v>16</v>
      </c>
    </row>
    <row r="105" spans="1:11" x14ac:dyDescent="0.3">
      <c r="A105" t="s">
        <v>23</v>
      </c>
      <c r="B105">
        <v>0</v>
      </c>
      <c r="C105" t="s">
        <v>128</v>
      </c>
      <c r="D105" t="s">
        <v>115</v>
      </c>
      <c r="E105" s="44">
        <v>0.30902777777777779</v>
      </c>
      <c r="F105" s="44">
        <v>0.70902777777777781</v>
      </c>
      <c r="G105">
        <v>8</v>
      </c>
      <c r="H105" t="s">
        <v>15</v>
      </c>
      <c r="I105" t="s">
        <v>16</v>
      </c>
    </row>
    <row r="106" spans="1:11" x14ac:dyDescent="0.3">
      <c r="A106" t="s">
        <v>23</v>
      </c>
      <c r="B106">
        <v>0</v>
      </c>
      <c r="C106" t="s">
        <v>128</v>
      </c>
      <c r="D106" t="s">
        <v>116</v>
      </c>
      <c r="E106" s="44">
        <v>0.31874999999999998</v>
      </c>
      <c r="F106" s="44">
        <v>0.71180555555555558</v>
      </c>
      <c r="G106">
        <v>8</v>
      </c>
      <c r="H106" t="s">
        <v>15</v>
      </c>
      <c r="I106" t="s">
        <v>16</v>
      </c>
    </row>
    <row r="107" spans="1:11" x14ac:dyDescent="0.3">
      <c r="A107" t="s">
        <v>23</v>
      </c>
      <c r="B107">
        <v>0</v>
      </c>
      <c r="C107" t="s">
        <v>128</v>
      </c>
      <c r="D107" t="s">
        <v>118</v>
      </c>
      <c r="E107" s="44">
        <v>0.32222222222222219</v>
      </c>
      <c r="F107" s="44">
        <v>0.71388888888888891</v>
      </c>
      <c r="G107">
        <v>8</v>
      </c>
      <c r="H107" t="s">
        <v>15</v>
      </c>
      <c r="I107" t="s">
        <v>16</v>
      </c>
    </row>
    <row r="108" spans="1:11" x14ac:dyDescent="0.3">
      <c r="A108" t="s">
        <v>23</v>
      </c>
      <c r="B108">
        <v>0</v>
      </c>
      <c r="C108" t="s">
        <v>128</v>
      </c>
      <c r="D108" t="s">
        <v>122</v>
      </c>
      <c r="E108" s="44">
        <v>0.3298611111111111</v>
      </c>
      <c r="F108" s="44">
        <v>0.71388888888888891</v>
      </c>
      <c r="G108">
        <v>8</v>
      </c>
      <c r="H108" t="s">
        <v>15</v>
      </c>
      <c r="I108" t="s">
        <v>16</v>
      </c>
    </row>
    <row r="109" spans="1:11" x14ac:dyDescent="0.3">
      <c r="A109" t="s">
        <v>23</v>
      </c>
      <c r="B109">
        <v>0</v>
      </c>
      <c r="C109" t="s">
        <v>128</v>
      </c>
      <c r="D109" t="s">
        <v>123</v>
      </c>
      <c r="E109" s="44">
        <v>0.31805555555555548</v>
      </c>
      <c r="F109" s="44">
        <v>0.7104166666666667</v>
      </c>
      <c r="G109">
        <v>8</v>
      </c>
      <c r="H109" t="s">
        <v>15</v>
      </c>
      <c r="I109" t="s">
        <v>16</v>
      </c>
    </row>
    <row r="110" spans="1:11" x14ac:dyDescent="0.3">
      <c r="A110" t="s">
        <v>23</v>
      </c>
      <c r="B110">
        <v>0</v>
      </c>
      <c r="C110" t="s">
        <v>128</v>
      </c>
      <c r="D110" t="s">
        <v>120</v>
      </c>
      <c r="E110" s="44">
        <v>0.42499999999999999</v>
      </c>
      <c r="F110" s="44">
        <v>0.71111111111111114</v>
      </c>
      <c r="G110">
        <v>6</v>
      </c>
      <c r="H110" t="s">
        <v>15</v>
      </c>
      <c r="I110" t="s">
        <v>17</v>
      </c>
    </row>
    <row r="111" spans="1:11" x14ac:dyDescent="0.3">
      <c r="A111" t="s">
        <v>23</v>
      </c>
      <c r="B111">
        <v>0</v>
      </c>
      <c r="C111" t="s">
        <v>128</v>
      </c>
      <c r="D111" t="s">
        <v>121</v>
      </c>
      <c r="E111" s="44">
        <v>0.27569444444444452</v>
      </c>
      <c r="F111" s="44">
        <v>0.7104166666666667</v>
      </c>
      <c r="G111">
        <v>8</v>
      </c>
      <c r="H111" t="s">
        <v>15</v>
      </c>
      <c r="I111" t="s">
        <v>16</v>
      </c>
      <c r="K111" s="10" t="s">
        <v>43</v>
      </c>
    </row>
    <row r="112" spans="1:11" x14ac:dyDescent="0.3">
      <c r="A112" t="s">
        <v>23</v>
      </c>
      <c r="B112">
        <v>0</v>
      </c>
      <c r="C112" t="s">
        <v>128</v>
      </c>
      <c r="D112" t="s">
        <v>119</v>
      </c>
      <c r="E112" s="44">
        <v>0.31388888888888888</v>
      </c>
      <c r="F112" s="44">
        <v>0.71527777777777779</v>
      </c>
      <c r="G112">
        <v>8</v>
      </c>
      <c r="H112" t="s">
        <v>15</v>
      </c>
      <c r="I112" t="s">
        <v>16</v>
      </c>
    </row>
    <row r="113" spans="1:11" x14ac:dyDescent="0.3">
      <c r="A113" t="s">
        <v>23</v>
      </c>
      <c r="B113">
        <v>1</v>
      </c>
      <c r="C113" t="s">
        <v>131</v>
      </c>
      <c r="D113" t="s">
        <v>103</v>
      </c>
      <c r="E113" s="44">
        <v>0.23194444444444451</v>
      </c>
      <c r="F113" s="44">
        <v>0.62361111111111112</v>
      </c>
      <c r="G113">
        <v>8</v>
      </c>
      <c r="H113" t="s">
        <v>18</v>
      </c>
      <c r="I113" t="s">
        <v>16</v>
      </c>
      <c r="J113">
        <v>-11.11</v>
      </c>
      <c r="K113" s="10" t="s">
        <v>19</v>
      </c>
    </row>
    <row r="114" spans="1:11" x14ac:dyDescent="0.3">
      <c r="A114" t="s">
        <v>23</v>
      </c>
      <c r="B114">
        <v>1</v>
      </c>
      <c r="C114" t="s">
        <v>131</v>
      </c>
      <c r="D114" t="s">
        <v>104</v>
      </c>
      <c r="E114" s="44">
        <v>0.21180555555555561</v>
      </c>
      <c r="F114" s="44">
        <v>0.59583333333333333</v>
      </c>
      <c r="G114">
        <v>8</v>
      </c>
      <c r="H114" t="s">
        <v>15</v>
      </c>
      <c r="I114" t="s">
        <v>16</v>
      </c>
      <c r="J114">
        <v>-11.11</v>
      </c>
      <c r="K114" s="10" t="s">
        <v>19</v>
      </c>
    </row>
    <row r="115" spans="1:11" x14ac:dyDescent="0.3">
      <c r="A115" t="s">
        <v>23</v>
      </c>
      <c r="B115">
        <v>1</v>
      </c>
      <c r="C115" t="s">
        <v>131</v>
      </c>
      <c r="D115" t="s">
        <v>102</v>
      </c>
      <c r="E115" s="44">
        <v>0.19513888888888889</v>
      </c>
      <c r="F115" s="44">
        <v>0.25</v>
      </c>
      <c r="G115">
        <v>1</v>
      </c>
      <c r="H115" t="s">
        <v>15</v>
      </c>
      <c r="I115" t="s">
        <v>17</v>
      </c>
      <c r="J115">
        <v>-11.11</v>
      </c>
      <c r="K115" s="10" t="s">
        <v>19</v>
      </c>
    </row>
    <row r="116" spans="1:11" x14ac:dyDescent="0.3">
      <c r="A116" t="s">
        <v>23</v>
      </c>
      <c r="B116">
        <v>1</v>
      </c>
      <c r="C116" t="s">
        <v>131</v>
      </c>
      <c r="D116" t="s">
        <v>102</v>
      </c>
      <c r="E116" s="44">
        <v>0.25</v>
      </c>
      <c r="F116" s="44">
        <v>0.59236111111111112</v>
      </c>
      <c r="G116">
        <v>8</v>
      </c>
      <c r="H116" t="s">
        <v>15</v>
      </c>
      <c r="I116" t="s">
        <v>16</v>
      </c>
    </row>
    <row r="117" spans="1:11" x14ac:dyDescent="0.3">
      <c r="A117" t="s">
        <v>23</v>
      </c>
      <c r="B117">
        <v>2</v>
      </c>
      <c r="C117" t="s">
        <v>131</v>
      </c>
      <c r="D117" t="s">
        <v>97</v>
      </c>
      <c r="E117" s="44">
        <v>0.54791666666666672</v>
      </c>
      <c r="F117" s="44">
        <v>0.94305555555555554</v>
      </c>
      <c r="G117">
        <v>8</v>
      </c>
      <c r="H117" t="s">
        <v>18</v>
      </c>
      <c r="I117" t="s">
        <v>16</v>
      </c>
      <c r="J117">
        <v>-11.11</v>
      </c>
      <c r="K117" s="10" t="s">
        <v>19</v>
      </c>
    </row>
    <row r="118" spans="1:11" x14ac:dyDescent="0.3">
      <c r="A118" t="s">
        <v>23</v>
      </c>
      <c r="B118">
        <v>2</v>
      </c>
      <c r="C118" t="s">
        <v>131</v>
      </c>
      <c r="D118" t="s">
        <v>96</v>
      </c>
      <c r="E118" s="44">
        <v>0.56458333333333333</v>
      </c>
      <c r="F118" s="44">
        <v>0.91736111111111107</v>
      </c>
      <c r="G118">
        <v>8</v>
      </c>
      <c r="H118" t="s">
        <v>15</v>
      </c>
      <c r="I118" t="s">
        <v>16</v>
      </c>
    </row>
    <row r="119" spans="1:11" x14ac:dyDescent="0.3">
      <c r="A119" t="s">
        <v>23</v>
      </c>
      <c r="B119">
        <v>2</v>
      </c>
      <c r="C119" t="s">
        <v>131</v>
      </c>
      <c r="D119" t="s">
        <v>100</v>
      </c>
      <c r="E119" s="44">
        <v>0.56180555555555556</v>
      </c>
      <c r="F119" s="44">
        <v>0.92638888888888893</v>
      </c>
      <c r="G119">
        <v>8</v>
      </c>
      <c r="H119" t="s">
        <v>15</v>
      </c>
      <c r="I119" t="s">
        <v>16</v>
      </c>
      <c r="J119">
        <v>-11.11</v>
      </c>
      <c r="K119" s="10" t="s">
        <v>19</v>
      </c>
    </row>
    <row r="120" spans="1:11" x14ac:dyDescent="0.3">
      <c r="A120" t="s">
        <v>23</v>
      </c>
      <c r="B120">
        <v>3</v>
      </c>
      <c r="C120" t="s">
        <v>131</v>
      </c>
      <c r="D120" t="s">
        <v>105</v>
      </c>
      <c r="E120" s="44">
        <v>0.89513888888888893</v>
      </c>
      <c r="F120" s="44">
        <v>0.28125</v>
      </c>
      <c r="G120">
        <v>8</v>
      </c>
      <c r="H120" t="s">
        <v>18</v>
      </c>
      <c r="I120" t="s">
        <v>16</v>
      </c>
      <c r="J120">
        <v>-11.11</v>
      </c>
      <c r="K120" s="10" t="s">
        <v>19</v>
      </c>
    </row>
    <row r="121" spans="1:11" x14ac:dyDescent="0.3">
      <c r="A121" t="s">
        <v>23</v>
      </c>
      <c r="B121">
        <v>3</v>
      </c>
      <c r="C121" t="s">
        <v>131</v>
      </c>
      <c r="D121" t="s">
        <v>98</v>
      </c>
      <c r="E121" s="44">
        <v>0.8930555555555556</v>
      </c>
      <c r="F121" s="44">
        <v>0.25763888888888892</v>
      </c>
      <c r="G121">
        <v>8</v>
      </c>
      <c r="H121" t="s">
        <v>15</v>
      </c>
      <c r="I121" t="s">
        <v>16</v>
      </c>
      <c r="J121">
        <v>-11.11</v>
      </c>
      <c r="K121" s="10" t="s">
        <v>19</v>
      </c>
    </row>
    <row r="122" spans="1:11" x14ac:dyDescent="0.3">
      <c r="A122" t="s">
        <v>23</v>
      </c>
      <c r="B122">
        <v>1</v>
      </c>
      <c r="C122" t="s">
        <v>130</v>
      </c>
      <c r="D122" t="s">
        <v>112</v>
      </c>
      <c r="E122" s="44">
        <v>0.2305555555555556</v>
      </c>
      <c r="F122" s="44">
        <v>0.58472222222222225</v>
      </c>
      <c r="G122">
        <v>8</v>
      </c>
      <c r="H122" t="s">
        <v>18</v>
      </c>
      <c r="I122" t="s">
        <v>16</v>
      </c>
    </row>
    <row r="123" spans="1:11" x14ac:dyDescent="0.3">
      <c r="A123" t="s">
        <v>23</v>
      </c>
      <c r="B123">
        <v>1</v>
      </c>
      <c r="C123" t="s">
        <v>130</v>
      </c>
      <c r="D123" t="s">
        <v>108</v>
      </c>
      <c r="E123" s="44">
        <v>0.22916666666666671</v>
      </c>
      <c r="F123" s="44">
        <v>0.58333333333333337</v>
      </c>
      <c r="G123">
        <v>8</v>
      </c>
      <c r="H123" t="s">
        <v>15</v>
      </c>
      <c r="I123" t="s">
        <v>16</v>
      </c>
    </row>
    <row r="124" spans="1:11" x14ac:dyDescent="0.3">
      <c r="A124" t="s">
        <v>23</v>
      </c>
      <c r="B124">
        <v>1</v>
      </c>
      <c r="C124" t="s">
        <v>130</v>
      </c>
      <c r="D124" t="s">
        <v>110</v>
      </c>
      <c r="E124" s="44">
        <v>0.2277777777777778</v>
      </c>
      <c r="F124" s="44">
        <v>0.58333333333333337</v>
      </c>
      <c r="G124">
        <v>8</v>
      </c>
      <c r="H124" t="s">
        <v>15</v>
      </c>
      <c r="I124" t="s">
        <v>16</v>
      </c>
    </row>
    <row r="125" spans="1:11" x14ac:dyDescent="0.3">
      <c r="A125" t="s">
        <v>23</v>
      </c>
      <c r="B125">
        <v>2</v>
      </c>
      <c r="C125" t="s">
        <v>130</v>
      </c>
      <c r="D125" t="s">
        <v>110</v>
      </c>
      <c r="E125" s="44">
        <v>0.58333333333333337</v>
      </c>
      <c r="F125" s="44">
        <v>0.75069444444444444</v>
      </c>
      <c r="G125">
        <v>4</v>
      </c>
      <c r="H125" t="s">
        <v>15</v>
      </c>
      <c r="I125" t="s">
        <v>17</v>
      </c>
    </row>
    <row r="126" spans="1:11" x14ac:dyDescent="0.3">
      <c r="A126" t="s">
        <v>23</v>
      </c>
      <c r="B126">
        <v>2</v>
      </c>
      <c r="C126" t="s">
        <v>130</v>
      </c>
      <c r="D126" t="s">
        <v>108</v>
      </c>
      <c r="E126" s="44">
        <v>0.58333333333333337</v>
      </c>
      <c r="F126" s="44">
        <v>0.91805555555555551</v>
      </c>
      <c r="G126">
        <v>8</v>
      </c>
      <c r="H126" t="s">
        <v>15</v>
      </c>
      <c r="I126" t="s">
        <v>17</v>
      </c>
    </row>
    <row r="127" spans="1:11" x14ac:dyDescent="0.3">
      <c r="A127" t="s">
        <v>23</v>
      </c>
      <c r="B127">
        <v>2</v>
      </c>
      <c r="C127" t="s">
        <v>130</v>
      </c>
      <c r="D127" t="s">
        <v>106</v>
      </c>
      <c r="E127" s="44">
        <v>0.57013888888888886</v>
      </c>
      <c r="F127" s="44">
        <v>0.91666666666666663</v>
      </c>
      <c r="G127">
        <v>8</v>
      </c>
      <c r="H127" t="s">
        <v>18</v>
      </c>
      <c r="I127" t="s">
        <v>16</v>
      </c>
    </row>
    <row r="128" spans="1:11" x14ac:dyDescent="0.3">
      <c r="A128" t="s">
        <v>23</v>
      </c>
      <c r="B128">
        <v>2</v>
      </c>
      <c r="C128" t="s">
        <v>130</v>
      </c>
      <c r="D128" t="s">
        <v>113</v>
      </c>
      <c r="E128" s="44">
        <v>0.72916666666666663</v>
      </c>
      <c r="F128" s="44">
        <v>0.91666666666666663</v>
      </c>
      <c r="G128">
        <v>4</v>
      </c>
      <c r="H128" t="s">
        <v>15</v>
      </c>
      <c r="I128" t="s">
        <v>17</v>
      </c>
      <c r="K128"/>
    </row>
    <row r="129" spans="1:11" x14ac:dyDescent="0.3">
      <c r="A129" t="s">
        <v>23</v>
      </c>
      <c r="B129">
        <v>3</v>
      </c>
      <c r="C129" t="s">
        <v>130</v>
      </c>
      <c r="D129" t="s">
        <v>113</v>
      </c>
      <c r="E129" s="44">
        <v>0.91666666666666663</v>
      </c>
      <c r="F129" s="44">
        <v>0.25</v>
      </c>
      <c r="G129">
        <v>8</v>
      </c>
      <c r="H129" t="s">
        <v>18</v>
      </c>
      <c r="I129" t="s">
        <v>16</v>
      </c>
    </row>
    <row r="130" spans="1:11" ht="15" thickBot="1" x14ac:dyDescent="0.35">
      <c r="A130" t="s">
        <v>23</v>
      </c>
      <c r="B130">
        <v>3</v>
      </c>
      <c r="C130" t="s">
        <v>130</v>
      </c>
      <c r="D130" t="s">
        <v>111</v>
      </c>
      <c r="E130" s="44">
        <v>0.89236111111111116</v>
      </c>
      <c r="F130" s="44">
        <v>0.25069444444444439</v>
      </c>
      <c r="G130">
        <v>8</v>
      </c>
      <c r="H130" t="s">
        <v>15</v>
      </c>
      <c r="I130" t="s">
        <v>16</v>
      </c>
    </row>
    <row r="131" spans="1:11" x14ac:dyDescent="0.3">
      <c r="A131" t="s">
        <v>24</v>
      </c>
      <c r="B131">
        <v>0</v>
      </c>
      <c r="C131" s="14" t="s">
        <v>129</v>
      </c>
      <c r="D131" t="s">
        <v>124</v>
      </c>
      <c r="E131" s="44">
        <v>0.32430555555555562</v>
      </c>
      <c r="F131" s="44">
        <v>0.93055555555555558</v>
      </c>
      <c r="G131">
        <v>13</v>
      </c>
      <c r="H131" t="s">
        <v>15</v>
      </c>
      <c r="I131" t="s">
        <v>16</v>
      </c>
    </row>
    <row r="132" spans="1:11" x14ac:dyDescent="0.3">
      <c r="A132" t="s">
        <v>24</v>
      </c>
      <c r="B132">
        <v>0</v>
      </c>
      <c r="C132" t="s">
        <v>128</v>
      </c>
      <c r="D132" t="s">
        <v>115</v>
      </c>
      <c r="E132" s="44">
        <v>0.30833333333333329</v>
      </c>
      <c r="F132" s="44">
        <v>0.70833333333333337</v>
      </c>
      <c r="G132">
        <v>8</v>
      </c>
      <c r="H132" t="s">
        <v>15</v>
      </c>
      <c r="I132" t="s">
        <v>16</v>
      </c>
      <c r="K132"/>
    </row>
    <row r="133" spans="1:11" x14ac:dyDescent="0.3">
      <c r="A133" t="s">
        <v>24</v>
      </c>
      <c r="B133">
        <v>0</v>
      </c>
      <c r="C133" t="s">
        <v>128</v>
      </c>
      <c r="D133" t="s">
        <v>116</v>
      </c>
      <c r="E133" s="44">
        <v>0.30833333333333329</v>
      </c>
      <c r="F133" s="44">
        <v>0.70833333333333337</v>
      </c>
      <c r="G133">
        <v>8</v>
      </c>
      <c r="H133" t="s">
        <v>15</v>
      </c>
      <c r="I133" t="s">
        <v>16</v>
      </c>
    </row>
    <row r="134" spans="1:11" x14ac:dyDescent="0.3">
      <c r="A134" t="s">
        <v>24</v>
      </c>
      <c r="B134">
        <v>0</v>
      </c>
      <c r="C134" t="s">
        <v>128</v>
      </c>
      <c r="D134" t="s">
        <v>118</v>
      </c>
      <c r="E134" s="44">
        <v>0.3263888888888889</v>
      </c>
      <c r="F134" s="44">
        <v>0.71180555555555558</v>
      </c>
      <c r="G134">
        <v>8</v>
      </c>
      <c r="H134" t="s">
        <v>15</v>
      </c>
      <c r="I134" t="s">
        <v>16</v>
      </c>
    </row>
    <row r="135" spans="1:11" x14ac:dyDescent="0.3">
      <c r="A135" t="s">
        <v>24</v>
      </c>
      <c r="B135">
        <v>0</v>
      </c>
      <c r="C135" t="s">
        <v>128</v>
      </c>
      <c r="D135" t="s">
        <v>122</v>
      </c>
      <c r="E135" s="44">
        <v>0.31874999999999998</v>
      </c>
      <c r="F135" s="44">
        <v>0.71180555555555558</v>
      </c>
      <c r="G135">
        <v>8</v>
      </c>
      <c r="H135" t="s">
        <v>15</v>
      </c>
      <c r="I135" t="s">
        <v>16</v>
      </c>
    </row>
    <row r="136" spans="1:11" x14ac:dyDescent="0.3">
      <c r="A136" t="s">
        <v>24</v>
      </c>
      <c r="B136">
        <v>0</v>
      </c>
      <c r="C136" t="s">
        <v>128</v>
      </c>
      <c r="D136" t="s">
        <v>123</v>
      </c>
      <c r="E136" s="44">
        <v>0.31805555555555548</v>
      </c>
      <c r="F136" s="44">
        <v>0.70833333333333337</v>
      </c>
      <c r="G136">
        <v>8</v>
      </c>
      <c r="H136" t="s">
        <v>15</v>
      </c>
      <c r="I136" t="s">
        <v>16</v>
      </c>
    </row>
    <row r="137" spans="1:11" x14ac:dyDescent="0.3">
      <c r="A137" t="s">
        <v>24</v>
      </c>
      <c r="B137">
        <v>0</v>
      </c>
      <c r="C137" t="s">
        <v>128</v>
      </c>
      <c r="D137" t="s">
        <v>120</v>
      </c>
      <c r="E137" s="44">
        <v>0.32083333333333341</v>
      </c>
      <c r="F137" s="44">
        <v>0.70902777777777781</v>
      </c>
      <c r="G137">
        <v>8</v>
      </c>
      <c r="H137" t="s">
        <v>15</v>
      </c>
      <c r="I137" t="s">
        <v>16</v>
      </c>
    </row>
    <row r="138" spans="1:11" x14ac:dyDescent="0.3">
      <c r="A138" t="s">
        <v>24</v>
      </c>
      <c r="B138">
        <v>0</v>
      </c>
      <c r="C138" t="s">
        <v>128</v>
      </c>
      <c r="D138" t="s">
        <v>121</v>
      </c>
      <c r="E138" s="44">
        <v>0.29097222222222219</v>
      </c>
      <c r="F138" s="44">
        <v>0.70833333333333337</v>
      </c>
      <c r="G138">
        <v>8</v>
      </c>
      <c r="H138" t="s">
        <v>15</v>
      </c>
      <c r="I138" t="s">
        <v>16</v>
      </c>
      <c r="K138" s="10" t="s">
        <v>43</v>
      </c>
    </row>
    <row r="139" spans="1:11" x14ac:dyDescent="0.3">
      <c r="A139" t="s">
        <v>24</v>
      </c>
      <c r="B139">
        <v>0</v>
      </c>
      <c r="C139" t="s">
        <v>128</v>
      </c>
      <c r="D139" t="s">
        <v>119</v>
      </c>
      <c r="E139" s="44">
        <v>0.3125</v>
      </c>
      <c r="F139" s="44">
        <v>0.71180555555555558</v>
      </c>
      <c r="G139">
        <v>8</v>
      </c>
      <c r="H139" t="s">
        <v>15</v>
      </c>
      <c r="I139" t="s">
        <v>16</v>
      </c>
    </row>
    <row r="140" spans="1:11" x14ac:dyDescent="0.3">
      <c r="A140" t="s">
        <v>24</v>
      </c>
      <c r="B140">
        <v>1</v>
      </c>
      <c r="C140" t="s">
        <v>131</v>
      </c>
      <c r="D140" t="s">
        <v>103</v>
      </c>
      <c r="E140" s="44">
        <v>0.23472222222222219</v>
      </c>
      <c r="F140" s="44">
        <v>0.58333333333333337</v>
      </c>
      <c r="G140">
        <v>8</v>
      </c>
      <c r="H140" t="s">
        <v>18</v>
      </c>
      <c r="I140" t="s">
        <v>16</v>
      </c>
    </row>
    <row r="141" spans="1:11" x14ac:dyDescent="0.3">
      <c r="A141" t="s">
        <v>24</v>
      </c>
      <c r="B141">
        <v>1</v>
      </c>
      <c r="C141" t="s">
        <v>131</v>
      </c>
      <c r="D141" t="s">
        <v>104</v>
      </c>
      <c r="E141" s="44">
        <v>0.2166666666666667</v>
      </c>
      <c r="F141" s="44">
        <v>0.6020833333333333</v>
      </c>
      <c r="G141">
        <v>8</v>
      </c>
      <c r="H141" t="s">
        <v>15</v>
      </c>
      <c r="I141" t="s">
        <v>16</v>
      </c>
    </row>
    <row r="142" spans="1:11" x14ac:dyDescent="0.3">
      <c r="A142" t="s">
        <v>24</v>
      </c>
      <c r="B142">
        <v>1</v>
      </c>
      <c r="C142" t="s">
        <v>131</v>
      </c>
      <c r="D142" t="s">
        <v>99</v>
      </c>
      <c r="E142" s="44">
        <v>0.1895833333333333</v>
      </c>
      <c r="F142" s="44">
        <v>0.25</v>
      </c>
      <c r="G142">
        <v>1</v>
      </c>
      <c r="H142" t="s">
        <v>15</v>
      </c>
      <c r="I142" t="s">
        <v>17</v>
      </c>
    </row>
    <row r="143" spans="1:11" x14ac:dyDescent="0.3">
      <c r="A143" t="s">
        <v>24</v>
      </c>
      <c r="B143">
        <v>1</v>
      </c>
      <c r="C143" t="s">
        <v>131</v>
      </c>
      <c r="D143" t="s">
        <v>99</v>
      </c>
      <c r="E143" s="44">
        <v>0.25</v>
      </c>
      <c r="F143" s="44">
        <v>0.59930555555555554</v>
      </c>
      <c r="G143">
        <v>8</v>
      </c>
      <c r="H143" t="s">
        <v>15</v>
      </c>
      <c r="I143" t="s">
        <v>16</v>
      </c>
    </row>
    <row r="144" spans="1:11" x14ac:dyDescent="0.3">
      <c r="A144" s="4" t="s">
        <v>24</v>
      </c>
      <c r="B144">
        <v>2</v>
      </c>
      <c r="C144" t="s">
        <v>131</v>
      </c>
      <c r="D144" t="s">
        <v>97</v>
      </c>
      <c r="E144" s="44">
        <v>0.55277777777777781</v>
      </c>
      <c r="F144" s="44">
        <v>0.94513888888888886</v>
      </c>
      <c r="G144">
        <v>8</v>
      </c>
      <c r="H144" t="s">
        <v>18</v>
      </c>
      <c r="I144" t="s">
        <v>16</v>
      </c>
    </row>
    <row r="145" spans="1:11" x14ac:dyDescent="0.3">
      <c r="A145" s="4" t="s">
        <v>24</v>
      </c>
      <c r="B145">
        <v>2</v>
      </c>
      <c r="C145" t="s">
        <v>131</v>
      </c>
      <c r="D145" t="s">
        <v>100</v>
      </c>
      <c r="E145" s="44">
        <v>0.5625</v>
      </c>
      <c r="F145" s="44">
        <v>0.92500000000000004</v>
      </c>
      <c r="G145">
        <v>8</v>
      </c>
      <c r="H145" t="s">
        <v>15</v>
      </c>
      <c r="I145" t="s">
        <v>16</v>
      </c>
    </row>
    <row r="146" spans="1:11" x14ac:dyDescent="0.3">
      <c r="A146" t="s">
        <v>24</v>
      </c>
      <c r="B146">
        <v>2</v>
      </c>
      <c r="C146" t="s">
        <v>131</v>
      </c>
      <c r="D146" t="s">
        <v>103</v>
      </c>
      <c r="E146" s="44">
        <v>0.58333333333333337</v>
      </c>
      <c r="F146" s="44">
        <v>0.92152777777777772</v>
      </c>
      <c r="G146">
        <v>8</v>
      </c>
      <c r="H146" t="s">
        <v>15</v>
      </c>
      <c r="I146" t="s">
        <v>17</v>
      </c>
    </row>
    <row r="147" spans="1:11" x14ac:dyDescent="0.3">
      <c r="A147" t="s">
        <v>24</v>
      </c>
      <c r="B147">
        <v>3</v>
      </c>
      <c r="C147" t="s">
        <v>131</v>
      </c>
      <c r="D147" t="s">
        <v>105</v>
      </c>
      <c r="E147" s="44">
        <v>0.89166666666666672</v>
      </c>
      <c r="F147" s="44">
        <v>0.28541666666666671</v>
      </c>
      <c r="G147">
        <v>8</v>
      </c>
      <c r="H147" t="s">
        <v>18</v>
      </c>
      <c r="I147" t="s">
        <v>16</v>
      </c>
    </row>
    <row r="148" spans="1:11" x14ac:dyDescent="0.3">
      <c r="A148" t="s">
        <v>24</v>
      </c>
      <c r="B148">
        <v>3</v>
      </c>
      <c r="C148" t="s">
        <v>131</v>
      </c>
      <c r="D148" t="s">
        <v>98</v>
      </c>
      <c r="E148" s="44">
        <v>0.90347222222222223</v>
      </c>
      <c r="F148" s="44">
        <v>0.25694444444444442</v>
      </c>
      <c r="G148">
        <v>8</v>
      </c>
      <c r="H148" t="s">
        <v>15</v>
      </c>
      <c r="I148" t="s">
        <v>16</v>
      </c>
    </row>
    <row r="149" spans="1:11" x14ac:dyDescent="0.3">
      <c r="A149" s="4" t="s">
        <v>24</v>
      </c>
      <c r="B149">
        <v>1</v>
      </c>
      <c r="C149" t="s">
        <v>130</v>
      </c>
      <c r="D149" t="s">
        <v>112</v>
      </c>
      <c r="E149" s="44">
        <v>0.23402777777777781</v>
      </c>
      <c r="F149" s="44">
        <v>0.58472222222222225</v>
      </c>
      <c r="G149">
        <v>8</v>
      </c>
      <c r="H149" t="s">
        <v>18</v>
      </c>
      <c r="I149" t="s">
        <v>16</v>
      </c>
    </row>
    <row r="150" spans="1:11" x14ac:dyDescent="0.3">
      <c r="A150" s="4" t="s">
        <v>24</v>
      </c>
      <c r="B150">
        <v>1</v>
      </c>
      <c r="C150" t="s">
        <v>130</v>
      </c>
      <c r="D150" t="s">
        <v>110</v>
      </c>
      <c r="E150" s="44">
        <v>0.22847222222222219</v>
      </c>
      <c r="F150" s="44">
        <v>0.58333333333333337</v>
      </c>
      <c r="G150">
        <v>8</v>
      </c>
      <c r="H150" t="s">
        <v>15</v>
      </c>
      <c r="I150" t="s">
        <v>16</v>
      </c>
    </row>
    <row r="151" spans="1:11" x14ac:dyDescent="0.3">
      <c r="A151" s="4" t="s">
        <v>24</v>
      </c>
      <c r="B151">
        <v>1</v>
      </c>
      <c r="C151" t="s">
        <v>130</v>
      </c>
      <c r="D151" t="s">
        <v>107</v>
      </c>
      <c r="E151" s="44">
        <v>0.22916666666666671</v>
      </c>
      <c r="F151" s="44">
        <v>0.58333333333333337</v>
      </c>
      <c r="G151">
        <v>8</v>
      </c>
      <c r="H151" t="s">
        <v>15</v>
      </c>
      <c r="I151" t="s">
        <v>16</v>
      </c>
    </row>
    <row r="152" spans="1:11" x14ac:dyDescent="0.3">
      <c r="A152" s="4" t="s">
        <v>24</v>
      </c>
      <c r="B152">
        <v>2</v>
      </c>
      <c r="C152" t="s">
        <v>130</v>
      </c>
      <c r="D152" t="s">
        <v>107</v>
      </c>
      <c r="E152" s="44">
        <v>0.58333333333333337</v>
      </c>
      <c r="F152" s="44">
        <v>0.75208333333333333</v>
      </c>
      <c r="G152">
        <v>4</v>
      </c>
      <c r="H152" t="s">
        <v>15</v>
      </c>
      <c r="I152" t="s">
        <v>17</v>
      </c>
    </row>
    <row r="153" spans="1:11" x14ac:dyDescent="0.3">
      <c r="A153" s="4" t="s">
        <v>24</v>
      </c>
      <c r="B153">
        <v>2</v>
      </c>
      <c r="C153" t="s">
        <v>130</v>
      </c>
      <c r="D153" t="s">
        <v>110</v>
      </c>
      <c r="E153" s="44">
        <v>0.58333333333333337</v>
      </c>
      <c r="F153" s="44">
        <v>0.91666666666666663</v>
      </c>
      <c r="G153">
        <v>8</v>
      </c>
      <c r="H153" t="s">
        <v>15</v>
      </c>
      <c r="I153" t="s">
        <v>17</v>
      </c>
    </row>
    <row r="154" spans="1:11" x14ac:dyDescent="0.3">
      <c r="A154" s="4" t="s">
        <v>24</v>
      </c>
      <c r="B154">
        <v>2</v>
      </c>
      <c r="C154" t="s">
        <v>130</v>
      </c>
      <c r="D154" t="s">
        <v>106</v>
      </c>
      <c r="E154" s="44">
        <v>0.56319444444444444</v>
      </c>
      <c r="F154" s="44">
        <v>0.91666666666666663</v>
      </c>
      <c r="G154">
        <v>8</v>
      </c>
      <c r="H154" t="s">
        <v>18</v>
      </c>
      <c r="I154" t="s">
        <v>16</v>
      </c>
    </row>
    <row r="155" spans="1:11" x14ac:dyDescent="0.3">
      <c r="A155" s="4" t="s">
        <v>24</v>
      </c>
      <c r="B155">
        <v>2</v>
      </c>
      <c r="C155" t="s">
        <v>130</v>
      </c>
      <c r="D155" t="s">
        <v>113</v>
      </c>
      <c r="E155" s="44">
        <v>0.72777777777777775</v>
      </c>
      <c r="F155" s="44">
        <v>0.91666666666666663</v>
      </c>
      <c r="G155">
        <v>4</v>
      </c>
      <c r="H155" t="s">
        <v>15</v>
      </c>
      <c r="I155" t="s">
        <v>17</v>
      </c>
    </row>
    <row r="156" spans="1:11" x14ac:dyDescent="0.3">
      <c r="A156" t="s">
        <v>24</v>
      </c>
      <c r="B156">
        <v>3</v>
      </c>
      <c r="C156" t="s">
        <v>130</v>
      </c>
      <c r="D156" t="s">
        <v>113</v>
      </c>
      <c r="E156" s="44">
        <v>0.91666666666666663</v>
      </c>
      <c r="F156" s="44">
        <v>0.25208333333333333</v>
      </c>
      <c r="G156">
        <v>8</v>
      </c>
      <c r="H156" t="s">
        <v>18</v>
      </c>
      <c r="I156" t="s">
        <v>16</v>
      </c>
    </row>
    <row r="157" spans="1:11" ht="15" thickBot="1" x14ac:dyDescent="0.35">
      <c r="A157" s="4" t="s">
        <v>24</v>
      </c>
      <c r="B157">
        <v>3</v>
      </c>
      <c r="C157" t="s">
        <v>130</v>
      </c>
      <c r="D157" t="s">
        <v>108</v>
      </c>
      <c r="E157" s="44">
        <v>0.8618055555555556</v>
      </c>
      <c r="F157" s="44">
        <v>0.25</v>
      </c>
      <c r="G157">
        <v>8</v>
      </c>
      <c r="H157" t="s">
        <v>15</v>
      </c>
      <c r="I157" t="s">
        <v>16</v>
      </c>
      <c r="K157"/>
    </row>
    <row r="158" spans="1:11" x14ac:dyDescent="0.3">
      <c r="A158" t="s">
        <v>25</v>
      </c>
      <c r="B158">
        <v>0</v>
      </c>
      <c r="C158" s="14" t="s">
        <v>129</v>
      </c>
      <c r="D158" t="s">
        <v>124</v>
      </c>
      <c r="E158" s="44"/>
      <c r="F158" s="44"/>
      <c r="G158">
        <v>8</v>
      </c>
      <c r="H158" t="s">
        <v>15</v>
      </c>
      <c r="I158" t="s">
        <v>17</v>
      </c>
      <c r="J158">
        <v>-15</v>
      </c>
      <c r="K158" s="10" t="s">
        <v>19</v>
      </c>
    </row>
    <row r="159" spans="1:11" x14ac:dyDescent="0.3">
      <c r="A159" t="s">
        <v>25</v>
      </c>
      <c r="B159">
        <v>0</v>
      </c>
      <c r="C159" t="s">
        <v>128</v>
      </c>
      <c r="D159" t="s">
        <v>115</v>
      </c>
      <c r="E159" s="44">
        <v>0.30833333333333329</v>
      </c>
      <c r="F159" s="44">
        <v>0.70833333333333337</v>
      </c>
      <c r="G159">
        <v>8</v>
      </c>
      <c r="H159" t="s">
        <v>15</v>
      </c>
      <c r="I159" t="s">
        <v>16</v>
      </c>
    </row>
    <row r="160" spans="1:11" x14ac:dyDescent="0.3">
      <c r="A160" t="s">
        <v>25</v>
      </c>
      <c r="B160">
        <v>0</v>
      </c>
      <c r="C160" t="s">
        <v>128</v>
      </c>
      <c r="D160" t="s">
        <v>116</v>
      </c>
      <c r="E160" s="44">
        <v>0.31736111111111109</v>
      </c>
      <c r="F160" s="44">
        <v>0.70833333333333337</v>
      </c>
      <c r="G160">
        <v>8</v>
      </c>
      <c r="H160" t="s">
        <v>15</v>
      </c>
      <c r="I160" t="s">
        <v>16</v>
      </c>
    </row>
    <row r="161" spans="1:11" x14ac:dyDescent="0.3">
      <c r="A161" t="s">
        <v>25</v>
      </c>
      <c r="B161">
        <v>0</v>
      </c>
      <c r="C161" t="s">
        <v>128</v>
      </c>
      <c r="D161" t="s">
        <v>118</v>
      </c>
      <c r="E161" s="44">
        <v>0.32291666666666669</v>
      </c>
      <c r="F161" s="44">
        <v>0.71180555555555558</v>
      </c>
      <c r="G161">
        <v>8</v>
      </c>
      <c r="H161" t="s">
        <v>15</v>
      </c>
      <c r="I161" t="s">
        <v>16</v>
      </c>
      <c r="K161"/>
    </row>
    <row r="162" spans="1:11" x14ac:dyDescent="0.3">
      <c r="A162" t="s">
        <v>25</v>
      </c>
      <c r="B162">
        <v>0</v>
      </c>
      <c r="C162" t="s">
        <v>128</v>
      </c>
      <c r="D162" t="s">
        <v>122</v>
      </c>
      <c r="E162" s="44">
        <v>0.32361111111111113</v>
      </c>
      <c r="F162" s="44">
        <v>0.71180555555555558</v>
      </c>
      <c r="G162">
        <v>8</v>
      </c>
      <c r="H162" t="s">
        <v>15</v>
      </c>
      <c r="I162" t="s">
        <v>16</v>
      </c>
      <c r="K162" s="10" t="s">
        <v>28</v>
      </c>
    </row>
    <row r="163" spans="1:11" x14ac:dyDescent="0.3">
      <c r="A163" t="s">
        <v>25</v>
      </c>
      <c r="B163">
        <v>0</v>
      </c>
      <c r="C163" t="s">
        <v>128</v>
      </c>
      <c r="D163" t="s">
        <v>123</v>
      </c>
      <c r="E163" s="44">
        <v>0.31458333333333333</v>
      </c>
      <c r="F163" s="44">
        <v>0.70833333333333337</v>
      </c>
      <c r="G163">
        <v>8</v>
      </c>
      <c r="H163" t="s">
        <v>15</v>
      </c>
      <c r="I163" t="s">
        <v>16</v>
      </c>
    </row>
    <row r="164" spans="1:11" x14ac:dyDescent="0.3">
      <c r="A164" t="s">
        <v>25</v>
      </c>
      <c r="B164">
        <v>0</v>
      </c>
      <c r="C164" t="s">
        <v>128</v>
      </c>
      <c r="D164" t="s">
        <v>120</v>
      </c>
      <c r="E164" s="44">
        <v>0.3215277777777778</v>
      </c>
      <c r="F164" s="44">
        <v>0.70902777777777781</v>
      </c>
      <c r="G164">
        <v>8</v>
      </c>
      <c r="H164" t="s">
        <v>15</v>
      </c>
      <c r="I164" t="s">
        <v>16</v>
      </c>
    </row>
    <row r="165" spans="1:11" x14ac:dyDescent="0.3">
      <c r="A165" t="s">
        <v>25</v>
      </c>
      <c r="B165">
        <v>0</v>
      </c>
      <c r="C165" t="s">
        <v>128</v>
      </c>
      <c r="D165" t="s">
        <v>121</v>
      </c>
      <c r="E165" s="44">
        <v>0.27430555555555558</v>
      </c>
      <c r="F165" s="44">
        <v>0.70833333333333337</v>
      </c>
      <c r="G165">
        <v>8</v>
      </c>
      <c r="H165" t="s">
        <v>15</v>
      </c>
      <c r="I165" t="s">
        <v>16</v>
      </c>
      <c r="K165" s="10" t="s">
        <v>43</v>
      </c>
    </row>
    <row r="166" spans="1:11" x14ac:dyDescent="0.3">
      <c r="A166" t="s">
        <v>25</v>
      </c>
      <c r="B166">
        <v>0</v>
      </c>
      <c r="C166" t="s">
        <v>128</v>
      </c>
      <c r="D166" t="s">
        <v>119</v>
      </c>
      <c r="E166" s="44">
        <v>0.31458333333333333</v>
      </c>
      <c r="F166" s="44">
        <v>0.71180555555555558</v>
      </c>
      <c r="G166">
        <v>8</v>
      </c>
      <c r="H166" t="s">
        <v>15</v>
      </c>
      <c r="I166" t="s">
        <v>16</v>
      </c>
    </row>
    <row r="167" spans="1:11" x14ac:dyDescent="0.3">
      <c r="A167" s="4" t="s">
        <v>25</v>
      </c>
      <c r="B167">
        <v>1</v>
      </c>
      <c r="C167" t="s">
        <v>131</v>
      </c>
      <c r="D167" t="s">
        <v>99</v>
      </c>
      <c r="E167" s="44">
        <v>0.2069444444444444</v>
      </c>
      <c r="F167" s="44">
        <v>0.66041666666666665</v>
      </c>
      <c r="G167">
        <v>8</v>
      </c>
      <c r="H167" t="s">
        <v>18</v>
      </c>
      <c r="I167" t="s">
        <v>16</v>
      </c>
    </row>
    <row r="168" spans="1:11" x14ac:dyDescent="0.3">
      <c r="A168" s="4" t="s">
        <v>25</v>
      </c>
      <c r="B168">
        <v>1</v>
      </c>
      <c r="C168" t="s">
        <v>131</v>
      </c>
      <c r="D168" t="s">
        <v>104</v>
      </c>
      <c r="E168" s="44">
        <v>0.2159722222222222</v>
      </c>
      <c r="F168" s="44">
        <v>0.59375</v>
      </c>
      <c r="G168">
        <v>8</v>
      </c>
      <c r="H168" t="s">
        <v>15</v>
      </c>
      <c r="I168" t="s">
        <v>16</v>
      </c>
    </row>
    <row r="169" spans="1:11" x14ac:dyDescent="0.3">
      <c r="A169" s="4" t="s">
        <v>25</v>
      </c>
      <c r="B169">
        <v>1</v>
      </c>
      <c r="C169" t="s">
        <v>131</v>
      </c>
      <c r="D169" t="s">
        <v>101</v>
      </c>
      <c r="E169" s="44">
        <v>0.1902777777777778</v>
      </c>
      <c r="F169" s="44">
        <v>0.25</v>
      </c>
      <c r="G169">
        <v>1</v>
      </c>
      <c r="H169" t="s">
        <v>15</v>
      </c>
      <c r="I169" t="s">
        <v>17</v>
      </c>
    </row>
    <row r="170" spans="1:11" x14ac:dyDescent="0.3">
      <c r="A170" s="4" t="s">
        <v>25</v>
      </c>
      <c r="B170">
        <v>1</v>
      </c>
      <c r="C170" t="s">
        <v>131</v>
      </c>
      <c r="D170" t="s">
        <v>101</v>
      </c>
      <c r="E170" s="44">
        <v>0.25</v>
      </c>
      <c r="F170" s="44">
        <v>0.59027777777777779</v>
      </c>
      <c r="G170">
        <v>8</v>
      </c>
      <c r="H170" t="s">
        <v>15</v>
      </c>
      <c r="I170" t="s">
        <v>16</v>
      </c>
    </row>
    <row r="171" spans="1:11" x14ac:dyDescent="0.3">
      <c r="A171" s="4" t="s">
        <v>25</v>
      </c>
      <c r="B171">
        <v>2</v>
      </c>
      <c r="C171" t="s">
        <v>131</v>
      </c>
      <c r="D171" t="s">
        <v>103</v>
      </c>
      <c r="E171" s="44">
        <v>0.56805555555555554</v>
      </c>
      <c r="F171" s="44">
        <v>0.94374999999999998</v>
      </c>
      <c r="G171">
        <v>8</v>
      </c>
      <c r="H171" t="s">
        <v>18</v>
      </c>
      <c r="I171" t="s">
        <v>16</v>
      </c>
    </row>
    <row r="172" spans="1:11" x14ac:dyDescent="0.3">
      <c r="A172" t="s">
        <v>25</v>
      </c>
      <c r="B172">
        <v>2</v>
      </c>
      <c r="C172" t="s">
        <v>131</v>
      </c>
      <c r="D172" t="s">
        <v>100</v>
      </c>
      <c r="E172" s="44">
        <v>0.57152777777777775</v>
      </c>
      <c r="F172" s="44">
        <v>0.92777777777777781</v>
      </c>
      <c r="G172">
        <v>8</v>
      </c>
      <c r="H172" t="s">
        <v>15</v>
      </c>
      <c r="I172" t="s">
        <v>16</v>
      </c>
    </row>
    <row r="173" spans="1:11" x14ac:dyDescent="0.3">
      <c r="A173" t="s">
        <v>25</v>
      </c>
      <c r="B173">
        <v>2</v>
      </c>
      <c r="C173" t="s">
        <v>131</v>
      </c>
      <c r="D173" t="s">
        <v>96</v>
      </c>
      <c r="E173" s="44">
        <v>0.56458333333333333</v>
      </c>
      <c r="F173" s="44">
        <v>0.9194444444444444</v>
      </c>
      <c r="G173">
        <v>8</v>
      </c>
      <c r="H173" t="s">
        <v>15</v>
      </c>
      <c r="I173" t="s">
        <v>16</v>
      </c>
    </row>
    <row r="174" spans="1:11" x14ac:dyDescent="0.3">
      <c r="A174" t="s">
        <v>25</v>
      </c>
      <c r="B174">
        <v>3</v>
      </c>
      <c r="C174" t="s">
        <v>131</v>
      </c>
      <c r="D174" t="s">
        <v>105</v>
      </c>
      <c r="E174" s="44">
        <v>0.89583333333333337</v>
      </c>
      <c r="F174" s="44">
        <v>0.27500000000000002</v>
      </c>
      <c r="G174">
        <v>8</v>
      </c>
      <c r="H174" t="s">
        <v>18</v>
      </c>
      <c r="I174" t="s">
        <v>16</v>
      </c>
      <c r="K174"/>
    </row>
    <row r="175" spans="1:11" x14ac:dyDescent="0.3">
      <c r="A175" t="s">
        <v>25</v>
      </c>
      <c r="B175">
        <v>3</v>
      </c>
      <c r="C175" t="s">
        <v>131</v>
      </c>
      <c r="D175" t="s">
        <v>98</v>
      </c>
      <c r="E175" s="44">
        <v>0.8979166666666667</v>
      </c>
      <c r="F175" s="44">
        <v>0.25972222222222219</v>
      </c>
      <c r="G175">
        <v>8</v>
      </c>
      <c r="H175" t="s">
        <v>15</v>
      </c>
      <c r="I175" t="s">
        <v>16</v>
      </c>
      <c r="K175"/>
    </row>
    <row r="176" spans="1:11" x14ac:dyDescent="0.3">
      <c r="A176" t="s">
        <v>25</v>
      </c>
      <c r="B176">
        <v>1</v>
      </c>
      <c r="C176" t="s">
        <v>130</v>
      </c>
      <c r="D176" t="s">
        <v>112</v>
      </c>
      <c r="E176" s="44">
        <v>0.23333333333333331</v>
      </c>
      <c r="F176" s="44">
        <v>0.58611111111111114</v>
      </c>
      <c r="G176">
        <v>8</v>
      </c>
      <c r="H176" t="s">
        <v>18</v>
      </c>
      <c r="I176" t="s">
        <v>16</v>
      </c>
      <c r="K176"/>
    </row>
    <row r="177" spans="1:11" x14ac:dyDescent="0.3">
      <c r="A177" t="s">
        <v>25</v>
      </c>
      <c r="B177">
        <v>1</v>
      </c>
      <c r="C177" t="s">
        <v>130</v>
      </c>
      <c r="D177" t="s">
        <v>107</v>
      </c>
      <c r="E177" s="44">
        <v>0.2298611111111111</v>
      </c>
      <c r="F177" s="44">
        <v>0.58402777777777781</v>
      </c>
      <c r="G177">
        <v>8</v>
      </c>
      <c r="H177" t="s">
        <v>15</v>
      </c>
      <c r="I177" t="s">
        <v>16</v>
      </c>
    </row>
    <row r="178" spans="1:11" x14ac:dyDescent="0.3">
      <c r="A178" t="s">
        <v>25</v>
      </c>
      <c r="B178">
        <v>1</v>
      </c>
      <c r="C178" t="s">
        <v>130</v>
      </c>
      <c r="D178" t="s">
        <v>110</v>
      </c>
      <c r="E178" s="44">
        <v>0.2305555555555556</v>
      </c>
      <c r="F178" s="44">
        <v>0.58333333333333337</v>
      </c>
      <c r="G178">
        <v>8</v>
      </c>
      <c r="H178" t="s">
        <v>15</v>
      </c>
      <c r="I178" t="s">
        <v>16</v>
      </c>
      <c r="K178"/>
    </row>
    <row r="179" spans="1:11" x14ac:dyDescent="0.3">
      <c r="A179" t="s">
        <v>25</v>
      </c>
      <c r="B179">
        <v>2</v>
      </c>
      <c r="C179" t="s">
        <v>130</v>
      </c>
      <c r="D179" t="s">
        <v>110</v>
      </c>
      <c r="E179" s="44">
        <v>0.58333333333333337</v>
      </c>
      <c r="F179" s="44">
        <v>0.75069444444444444</v>
      </c>
      <c r="G179">
        <v>4</v>
      </c>
      <c r="H179" t="s">
        <v>15</v>
      </c>
      <c r="I179" t="s">
        <v>17</v>
      </c>
    </row>
    <row r="180" spans="1:11" x14ac:dyDescent="0.3">
      <c r="A180" t="s">
        <v>25</v>
      </c>
      <c r="B180">
        <v>2</v>
      </c>
      <c r="C180" t="s">
        <v>130</v>
      </c>
      <c r="D180" t="s">
        <v>106</v>
      </c>
      <c r="E180" s="44">
        <v>0.56319444444444444</v>
      </c>
      <c r="F180" s="44">
        <v>0.91666666666666663</v>
      </c>
      <c r="G180">
        <v>8</v>
      </c>
      <c r="H180" t="s">
        <v>18</v>
      </c>
      <c r="I180" t="s">
        <v>16</v>
      </c>
      <c r="K180" t="s">
        <v>51</v>
      </c>
    </row>
    <row r="181" spans="1:11" x14ac:dyDescent="0.3">
      <c r="A181" t="s">
        <v>25</v>
      </c>
      <c r="B181">
        <v>2</v>
      </c>
      <c r="C181" t="s">
        <v>130</v>
      </c>
      <c r="D181" t="s">
        <v>111</v>
      </c>
      <c r="E181" s="44">
        <v>0.5625</v>
      </c>
      <c r="F181" s="44">
        <v>0.91666666666666663</v>
      </c>
      <c r="G181">
        <v>8</v>
      </c>
      <c r="H181" t="s">
        <v>15</v>
      </c>
      <c r="I181" t="s">
        <v>16</v>
      </c>
      <c r="K181"/>
    </row>
    <row r="182" spans="1:11" x14ac:dyDescent="0.3">
      <c r="A182" t="s">
        <v>25</v>
      </c>
      <c r="B182">
        <v>2</v>
      </c>
      <c r="C182" t="s">
        <v>130</v>
      </c>
      <c r="D182" t="s">
        <v>108</v>
      </c>
      <c r="E182" s="44">
        <v>0.72916666666666663</v>
      </c>
      <c r="F182" s="44">
        <v>0.91666666666666663</v>
      </c>
      <c r="G182">
        <v>4</v>
      </c>
      <c r="H182" t="s">
        <v>15</v>
      </c>
      <c r="I182" t="s">
        <v>17</v>
      </c>
      <c r="K182"/>
    </row>
    <row r="183" spans="1:11" x14ac:dyDescent="0.3">
      <c r="A183" t="s">
        <v>25</v>
      </c>
      <c r="B183">
        <v>3</v>
      </c>
      <c r="C183" t="s">
        <v>130</v>
      </c>
      <c r="D183" t="s">
        <v>108</v>
      </c>
      <c r="E183" s="44">
        <v>0.91666666666666663</v>
      </c>
      <c r="F183" s="44">
        <v>0.25138888888888888</v>
      </c>
      <c r="G183">
        <v>8</v>
      </c>
      <c r="H183" t="s">
        <v>15</v>
      </c>
      <c r="I183" t="s">
        <v>16</v>
      </c>
    </row>
    <row r="184" spans="1:11" ht="15" thickBot="1" x14ac:dyDescent="0.35">
      <c r="A184" t="s">
        <v>25</v>
      </c>
      <c r="B184">
        <v>3</v>
      </c>
      <c r="C184" t="s">
        <v>130</v>
      </c>
      <c r="D184" t="s">
        <v>109</v>
      </c>
      <c r="E184" s="44">
        <v>0.89236111111111116</v>
      </c>
      <c r="F184" s="44">
        <v>0.25277777777777782</v>
      </c>
      <c r="G184">
        <v>8</v>
      </c>
      <c r="H184" t="s">
        <v>18</v>
      </c>
      <c r="I184" t="s">
        <v>16</v>
      </c>
      <c r="K184" s="10" t="s">
        <v>51</v>
      </c>
    </row>
    <row r="185" spans="1:11" ht="15" thickBot="1" x14ac:dyDescent="0.35">
      <c r="A185" t="s">
        <v>29</v>
      </c>
      <c r="B185">
        <v>0</v>
      </c>
      <c r="C185" s="14" t="s">
        <v>129</v>
      </c>
      <c r="D185" t="s">
        <v>124</v>
      </c>
      <c r="E185" s="44">
        <v>0.37083333333333329</v>
      </c>
      <c r="F185" s="44">
        <v>0.98958333333333337</v>
      </c>
      <c r="G185">
        <v>13</v>
      </c>
      <c r="H185" t="s">
        <v>15</v>
      </c>
      <c r="I185" t="s">
        <v>16</v>
      </c>
    </row>
    <row r="186" spans="1:11" x14ac:dyDescent="0.3">
      <c r="A186" t="s">
        <v>29</v>
      </c>
      <c r="B186">
        <v>0</v>
      </c>
      <c r="C186" s="14" t="s">
        <v>129</v>
      </c>
      <c r="D186" t="s">
        <v>125</v>
      </c>
      <c r="E186" s="44">
        <v>0.4826388888888889</v>
      </c>
      <c r="F186" s="44">
        <v>0.91666666666666663</v>
      </c>
      <c r="G186">
        <v>10</v>
      </c>
      <c r="H186" t="s">
        <v>15</v>
      </c>
      <c r="I186" t="s">
        <v>16</v>
      </c>
      <c r="K186"/>
    </row>
    <row r="187" spans="1:11" x14ac:dyDescent="0.3">
      <c r="A187" t="s">
        <v>29</v>
      </c>
      <c r="B187">
        <v>0</v>
      </c>
      <c r="C187" t="s">
        <v>128</v>
      </c>
      <c r="D187" t="s">
        <v>115</v>
      </c>
      <c r="E187" s="44">
        <v>0.30416666666666659</v>
      </c>
      <c r="F187" s="44">
        <v>0.71944444444444444</v>
      </c>
      <c r="G187">
        <v>8</v>
      </c>
      <c r="H187" t="s">
        <v>15</v>
      </c>
      <c r="I187" t="s">
        <v>16</v>
      </c>
      <c r="K187"/>
    </row>
    <row r="188" spans="1:11" x14ac:dyDescent="0.3">
      <c r="A188" t="s">
        <v>29</v>
      </c>
      <c r="B188">
        <v>0</v>
      </c>
      <c r="C188" t="s">
        <v>128</v>
      </c>
      <c r="D188" t="s">
        <v>116</v>
      </c>
      <c r="E188" s="44">
        <v>0.32777777777777778</v>
      </c>
      <c r="F188" s="44">
        <v>0.71944444444444444</v>
      </c>
      <c r="G188">
        <v>8</v>
      </c>
      <c r="H188" t="s">
        <v>15</v>
      </c>
      <c r="I188" t="s">
        <v>16</v>
      </c>
    </row>
    <row r="189" spans="1:11" x14ac:dyDescent="0.3">
      <c r="A189" t="s">
        <v>29</v>
      </c>
      <c r="B189">
        <v>0</v>
      </c>
      <c r="C189" t="s">
        <v>128</v>
      </c>
      <c r="D189" t="s">
        <v>118</v>
      </c>
      <c r="E189" s="44">
        <v>0.32361111111111113</v>
      </c>
      <c r="F189" s="44">
        <v>0.73402777777777772</v>
      </c>
      <c r="G189">
        <v>8</v>
      </c>
      <c r="H189" t="s">
        <v>15</v>
      </c>
      <c r="I189" t="s">
        <v>16</v>
      </c>
    </row>
    <row r="190" spans="1:11" x14ac:dyDescent="0.3">
      <c r="A190" t="s">
        <v>29</v>
      </c>
      <c r="B190">
        <v>0</v>
      </c>
      <c r="C190" t="s">
        <v>128</v>
      </c>
      <c r="D190" t="s">
        <v>122</v>
      </c>
      <c r="E190" s="44">
        <v>0.31944444444444442</v>
      </c>
      <c r="F190" s="44">
        <v>0.73402777777777772</v>
      </c>
      <c r="G190">
        <v>8</v>
      </c>
      <c r="H190" t="s">
        <v>15</v>
      </c>
      <c r="I190" t="s">
        <v>16</v>
      </c>
    </row>
    <row r="191" spans="1:11" x14ac:dyDescent="0.3">
      <c r="A191" t="s">
        <v>29</v>
      </c>
      <c r="B191">
        <v>0</v>
      </c>
      <c r="C191" t="s">
        <v>128</v>
      </c>
      <c r="D191" t="s">
        <v>123</v>
      </c>
      <c r="E191" s="44">
        <v>0.31874999999999998</v>
      </c>
      <c r="F191" s="44">
        <v>0.71944444444444444</v>
      </c>
      <c r="G191">
        <v>8</v>
      </c>
      <c r="H191" t="s">
        <v>15</v>
      </c>
      <c r="I191" t="s">
        <v>16</v>
      </c>
    </row>
    <row r="192" spans="1:11" x14ac:dyDescent="0.3">
      <c r="A192" t="s">
        <v>29</v>
      </c>
      <c r="B192">
        <v>0</v>
      </c>
      <c r="C192" t="s">
        <v>128</v>
      </c>
      <c r="D192" t="s">
        <v>120</v>
      </c>
      <c r="E192" s="44">
        <v>0.32222222222222219</v>
      </c>
      <c r="F192" s="44">
        <v>0.73472222222222228</v>
      </c>
      <c r="G192">
        <v>8</v>
      </c>
      <c r="H192" t="s">
        <v>15</v>
      </c>
      <c r="I192" t="s">
        <v>16</v>
      </c>
    </row>
    <row r="193" spans="1:11" x14ac:dyDescent="0.3">
      <c r="A193" t="s">
        <v>29</v>
      </c>
      <c r="B193">
        <v>0</v>
      </c>
      <c r="C193" t="s">
        <v>128</v>
      </c>
      <c r="D193" t="s">
        <v>121</v>
      </c>
      <c r="E193" s="44">
        <v>0.2986111111111111</v>
      </c>
      <c r="F193" s="44">
        <v>0.71875</v>
      </c>
      <c r="G193">
        <v>8</v>
      </c>
      <c r="H193" t="s">
        <v>15</v>
      </c>
      <c r="I193" t="s">
        <v>16</v>
      </c>
    </row>
    <row r="194" spans="1:11" x14ac:dyDescent="0.3">
      <c r="A194" t="s">
        <v>29</v>
      </c>
      <c r="B194">
        <v>1</v>
      </c>
      <c r="C194" t="s">
        <v>131</v>
      </c>
      <c r="D194" t="s">
        <v>97</v>
      </c>
      <c r="E194" s="44">
        <v>0.22638888888888889</v>
      </c>
      <c r="F194" s="44">
        <v>0.64027777777777772</v>
      </c>
      <c r="G194">
        <v>8</v>
      </c>
      <c r="H194" t="s">
        <v>18</v>
      </c>
      <c r="I194" t="s">
        <v>16</v>
      </c>
    </row>
    <row r="195" spans="1:11" x14ac:dyDescent="0.3">
      <c r="A195" t="s">
        <v>29</v>
      </c>
      <c r="B195">
        <v>1</v>
      </c>
      <c r="C195" t="s">
        <v>131</v>
      </c>
      <c r="D195" t="s">
        <v>104</v>
      </c>
      <c r="E195" s="44">
        <v>0.21527777777777779</v>
      </c>
      <c r="F195" s="44">
        <v>0.59027777777777779</v>
      </c>
      <c r="G195">
        <v>8</v>
      </c>
      <c r="H195" t="s">
        <v>15</v>
      </c>
      <c r="I195" t="s">
        <v>16</v>
      </c>
    </row>
    <row r="196" spans="1:11" x14ac:dyDescent="0.3">
      <c r="A196" t="s">
        <v>29</v>
      </c>
      <c r="B196">
        <v>1</v>
      </c>
      <c r="C196" t="s">
        <v>131</v>
      </c>
      <c r="D196" t="s">
        <v>99</v>
      </c>
      <c r="E196" s="44">
        <v>0.18680555555555561</v>
      </c>
      <c r="F196" s="44">
        <v>0.25</v>
      </c>
      <c r="G196">
        <v>1</v>
      </c>
      <c r="H196" t="s">
        <v>15</v>
      </c>
      <c r="I196" t="s">
        <v>17</v>
      </c>
    </row>
    <row r="197" spans="1:11" x14ac:dyDescent="0.3">
      <c r="A197" t="s">
        <v>29</v>
      </c>
      <c r="B197">
        <v>1</v>
      </c>
      <c r="C197" t="s">
        <v>131</v>
      </c>
      <c r="D197" t="s">
        <v>99</v>
      </c>
      <c r="E197" s="44">
        <v>0.25</v>
      </c>
      <c r="F197" s="44">
        <v>0.59027777777777779</v>
      </c>
      <c r="G197">
        <v>8</v>
      </c>
      <c r="H197" t="s">
        <v>15</v>
      </c>
      <c r="I197" t="s">
        <v>16</v>
      </c>
    </row>
    <row r="198" spans="1:11" x14ac:dyDescent="0.3">
      <c r="A198" t="s">
        <v>29</v>
      </c>
      <c r="B198">
        <v>2</v>
      </c>
      <c r="C198" t="s">
        <v>131</v>
      </c>
      <c r="D198" t="s">
        <v>103</v>
      </c>
      <c r="E198" s="44">
        <v>0.56874999999999998</v>
      </c>
      <c r="F198" s="44">
        <v>0.93888888888888888</v>
      </c>
      <c r="G198">
        <v>8</v>
      </c>
      <c r="H198" t="s">
        <v>18</v>
      </c>
      <c r="I198" t="s">
        <v>16</v>
      </c>
    </row>
    <row r="199" spans="1:11" x14ac:dyDescent="0.3">
      <c r="A199" t="s">
        <v>29</v>
      </c>
      <c r="B199">
        <v>2</v>
      </c>
      <c r="C199" t="s">
        <v>131</v>
      </c>
      <c r="D199" t="s">
        <v>100</v>
      </c>
      <c r="E199" s="44">
        <v>0.55555555555555558</v>
      </c>
      <c r="F199" s="44">
        <v>0.92361111111111116</v>
      </c>
      <c r="G199">
        <v>8</v>
      </c>
      <c r="H199" t="s">
        <v>15</v>
      </c>
      <c r="I199" t="s">
        <v>16</v>
      </c>
    </row>
    <row r="200" spans="1:11" x14ac:dyDescent="0.3">
      <c r="A200" t="s">
        <v>29</v>
      </c>
      <c r="B200">
        <v>2</v>
      </c>
      <c r="C200" t="s">
        <v>131</v>
      </c>
      <c r="D200" t="s">
        <v>101</v>
      </c>
      <c r="E200" s="44">
        <v>0.57152777777777775</v>
      </c>
      <c r="F200" s="44">
        <v>0.92361111111111116</v>
      </c>
      <c r="G200">
        <v>8</v>
      </c>
      <c r="H200" t="s">
        <v>15</v>
      </c>
      <c r="I200" t="s">
        <v>16</v>
      </c>
    </row>
    <row r="201" spans="1:11" x14ac:dyDescent="0.3">
      <c r="A201" t="s">
        <v>29</v>
      </c>
      <c r="B201">
        <v>3</v>
      </c>
      <c r="C201" t="s">
        <v>131</v>
      </c>
      <c r="D201" t="s">
        <v>98</v>
      </c>
      <c r="E201" s="44">
        <v>0.88888888888888884</v>
      </c>
      <c r="F201" s="44">
        <v>0.2722222222222222</v>
      </c>
      <c r="G201">
        <v>8</v>
      </c>
      <c r="H201" t="s">
        <v>18</v>
      </c>
      <c r="I201" t="s">
        <v>16</v>
      </c>
    </row>
    <row r="202" spans="1:11" x14ac:dyDescent="0.3">
      <c r="A202" t="s">
        <v>29</v>
      </c>
      <c r="B202">
        <v>3</v>
      </c>
      <c r="C202" t="s">
        <v>131</v>
      </c>
      <c r="D202" t="s">
        <v>102</v>
      </c>
      <c r="E202" s="44">
        <v>0.88402777777777775</v>
      </c>
      <c r="F202" s="44">
        <v>0.25833333333333341</v>
      </c>
      <c r="G202">
        <v>8</v>
      </c>
      <c r="H202" t="s">
        <v>15</v>
      </c>
      <c r="I202" t="s">
        <v>16</v>
      </c>
    </row>
    <row r="203" spans="1:11" x14ac:dyDescent="0.3">
      <c r="A203" s="9" t="s">
        <v>29</v>
      </c>
      <c r="B203">
        <v>3</v>
      </c>
      <c r="C203" t="s">
        <v>131</v>
      </c>
      <c r="D203" t="s">
        <v>96</v>
      </c>
      <c r="E203" s="44"/>
      <c r="F203" s="44"/>
      <c r="K203" s="10" t="s">
        <v>43</v>
      </c>
    </row>
    <row r="204" spans="1:11" x14ac:dyDescent="0.3">
      <c r="A204" s="9" t="s">
        <v>29</v>
      </c>
      <c r="B204">
        <v>1</v>
      </c>
      <c r="C204" t="s">
        <v>130</v>
      </c>
      <c r="D204" t="s">
        <v>112</v>
      </c>
      <c r="E204" s="44">
        <v>0.23194444444444451</v>
      </c>
      <c r="F204" s="44">
        <v>0.59722222222222221</v>
      </c>
      <c r="G204">
        <v>8</v>
      </c>
      <c r="H204" t="s">
        <v>18</v>
      </c>
      <c r="I204" t="s">
        <v>16</v>
      </c>
    </row>
    <row r="205" spans="1:11" x14ac:dyDescent="0.3">
      <c r="A205" t="s">
        <v>29</v>
      </c>
      <c r="B205">
        <v>1</v>
      </c>
      <c r="C205" t="s">
        <v>130</v>
      </c>
      <c r="D205" t="s">
        <v>110</v>
      </c>
      <c r="E205" s="44">
        <v>0.23472222222222219</v>
      </c>
      <c r="F205" s="44">
        <v>0.91666666666666663</v>
      </c>
      <c r="G205">
        <v>8</v>
      </c>
      <c r="H205" t="s">
        <v>15</v>
      </c>
      <c r="I205" t="s">
        <v>16</v>
      </c>
    </row>
    <row r="206" spans="1:11" x14ac:dyDescent="0.3">
      <c r="A206" t="s">
        <v>29</v>
      </c>
      <c r="B206">
        <v>1</v>
      </c>
      <c r="C206" t="s">
        <v>130</v>
      </c>
      <c r="D206" t="s">
        <v>107</v>
      </c>
      <c r="E206" s="44">
        <v>0.2298611111111111</v>
      </c>
      <c r="F206" s="44">
        <v>0.59305555555555556</v>
      </c>
      <c r="G206">
        <v>8</v>
      </c>
      <c r="H206" t="s">
        <v>15</v>
      </c>
      <c r="I206" t="s">
        <v>16</v>
      </c>
    </row>
    <row r="207" spans="1:11" x14ac:dyDescent="0.3">
      <c r="A207" t="s">
        <v>29</v>
      </c>
      <c r="B207">
        <v>2</v>
      </c>
      <c r="C207" t="s">
        <v>130</v>
      </c>
      <c r="D207" t="s">
        <v>113</v>
      </c>
      <c r="E207" s="44">
        <v>0.55833333333333335</v>
      </c>
      <c r="F207" s="44">
        <v>0.92013888888888884</v>
      </c>
      <c r="G207">
        <v>8</v>
      </c>
      <c r="H207" t="s">
        <v>18</v>
      </c>
      <c r="I207" t="s">
        <v>16</v>
      </c>
    </row>
    <row r="208" spans="1:11" x14ac:dyDescent="0.3">
      <c r="A208" t="s">
        <v>29</v>
      </c>
      <c r="B208">
        <v>2</v>
      </c>
      <c r="C208" t="s">
        <v>130</v>
      </c>
      <c r="D208" t="s">
        <v>111</v>
      </c>
      <c r="E208" s="44">
        <v>0.56041666666666667</v>
      </c>
      <c r="F208" s="44">
        <v>0.91666666666666663</v>
      </c>
      <c r="G208">
        <v>8</v>
      </c>
      <c r="H208" t="s">
        <v>15</v>
      </c>
      <c r="I208" t="s">
        <v>16</v>
      </c>
    </row>
    <row r="209" spans="1:9" x14ac:dyDescent="0.3">
      <c r="A209" t="s">
        <v>29</v>
      </c>
      <c r="B209">
        <v>2</v>
      </c>
      <c r="C209" t="s">
        <v>130</v>
      </c>
      <c r="D209" t="s">
        <v>114</v>
      </c>
      <c r="E209" s="44">
        <v>0.54513888888888884</v>
      </c>
      <c r="F209" s="44">
        <v>0.91666666666666663</v>
      </c>
      <c r="G209">
        <v>8</v>
      </c>
      <c r="H209" t="s">
        <v>15</v>
      </c>
      <c r="I209" t="s">
        <v>16</v>
      </c>
    </row>
    <row r="210" spans="1:9" x14ac:dyDescent="0.3">
      <c r="A210" t="s">
        <v>29</v>
      </c>
      <c r="B210">
        <v>3</v>
      </c>
      <c r="C210" t="s">
        <v>130</v>
      </c>
      <c r="D210" t="s">
        <v>109</v>
      </c>
      <c r="E210" s="44">
        <v>0.88958333333333328</v>
      </c>
      <c r="F210" s="44">
        <v>0.25208333333333333</v>
      </c>
      <c r="G210">
        <v>8</v>
      </c>
      <c r="H210" t="s">
        <v>18</v>
      </c>
      <c r="I210" t="s">
        <v>16</v>
      </c>
    </row>
    <row r="211" spans="1:9" ht="15" thickBot="1" x14ac:dyDescent="0.35">
      <c r="A211" t="s">
        <v>29</v>
      </c>
      <c r="B211">
        <v>3</v>
      </c>
      <c r="C211" t="s">
        <v>130</v>
      </c>
      <c r="D211" t="s">
        <v>108</v>
      </c>
      <c r="E211" s="44">
        <v>0.85138888888888886</v>
      </c>
      <c r="F211" s="44">
        <v>0.25069444444444439</v>
      </c>
      <c r="G211">
        <v>8</v>
      </c>
      <c r="H211" t="s">
        <v>15</v>
      </c>
      <c r="I211" t="s">
        <v>16</v>
      </c>
    </row>
    <row r="212" spans="1:9" ht="15" thickBot="1" x14ac:dyDescent="0.35">
      <c r="A212" t="s">
        <v>30</v>
      </c>
      <c r="B212">
        <v>0</v>
      </c>
      <c r="C212" s="14" t="s">
        <v>129</v>
      </c>
      <c r="D212" t="s">
        <v>124</v>
      </c>
      <c r="E212" s="44">
        <v>0.39305555555555549</v>
      </c>
      <c r="F212" s="44">
        <v>0.9375</v>
      </c>
      <c r="G212">
        <v>13</v>
      </c>
      <c r="H212" t="s">
        <v>15</v>
      </c>
      <c r="I212" t="s">
        <v>27</v>
      </c>
    </row>
    <row r="213" spans="1:9" x14ac:dyDescent="0.3">
      <c r="A213" s="9" t="s">
        <v>30</v>
      </c>
      <c r="B213">
        <v>0</v>
      </c>
      <c r="C213" s="14" t="s">
        <v>129</v>
      </c>
      <c r="D213" t="s">
        <v>125</v>
      </c>
      <c r="E213" s="44">
        <v>0.4826388888888889</v>
      </c>
      <c r="F213" s="44">
        <v>0.91666666666666663</v>
      </c>
      <c r="G213">
        <v>10</v>
      </c>
      <c r="H213" t="s">
        <v>15</v>
      </c>
      <c r="I213" t="s">
        <v>16</v>
      </c>
    </row>
    <row r="214" spans="1:9" x14ac:dyDescent="0.3">
      <c r="A214" s="9" t="s">
        <v>30</v>
      </c>
      <c r="B214">
        <v>0</v>
      </c>
      <c r="C214" t="s">
        <v>128</v>
      </c>
      <c r="D214" t="s">
        <v>115</v>
      </c>
      <c r="E214" s="44">
        <v>0.30416666666666659</v>
      </c>
      <c r="F214" s="44">
        <v>0.70833333333333337</v>
      </c>
      <c r="G214">
        <v>8</v>
      </c>
      <c r="H214" t="s">
        <v>15</v>
      </c>
      <c r="I214" t="s">
        <v>16</v>
      </c>
    </row>
    <row r="215" spans="1:9" x14ac:dyDescent="0.3">
      <c r="A215" s="9" t="s">
        <v>30</v>
      </c>
      <c r="B215">
        <v>0</v>
      </c>
      <c r="C215" t="s">
        <v>128</v>
      </c>
      <c r="D215" t="s">
        <v>116</v>
      </c>
      <c r="E215" s="44">
        <v>0.3034722222222222</v>
      </c>
      <c r="F215" s="44">
        <v>0.70902777777777781</v>
      </c>
      <c r="G215">
        <v>8</v>
      </c>
      <c r="H215" t="s">
        <v>15</v>
      </c>
      <c r="I215" t="s">
        <v>16</v>
      </c>
    </row>
    <row r="216" spans="1:9" x14ac:dyDescent="0.3">
      <c r="A216" s="9" t="s">
        <v>30</v>
      </c>
      <c r="B216">
        <v>0</v>
      </c>
      <c r="C216" t="s">
        <v>128</v>
      </c>
      <c r="D216" t="s">
        <v>118</v>
      </c>
      <c r="E216" s="44">
        <v>0.32430555555555562</v>
      </c>
      <c r="F216" s="44">
        <v>0.7104166666666667</v>
      </c>
      <c r="G216">
        <v>8</v>
      </c>
      <c r="H216" t="s">
        <v>15</v>
      </c>
      <c r="I216" t="s">
        <v>16</v>
      </c>
    </row>
    <row r="217" spans="1:9" x14ac:dyDescent="0.3">
      <c r="A217" s="9" t="s">
        <v>30</v>
      </c>
      <c r="B217">
        <v>0</v>
      </c>
      <c r="C217" t="s">
        <v>128</v>
      </c>
      <c r="D217" t="s">
        <v>122</v>
      </c>
      <c r="E217" s="44">
        <v>0.32083333333333341</v>
      </c>
      <c r="F217" s="44">
        <v>0.7104166666666667</v>
      </c>
      <c r="G217">
        <v>8</v>
      </c>
      <c r="H217" t="s">
        <v>15</v>
      </c>
      <c r="I217" t="s">
        <v>16</v>
      </c>
    </row>
    <row r="218" spans="1:9" x14ac:dyDescent="0.3">
      <c r="A218" s="9" t="s">
        <v>30</v>
      </c>
      <c r="B218">
        <v>0</v>
      </c>
      <c r="C218" t="s">
        <v>128</v>
      </c>
      <c r="D218" t="s">
        <v>123</v>
      </c>
      <c r="E218" s="44">
        <v>0.32013888888888892</v>
      </c>
      <c r="F218" s="44">
        <v>0.70833333333333337</v>
      </c>
      <c r="G218">
        <v>8</v>
      </c>
      <c r="H218" t="s">
        <v>15</v>
      </c>
      <c r="I218" t="s">
        <v>16</v>
      </c>
    </row>
    <row r="219" spans="1:9" x14ac:dyDescent="0.3">
      <c r="A219" s="9" t="s">
        <v>30</v>
      </c>
      <c r="B219">
        <v>0</v>
      </c>
      <c r="C219" t="s">
        <v>128</v>
      </c>
      <c r="D219" t="s">
        <v>120</v>
      </c>
      <c r="E219" s="44">
        <v>0.32430555555555562</v>
      </c>
      <c r="F219" s="44">
        <v>0.70833333333333337</v>
      </c>
      <c r="G219">
        <v>8</v>
      </c>
      <c r="H219" t="s">
        <v>15</v>
      </c>
      <c r="I219" t="s">
        <v>16</v>
      </c>
    </row>
    <row r="220" spans="1:9" x14ac:dyDescent="0.3">
      <c r="A220" s="9" t="s">
        <v>30</v>
      </c>
      <c r="B220">
        <v>0</v>
      </c>
      <c r="C220" t="s">
        <v>128</v>
      </c>
      <c r="D220" t="s">
        <v>121</v>
      </c>
      <c r="E220" s="44">
        <v>0.49444444444444452</v>
      </c>
      <c r="F220" s="44">
        <v>0.70972222222222225</v>
      </c>
      <c r="G220">
        <v>4</v>
      </c>
      <c r="H220" t="s">
        <v>15</v>
      </c>
      <c r="I220" t="s">
        <v>17</v>
      </c>
    </row>
    <row r="221" spans="1:9" x14ac:dyDescent="0.3">
      <c r="A221" s="9" t="s">
        <v>30</v>
      </c>
      <c r="B221">
        <v>1</v>
      </c>
      <c r="C221" t="s">
        <v>131</v>
      </c>
      <c r="D221" t="s">
        <v>105</v>
      </c>
      <c r="E221" s="44">
        <v>0.22847222222222219</v>
      </c>
      <c r="F221" s="44">
        <v>0.60902777777777772</v>
      </c>
      <c r="G221">
        <v>8</v>
      </c>
      <c r="H221" t="s">
        <v>18</v>
      </c>
      <c r="I221" t="s">
        <v>16</v>
      </c>
    </row>
    <row r="222" spans="1:9" x14ac:dyDescent="0.3">
      <c r="A222" t="s">
        <v>30</v>
      </c>
      <c r="B222">
        <v>1</v>
      </c>
      <c r="C222" t="s">
        <v>131</v>
      </c>
      <c r="D222" t="s">
        <v>104</v>
      </c>
      <c r="E222" s="44">
        <v>0.21249999999999999</v>
      </c>
      <c r="F222" s="44">
        <v>0.58819444444444446</v>
      </c>
      <c r="G222">
        <v>8</v>
      </c>
      <c r="H222" t="s">
        <v>15</v>
      </c>
      <c r="I222" t="s">
        <v>16</v>
      </c>
    </row>
    <row r="223" spans="1:9" x14ac:dyDescent="0.3">
      <c r="A223" s="9" t="s">
        <v>30</v>
      </c>
      <c r="B223">
        <v>1</v>
      </c>
      <c r="C223" t="s">
        <v>131</v>
      </c>
      <c r="D223" t="s">
        <v>99</v>
      </c>
      <c r="E223" s="44">
        <v>0.17708333333333329</v>
      </c>
      <c r="F223" s="44">
        <v>0.25</v>
      </c>
      <c r="G223">
        <v>1</v>
      </c>
      <c r="H223" t="s">
        <v>15</v>
      </c>
      <c r="I223" t="s">
        <v>17</v>
      </c>
    </row>
    <row r="224" spans="1:9" x14ac:dyDescent="0.3">
      <c r="A224" s="9" t="s">
        <v>30</v>
      </c>
      <c r="B224">
        <v>1</v>
      </c>
      <c r="C224" t="s">
        <v>131</v>
      </c>
      <c r="D224" t="s">
        <v>99</v>
      </c>
      <c r="E224" s="44">
        <v>0.25</v>
      </c>
      <c r="F224" s="44">
        <v>0.59027777777777779</v>
      </c>
      <c r="G224">
        <v>8</v>
      </c>
      <c r="H224" t="s">
        <v>15</v>
      </c>
      <c r="I224" t="s">
        <v>16</v>
      </c>
    </row>
    <row r="225" spans="1:11" x14ac:dyDescent="0.3">
      <c r="A225" s="11" t="s">
        <v>30</v>
      </c>
      <c r="B225">
        <v>2</v>
      </c>
      <c r="C225" t="s">
        <v>131</v>
      </c>
      <c r="D225" t="s">
        <v>103</v>
      </c>
      <c r="E225" s="44">
        <v>0.56180555555555556</v>
      </c>
      <c r="F225" s="44">
        <v>0.95694444444444449</v>
      </c>
      <c r="G225">
        <v>8</v>
      </c>
      <c r="H225" t="s">
        <v>18</v>
      </c>
      <c r="I225" t="s">
        <v>16</v>
      </c>
    </row>
    <row r="226" spans="1:11" x14ac:dyDescent="0.3">
      <c r="A226" s="9" t="s">
        <v>30</v>
      </c>
      <c r="B226">
        <v>2</v>
      </c>
      <c r="C226" t="s">
        <v>131</v>
      </c>
      <c r="D226" t="s">
        <v>100</v>
      </c>
      <c r="E226" s="44">
        <v>0.56111111111111112</v>
      </c>
      <c r="F226" s="44">
        <v>0.92638888888888893</v>
      </c>
      <c r="G226">
        <v>8</v>
      </c>
      <c r="H226" t="s">
        <v>15</v>
      </c>
      <c r="I226" t="s">
        <v>16</v>
      </c>
    </row>
    <row r="227" spans="1:11" x14ac:dyDescent="0.3">
      <c r="A227" s="9" t="s">
        <v>30</v>
      </c>
      <c r="B227">
        <v>2</v>
      </c>
      <c r="C227" t="s">
        <v>131</v>
      </c>
      <c r="D227" t="s">
        <v>101</v>
      </c>
      <c r="E227" s="44">
        <v>0.56597222222222221</v>
      </c>
      <c r="F227" s="44">
        <v>0.92500000000000004</v>
      </c>
      <c r="G227">
        <v>8</v>
      </c>
      <c r="H227" t="s">
        <v>15</v>
      </c>
      <c r="I227" t="s">
        <v>16</v>
      </c>
    </row>
    <row r="228" spans="1:11" x14ac:dyDescent="0.3">
      <c r="A228" s="9" t="s">
        <v>30</v>
      </c>
      <c r="B228">
        <v>3</v>
      </c>
      <c r="C228" t="s">
        <v>131</v>
      </c>
      <c r="D228" t="s">
        <v>98</v>
      </c>
      <c r="E228" s="44">
        <v>0.90069444444444446</v>
      </c>
      <c r="F228" s="44">
        <v>0.28611111111111109</v>
      </c>
      <c r="G228">
        <v>8</v>
      </c>
      <c r="H228" t="s">
        <v>18</v>
      </c>
      <c r="I228" t="s">
        <v>16</v>
      </c>
    </row>
    <row r="229" spans="1:11" x14ac:dyDescent="0.3">
      <c r="A229" t="s">
        <v>30</v>
      </c>
      <c r="B229">
        <v>3</v>
      </c>
      <c r="C229" t="s">
        <v>131</v>
      </c>
      <c r="D229" t="s">
        <v>102</v>
      </c>
      <c r="E229" s="44">
        <v>0.8833333333333333</v>
      </c>
      <c r="F229" s="44">
        <v>0.2590277777777778</v>
      </c>
      <c r="G229">
        <v>8</v>
      </c>
      <c r="H229" t="s">
        <v>15</v>
      </c>
      <c r="I229" t="s">
        <v>16</v>
      </c>
    </row>
    <row r="230" spans="1:11" x14ac:dyDescent="0.3">
      <c r="A230" t="s">
        <v>30</v>
      </c>
      <c r="B230">
        <v>3</v>
      </c>
      <c r="C230" t="s">
        <v>131</v>
      </c>
      <c r="D230" t="s">
        <v>96</v>
      </c>
      <c r="E230" s="44"/>
      <c r="F230" s="44"/>
      <c r="K230" s="10" t="s">
        <v>43</v>
      </c>
    </row>
    <row r="231" spans="1:11" x14ac:dyDescent="0.3">
      <c r="A231" t="s">
        <v>30</v>
      </c>
      <c r="B231">
        <v>1</v>
      </c>
      <c r="C231" t="s">
        <v>130</v>
      </c>
      <c r="D231" t="s">
        <v>113</v>
      </c>
      <c r="E231" s="44">
        <v>0.22569444444444439</v>
      </c>
      <c r="F231" s="44">
        <v>0.58402777777777781</v>
      </c>
      <c r="G231">
        <v>8</v>
      </c>
      <c r="H231" t="s">
        <v>18</v>
      </c>
      <c r="I231" t="s">
        <v>16</v>
      </c>
    </row>
    <row r="232" spans="1:11" x14ac:dyDescent="0.3">
      <c r="A232" t="s">
        <v>30</v>
      </c>
      <c r="B232">
        <v>1</v>
      </c>
      <c r="C232" t="s">
        <v>130</v>
      </c>
      <c r="D232" t="s">
        <v>112</v>
      </c>
      <c r="E232" s="44">
        <v>0.2305555555555556</v>
      </c>
      <c r="F232" s="44">
        <v>0.58333333333333337</v>
      </c>
      <c r="G232">
        <v>8</v>
      </c>
      <c r="H232" t="s">
        <v>15</v>
      </c>
      <c r="I232" t="s">
        <v>16</v>
      </c>
    </row>
    <row r="233" spans="1:11" x14ac:dyDescent="0.3">
      <c r="A233" t="s">
        <v>30</v>
      </c>
      <c r="B233">
        <v>1</v>
      </c>
      <c r="C233" t="s">
        <v>130</v>
      </c>
      <c r="D233" t="s">
        <v>107</v>
      </c>
      <c r="E233" s="44">
        <v>0.22569444444444439</v>
      </c>
      <c r="F233" s="44">
        <v>0.58333333333333337</v>
      </c>
      <c r="G233">
        <v>8</v>
      </c>
      <c r="H233" t="s">
        <v>15</v>
      </c>
      <c r="I233" t="s">
        <v>16</v>
      </c>
    </row>
    <row r="234" spans="1:11" x14ac:dyDescent="0.3">
      <c r="A234" t="s">
        <v>30</v>
      </c>
      <c r="B234">
        <v>2</v>
      </c>
      <c r="C234" t="s">
        <v>130</v>
      </c>
      <c r="D234" t="s">
        <v>106</v>
      </c>
      <c r="E234" s="44">
        <v>0.56458333333333333</v>
      </c>
      <c r="F234" s="44">
        <v>0.91666666666666663</v>
      </c>
      <c r="G234">
        <v>8</v>
      </c>
      <c r="H234" t="s">
        <v>18</v>
      </c>
      <c r="I234" t="s">
        <v>16</v>
      </c>
    </row>
    <row r="235" spans="1:11" x14ac:dyDescent="0.3">
      <c r="A235" t="s">
        <v>30</v>
      </c>
      <c r="B235">
        <v>2</v>
      </c>
      <c r="C235" t="s">
        <v>130</v>
      </c>
      <c r="D235" t="s">
        <v>111</v>
      </c>
      <c r="E235" s="44">
        <v>0.56041666666666667</v>
      </c>
      <c r="F235" s="44">
        <v>0.91666666666666663</v>
      </c>
      <c r="G235">
        <v>8</v>
      </c>
      <c r="H235" t="s">
        <v>15</v>
      </c>
      <c r="I235" t="s">
        <v>16</v>
      </c>
    </row>
    <row r="236" spans="1:11" x14ac:dyDescent="0.3">
      <c r="A236" t="s">
        <v>30</v>
      </c>
      <c r="B236">
        <v>2</v>
      </c>
      <c r="C236" t="s">
        <v>130</v>
      </c>
      <c r="D236" t="s">
        <v>114</v>
      </c>
      <c r="E236" s="44">
        <v>0.55902777777777779</v>
      </c>
      <c r="F236" s="44">
        <v>0.91666666666666663</v>
      </c>
      <c r="G236">
        <v>8</v>
      </c>
      <c r="H236" t="s">
        <v>15</v>
      </c>
      <c r="I236" t="s">
        <v>16</v>
      </c>
    </row>
    <row r="237" spans="1:11" x14ac:dyDescent="0.3">
      <c r="A237" s="9" t="s">
        <v>30</v>
      </c>
      <c r="B237">
        <v>3</v>
      </c>
      <c r="C237" t="s">
        <v>130</v>
      </c>
      <c r="D237" t="s">
        <v>109</v>
      </c>
      <c r="E237" s="44">
        <v>0.89583333333333337</v>
      </c>
      <c r="F237" s="44">
        <v>0.25694444444444442</v>
      </c>
      <c r="G237">
        <v>8</v>
      </c>
      <c r="H237" t="s">
        <v>18</v>
      </c>
      <c r="I237" t="s">
        <v>16</v>
      </c>
    </row>
    <row r="238" spans="1:11" ht="15" thickBot="1" x14ac:dyDescent="0.35">
      <c r="A238" t="s">
        <v>30</v>
      </c>
      <c r="B238">
        <v>3</v>
      </c>
      <c r="C238" t="s">
        <v>130</v>
      </c>
      <c r="D238" t="s">
        <v>108</v>
      </c>
      <c r="E238" s="44">
        <v>0.87291666666666667</v>
      </c>
      <c r="F238" s="44">
        <v>0.25694444444444442</v>
      </c>
      <c r="G238">
        <v>8</v>
      </c>
      <c r="H238" t="s">
        <v>15</v>
      </c>
      <c r="I238" t="s">
        <v>16</v>
      </c>
    </row>
    <row r="239" spans="1:11" x14ac:dyDescent="0.3">
      <c r="A239" t="s">
        <v>31</v>
      </c>
      <c r="B239">
        <v>0</v>
      </c>
      <c r="C239" s="14" t="s">
        <v>129</v>
      </c>
      <c r="D239" t="s">
        <v>124</v>
      </c>
      <c r="E239" s="44">
        <v>0.37569444444444439</v>
      </c>
      <c r="F239" s="44">
        <v>0.97847222222222219</v>
      </c>
      <c r="G239">
        <v>13</v>
      </c>
      <c r="H239" t="s">
        <v>15</v>
      </c>
      <c r="I239" t="s">
        <v>27</v>
      </c>
    </row>
    <row r="240" spans="1:11" x14ac:dyDescent="0.3">
      <c r="A240" t="s">
        <v>31</v>
      </c>
      <c r="B240">
        <v>1</v>
      </c>
      <c r="C240" t="s">
        <v>131</v>
      </c>
      <c r="D240" t="s">
        <v>97</v>
      </c>
      <c r="E240" s="44">
        <v>0.22361111111111109</v>
      </c>
      <c r="F240" s="44">
        <v>0.60902777777777772</v>
      </c>
      <c r="G240">
        <v>8</v>
      </c>
      <c r="H240" t="s">
        <v>18</v>
      </c>
      <c r="I240" t="s">
        <v>16</v>
      </c>
      <c r="J240">
        <v>-329.11</v>
      </c>
      <c r="K240" s="10" t="s">
        <v>19</v>
      </c>
    </row>
    <row r="241" spans="1:11" x14ac:dyDescent="0.3">
      <c r="A241" t="s">
        <v>31</v>
      </c>
      <c r="B241">
        <v>1</v>
      </c>
      <c r="C241" t="s">
        <v>131</v>
      </c>
      <c r="D241" t="s">
        <v>104</v>
      </c>
      <c r="E241" s="44">
        <v>0.21249999999999999</v>
      </c>
      <c r="F241" s="44">
        <v>0.59444444444444444</v>
      </c>
      <c r="G241">
        <v>8</v>
      </c>
      <c r="H241" t="s">
        <v>15</v>
      </c>
      <c r="I241" t="s">
        <v>16</v>
      </c>
    </row>
    <row r="242" spans="1:11" x14ac:dyDescent="0.3">
      <c r="A242" t="s">
        <v>31</v>
      </c>
      <c r="B242">
        <v>1</v>
      </c>
      <c r="C242" t="s">
        <v>131</v>
      </c>
      <c r="D242" t="s">
        <v>99</v>
      </c>
      <c r="E242" s="44">
        <v>0.23541666666666669</v>
      </c>
      <c r="F242" s="44">
        <v>0.59027777777777779</v>
      </c>
      <c r="G242">
        <v>8</v>
      </c>
      <c r="H242" t="s">
        <v>15</v>
      </c>
      <c r="I242" t="s">
        <v>16</v>
      </c>
    </row>
    <row r="243" spans="1:11" x14ac:dyDescent="0.3">
      <c r="A243" t="s">
        <v>31</v>
      </c>
      <c r="B243">
        <v>2</v>
      </c>
      <c r="C243" t="s">
        <v>131</v>
      </c>
      <c r="D243" t="s">
        <v>105</v>
      </c>
      <c r="E243" s="44">
        <v>0.56388888888888888</v>
      </c>
      <c r="F243" s="44">
        <v>0.94097222222222221</v>
      </c>
      <c r="G243">
        <v>8</v>
      </c>
      <c r="H243" t="s">
        <v>18</v>
      </c>
      <c r="I243" t="s">
        <v>16</v>
      </c>
    </row>
    <row r="244" spans="1:11" x14ac:dyDescent="0.3">
      <c r="A244" t="s">
        <v>31</v>
      </c>
      <c r="B244">
        <v>2</v>
      </c>
      <c r="C244" t="s">
        <v>131</v>
      </c>
      <c r="D244" t="s">
        <v>96</v>
      </c>
      <c r="E244" s="44">
        <v>0.5493055555555556</v>
      </c>
      <c r="F244" s="44">
        <v>0.91805555555555551</v>
      </c>
      <c r="G244">
        <v>8</v>
      </c>
      <c r="H244" t="s">
        <v>15</v>
      </c>
      <c r="I244" t="s">
        <v>16</v>
      </c>
    </row>
    <row r="245" spans="1:11" x14ac:dyDescent="0.3">
      <c r="A245" t="s">
        <v>31</v>
      </c>
      <c r="B245">
        <v>2</v>
      </c>
      <c r="C245" t="s">
        <v>131</v>
      </c>
      <c r="D245" t="s">
        <v>101</v>
      </c>
      <c r="E245" s="44">
        <v>0.57361111111111107</v>
      </c>
      <c r="F245" s="44">
        <v>0.91874999999999996</v>
      </c>
      <c r="G245">
        <v>8</v>
      </c>
      <c r="H245" t="s">
        <v>15</v>
      </c>
      <c r="I245" t="s">
        <v>16</v>
      </c>
    </row>
    <row r="246" spans="1:11" x14ac:dyDescent="0.3">
      <c r="A246" t="s">
        <v>31</v>
      </c>
      <c r="B246">
        <v>3</v>
      </c>
      <c r="C246" t="s">
        <v>131</v>
      </c>
      <c r="D246" t="s">
        <v>103</v>
      </c>
      <c r="E246" s="44">
        <v>0.89652777777777781</v>
      </c>
      <c r="F246" s="44">
        <v>0.27569444444444452</v>
      </c>
      <c r="G246">
        <v>8</v>
      </c>
      <c r="H246" t="s">
        <v>18</v>
      </c>
      <c r="I246" t="s">
        <v>16</v>
      </c>
    </row>
    <row r="247" spans="1:11" x14ac:dyDescent="0.3">
      <c r="A247" t="s">
        <v>31</v>
      </c>
      <c r="B247">
        <v>3</v>
      </c>
      <c r="C247" t="s">
        <v>131</v>
      </c>
      <c r="D247" t="s">
        <v>102</v>
      </c>
      <c r="E247" s="44">
        <v>0.88541666666666663</v>
      </c>
      <c r="F247" s="44">
        <v>0.26041666666666669</v>
      </c>
      <c r="G247">
        <v>8</v>
      </c>
      <c r="H247" t="s">
        <v>15</v>
      </c>
      <c r="I247" t="s">
        <v>16</v>
      </c>
    </row>
    <row r="248" spans="1:11" x14ac:dyDescent="0.3">
      <c r="A248" t="s">
        <v>31</v>
      </c>
      <c r="B248">
        <v>3</v>
      </c>
      <c r="C248" t="s">
        <v>131</v>
      </c>
      <c r="D248" t="s">
        <v>96</v>
      </c>
      <c r="E248" s="44"/>
      <c r="F248" s="44"/>
      <c r="K248" s="10" t="s">
        <v>43</v>
      </c>
    </row>
    <row r="249" spans="1:11" x14ac:dyDescent="0.3">
      <c r="A249" t="s">
        <v>31</v>
      </c>
      <c r="B249">
        <v>1</v>
      </c>
      <c r="C249" t="s">
        <v>130</v>
      </c>
      <c r="D249" t="s">
        <v>106</v>
      </c>
      <c r="E249" s="44">
        <v>0.23194444444444451</v>
      </c>
      <c r="F249" s="44">
        <v>0.58333333333333337</v>
      </c>
      <c r="G249">
        <v>8</v>
      </c>
      <c r="H249" t="s">
        <v>18</v>
      </c>
      <c r="I249" t="s">
        <v>16</v>
      </c>
    </row>
    <row r="250" spans="1:11" x14ac:dyDescent="0.3">
      <c r="A250" t="s">
        <v>31</v>
      </c>
      <c r="B250">
        <v>1</v>
      </c>
      <c r="C250" t="s">
        <v>130</v>
      </c>
      <c r="D250" t="s">
        <v>110</v>
      </c>
      <c r="E250" s="44">
        <v>0.23541666666666669</v>
      </c>
      <c r="F250" s="44">
        <v>0.58402777777777781</v>
      </c>
      <c r="G250">
        <v>8</v>
      </c>
      <c r="H250" t="s">
        <v>15</v>
      </c>
      <c r="I250" t="s">
        <v>16</v>
      </c>
    </row>
    <row r="251" spans="1:11" x14ac:dyDescent="0.3">
      <c r="A251" t="s">
        <v>31</v>
      </c>
      <c r="B251">
        <v>1</v>
      </c>
      <c r="C251" t="s">
        <v>130</v>
      </c>
      <c r="D251" t="s">
        <v>111</v>
      </c>
      <c r="E251" s="44">
        <v>0.2270833333333333</v>
      </c>
      <c r="F251" s="44">
        <v>0.58333333333333337</v>
      </c>
      <c r="G251">
        <v>8</v>
      </c>
      <c r="H251" t="s">
        <v>15</v>
      </c>
      <c r="I251" t="s">
        <v>16</v>
      </c>
    </row>
    <row r="252" spans="1:11" x14ac:dyDescent="0.3">
      <c r="A252" t="s">
        <v>31</v>
      </c>
      <c r="B252">
        <v>2</v>
      </c>
      <c r="C252" t="s">
        <v>130</v>
      </c>
      <c r="D252" t="s">
        <v>111</v>
      </c>
      <c r="E252" s="44">
        <v>0.58333333333333337</v>
      </c>
      <c r="F252" s="44">
        <v>0.75347222222222221</v>
      </c>
      <c r="G252">
        <v>4</v>
      </c>
      <c r="H252" t="s">
        <v>15</v>
      </c>
      <c r="I252" t="s">
        <v>17</v>
      </c>
    </row>
    <row r="253" spans="1:11" x14ac:dyDescent="0.3">
      <c r="A253" t="s">
        <v>31</v>
      </c>
      <c r="B253">
        <v>2</v>
      </c>
      <c r="C253" t="s">
        <v>130</v>
      </c>
      <c r="D253" t="s">
        <v>112</v>
      </c>
      <c r="E253" s="44">
        <v>0.56527777777777777</v>
      </c>
      <c r="F253" s="44">
        <v>0.91666666666666663</v>
      </c>
      <c r="G253">
        <v>8</v>
      </c>
      <c r="H253" t="s">
        <v>18</v>
      </c>
      <c r="I253" t="s">
        <v>16</v>
      </c>
    </row>
    <row r="254" spans="1:11" x14ac:dyDescent="0.3">
      <c r="A254" t="s">
        <v>31</v>
      </c>
      <c r="B254">
        <v>2</v>
      </c>
      <c r="C254" t="s">
        <v>130</v>
      </c>
      <c r="D254" t="s">
        <v>114</v>
      </c>
      <c r="E254" s="44">
        <v>0.56388888888888888</v>
      </c>
      <c r="F254" s="44">
        <v>0.91666666666666663</v>
      </c>
      <c r="G254">
        <v>8</v>
      </c>
      <c r="H254" t="s">
        <v>15</v>
      </c>
      <c r="I254" t="s">
        <v>16</v>
      </c>
    </row>
    <row r="255" spans="1:11" x14ac:dyDescent="0.3">
      <c r="A255" t="s">
        <v>31</v>
      </c>
      <c r="B255">
        <v>2</v>
      </c>
      <c r="C255" t="s">
        <v>130</v>
      </c>
      <c r="D255" t="s">
        <v>107</v>
      </c>
      <c r="E255" s="44">
        <v>0.72291666666666665</v>
      </c>
      <c r="F255" s="44">
        <v>0.91666666666666663</v>
      </c>
      <c r="G255">
        <v>4</v>
      </c>
      <c r="H255" t="s">
        <v>15</v>
      </c>
      <c r="I255" t="s">
        <v>17</v>
      </c>
    </row>
    <row r="256" spans="1:11" x14ac:dyDescent="0.3">
      <c r="A256" t="s">
        <v>31</v>
      </c>
      <c r="B256">
        <v>3</v>
      </c>
      <c r="C256" t="s">
        <v>130</v>
      </c>
      <c r="D256" t="s">
        <v>107</v>
      </c>
      <c r="E256" s="44">
        <v>0.91666666666666663</v>
      </c>
      <c r="F256" s="44">
        <v>0.25347222222222221</v>
      </c>
      <c r="G256">
        <v>8</v>
      </c>
      <c r="H256" t="s">
        <v>15</v>
      </c>
      <c r="I256" t="s">
        <v>16</v>
      </c>
    </row>
    <row r="257" spans="1:11" ht="15" thickBot="1" x14ac:dyDescent="0.35">
      <c r="A257" t="s">
        <v>31</v>
      </c>
      <c r="B257">
        <v>3</v>
      </c>
      <c r="C257" t="s">
        <v>130</v>
      </c>
      <c r="D257" t="s">
        <v>109</v>
      </c>
      <c r="E257" s="44">
        <v>0.89583333333333337</v>
      </c>
      <c r="F257" s="44">
        <v>0.25486111111111109</v>
      </c>
      <c r="G257">
        <v>8</v>
      </c>
      <c r="H257" t="s">
        <v>18</v>
      </c>
      <c r="I257" t="s">
        <v>16</v>
      </c>
    </row>
    <row r="258" spans="1:11" ht="15" thickBot="1" x14ac:dyDescent="0.35">
      <c r="A258" t="s">
        <v>32</v>
      </c>
      <c r="B258">
        <v>0</v>
      </c>
      <c r="C258" s="14" t="s">
        <v>129</v>
      </c>
      <c r="D258" t="s">
        <v>124</v>
      </c>
      <c r="E258" s="44">
        <v>0.37430555555555561</v>
      </c>
      <c r="F258" s="44">
        <v>0.92986111111111114</v>
      </c>
      <c r="G258">
        <v>13</v>
      </c>
      <c r="H258" t="s">
        <v>15</v>
      </c>
      <c r="I258" t="s">
        <v>16</v>
      </c>
    </row>
    <row r="259" spans="1:11" x14ac:dyDescent="0.3">
      <c r="A259" t="s">
        <v>32</v>
      </c>
      <c r="B259">
        <v>0</v>
      </c>
      <c r="C259" s="14" t="s">
        <v>129</v>
      </c>
      <c r="D259" t="s">
        <v>125</v>
      </c>
      <c r="E259" s="44">
        <v>0.51875000000000004</v>
      </c>
      <c r="F259" s="44">
        <v>0.91666666666666663</v>
      </c>
      <c r="G259">
        <v>10</v>
      </c>
      <c r="H259" t="s">
        <v>15</v>
      </c>
      <c r="I259" t="s">
        <v>16</v>
      </c>
    </row>
    <row r="260" spans="1:11" x14ac:dyDescent="0.3">
      <c r="A260" t="s">
        <v>32</v>
      </c>
      <c r="B260">
        <v>0</v>
      </c>
      <c r="C260" t="s">
        <v>128</v>
      </c>
      <c r="D260" t="s">
        <v>115</v>
      </c>
      <c r="E260" s="44">
        <v>0.3215277777777778</v>
      </c>
      <c r="F260" s="44">
        <v>0.70833333333333337</v>
      </c>
      <c r="G260">
        <v>8</v>
      </c>
      <c r="H260" t="s">
        <v>15</v>
      </c>
      <c r="I260" t="s">
        <v>16</v>
      </c>
    </row>
    <row r="261" spans="1:11" x14ac:dyDescent="0.3">
      <c r="A261" t="s">
        <v>32</v>
      </c>
      <c r="B261">
        <v>0</v>
      </c>
      <c r="C261" t="s">
        <v>128</v>
      </c>
      <c r="D261" t="s">
        <v>116</v>
      </c>
      <c r="E261" s="44">
        <v>0.32222222222222219</v>
      </c>
      <c r="F261" s="44">
        <v>0.70833333333333337</v>
      </c>
      <c r="G261">
        <v>8</v>
      </c>
      <c r="H261" t="s">
        <v>15</v>
      </c>
      <c r="I261" t="s">
        <v>16</v>
      </c>
    </row>
    <row r="262" spans="1:11" x14ac:dyDescent="0.3">
      <c r="A262" t="s">
        <v>32</v>
      </c>
      <c r="B262">
        <v>0</v>
      </c>
      <c r="C262" t="s">
        <v>128</v>
      </c>
      <c r="D262" t="s">
        <v>118</v>
      </c>
      <c r="E262" s="44">
        <v>0.32708333333333328</v>
      </c>
      <c r="F262" s="44">
        <v>0.71250000000000002</v>
      </c>
      <c r="G262">
        <v>8</v>
      </c>
      <c r="H262" t="s">
        <v>15</v>
      </c>
      <c r="I262" t="s">
        <v>16</v>
      </c>
    </row>
    <row r="263" spans="1:11" x14ac:dyDescent="0.3">
      <c r="A263" t="s">
        <v>32</v>
      </c>
      <c r="B263">
        <v>0</v>
      </c>
      <c r="C263" t="s">
        <v>128</v>
      </c>
      <c r="D263" t="s">
        <v>123</v>
      </c>
      <c r="E263" s="44">
        <v>0.31805555555555548</v>
      </c>
      <c r="F263" s="44">
        <v>0.70833333333333337</v>
      </c>
      <c r="G263">
        <v>8</v>
      </c>
      <c r="H263" t="s">
        <v>15</v>
      </c>
      <c r="I263" t="s">
        <v>16</v>
      </c>
    </row>
    <row r="264" spans="1:11" x14ac:dyDescent="0.3">
      <c r="A264" t="s">
        <v>32</v>
      </c>
      <c r="B264">
        <v>0</v>
      </c>
      <c r="C264" t="s">
        <v>128</v>
      </c>
      <c r="D264" t="s">
        <v>120</v>
      </c>
      <c r="E264" s="44">
        <v>0.31527777777777782</v>
      </c>
      <c r="F264" s="44">
        <v>0.70833333333333337</v>
      </c>
      <c r="G264">
        <v>8</v>
      </c>
      <c r="H264" t="s">
        <v>15</v>
      </c>
      <c r="I264" t="s">
        <v>16</v>
      </c>
    </row>
    <row r="265" spans="1:11" x14ac:dyDescent="0.3">
      <c r="A265" t="s">
        <v>32</v>
      </c>
      <c r="B265">
        <v>0</v>
      </c>
      <c r="C265" t="s">
        <v>128</v>
      </c>
      <c r="D265" t="s">
        <v>121</v>
      </c>
      <c r="E265" s="44">
        <v>0.27777777777777779</v>
      </c>
      <c r="F265" s="44">
        <v>0.70833333333333337</v>
      </c>
      <c r="G265">
        <v>8</v>
      </c>
      <c r="H265" t="s">
        <v>15</v>
      </c>
      <c r="I265" t="s">
        <v>16</v>
      </c>
    </row>
    <row r="266" spans="1:11" x14ac:dyDescent="0.3">
      <c r="A266" t="s">
        <v>32</v>
      </c>
      <c r="B266">
        <v>0</v>
      </c>
      <c r="C266" t="s">
        <v>128</v>
      </c>
      <c r="D266" t="s">
        <v>117</v>
      </c>
      <c r="E266" s="44">
        <v>0.3125</v>
      </c>
      <c r="F266" s="44">
        <v>0.70833333333333337</v>
      </c>
      <c r="G266">
        <v>8</v>
      </c>
      <c r="H266" t="s">
        <v>15</v>
      </c>
      <c r="I266" t="s">
        <v>16</v>
      </c>
    </row>
    <row r="267" spans="1:11" x14ac:dyDescent="0.3">
      <c r="A267" t="s">
        <v>32</v>
      </c>
      <c r="B267">
        <v>1</v>
      </c>
      <c r="C267" t="s">
        <v>131</v>
      </c>
      <c r="D267" t="s">
        <v>97</v>
      </c>
      <c r="E267" s="44">
        <v>0.2305555555555556</v>
      </c>
      <c r="F267" s="44">
        <v>0.61388888888888893</v>
      </c>
      <c r="G267">
        <v>8</v>
      </c>
      <c r="H267" t="s">
        <v>18</v>
      </c>
      <c r="I267" t="s">
        <v>16</v>
      </c>
      <c r="J267">
        <v>-101.88</v>
      </c>
      <c r="K267" s="10" t="s">
        <v>19</v>
      </c>
    </row>
    <row r="268" spans="1:11" x14ac:dyDescent="0.3">
      <c r="A268" t="s">
        <v>32</v>
      </c>
      <c r="B268">
        <v>1</v>
      </c>
      <c r="C268" t="s">
        <v>131</v>
      </c>
      <c r="D268" t="s">
        <v>104</v>
      </c>
      <c r="E268" s="44">
        <v>0.21319444444444441</v>
      </c>
      <c r="F268" s="44">
        <v>0.59305555555555556</v>
      </c>
      <c r="G268">
        <v>8</v>
      </c>
      <c r="H268" t="s">
        <v>15</v>
      </c>
      <c r="I268" t="s">
        <v>16</v>
      </c>
    </row>
    <row r="269" spans="1:11" x14ac:dyDescent="0.3">
      <c r="A269" t="s">
        <v>32</v>
      </c>
      <c r="B269">
        <v>1</v>
      </c>
      <c r="C269" t="s">
        <v>131</v>
      </c>
      <c r="D269" t="s">
        <v>99</v>
      </c>
      <c r="E269" s="44">
        <v>0.18055555555555561</v>
      </c>
      <c r="F269" s="44">
        <v>0.25</v>
      </c>
      <c r="G269">
        <v>1</v>
      </c>
      <c r="H269" t="s">
        <v>15</v>
      </c>
      <c r="I269" t="s">
        <v>17</v>
      </c>
    </row>
    <row r="270" spans="1:11" x14ac:dyDescent="0.3">
      <c r="A270" t="s">
        <v>32</v>
      </c>
      <c r="B270">
        <v>1</v>
      </c>
      <c r="C270" t="s">
        <v>131</v>
      </c>
      <c r="D270" t="s">
        <v>99</v>
      </c>
      <c r="E270" s="44">
        <v>0.25</v>
      </c>
      <c r="F270" s="44">
        <v>0.59444444444444444</v>
      </c>
      <c r="G270">
        <v>8</v>
      </c>
      <c r="H270" t="s">
        <v>15</v>
      </c>
      <c r="I270" t="s">
        <v>16</v>
      </c>
    </row>
    <row r="271" spans="1:11" x14ac:dyDescent="0.3">
      <c r="A271" t="s">
        <v>32</v>
      </c>
      <c r="B271">
        <v>2</v>
      </c>
      <c r="C271" t="s">
        <v>131</v>
      </c>
      <c r="D271" t="s">
        <v>105</v>
      </c>
      <c r="E271" s="44">
        <v>0.55902777777777779</v>
      </c>
      <c r="F271" s="44">
        <v>0.95416666666666672</v>
      </c>
      <c r="G271">
        <v>8</v>
      </c>
      <c r="H271" t="s">
        <v>18</v>
      </c>
      <c r="I271" t="s">
        <v>16</v>
      </c>
    </row>
    <row r="272" spans="1:11" x14ac:dyDescent="0.3">
      <c r="A272" t="s">
        <v>32</v>
      </c>
      <c r="B272">
        <v>2</v>
      </c>
      <c r="C272" t="s">
        <v>131</v>
      </c>
      <c r="D272" t="s">
        <v>100</v>
      </c>
      <c r="E272" s="44">
        <v>0.5625</v>
      </c>
      <c r="F272" s="44">
        <v>0.92291666666666672</v>
      </c>
      <c r="G272">
        <v>8</v>
      </c>
      <c r="H272" t="s">
        <v>15</v>
      </c>
      <c r="I272" t="s">
        <v>16</v>
      </c>
    </row>
    <row r="273" spans="1:9" x14ac:dyDescent="0.3">
      <c r="A273" t="s">
        <v>32</v>
      </c>
      <c r="B273">
        <v>2</v>
      </c>
      <c r="C273" t="s">
        <v>131</v>
      </c>
      <c r="D273" t="s">
        <v>96</v>
      </c>
      <c r="E273" s="44">
        <v>0.54861111111111116</v>
      </c>
      <c r="F273" s="44">
        <v>0.91805555555555551</v>
      </c>
      <c r="G273">
        <v>8</v>
      </c>
      <c r="H273" t="s">
        <v>15</v>
      </c>
      <c r="I273" t="s">
        <v>16</v>
      </c>
    </row>
    <row r="274" spans="1:9" x14ac:dyDescent="0.3">
      <c r="A274" t="s">
        <v>32</v>
      </c>
      <c r="B274">
        <v>3</v>
      </c>
      <c r="C274" t="s">
        <v>131</v>
      </c>
      <c r="D274" t="s">
        <v>103</v>
      </c>
      <c r="E274" s="44">
        <v>0.8930555555555556</v>
      </c>
      <c r="F274" s="44">
        <v>0.28402777777777782</v>
      </c>
      <c r="G274">
        <v>8</v>
      </c>
      <c r="H274" t="s">
        <v>18</v>
      </c>
      <c r="I274" t="s">
        <v>16</v>
      </c>
    </row>
    <row r="275" spans="1:9" x14ac:dyDescent="0.3">
      <c r="A275" t="s">
        <v>32</v>
      </c>
      <c r="B275">
        <v>3</v>
      </c>
      <c r="C275" t="s">
        <v>131</v>
      </c>
      <c r="D275" t="s">
        <v>102</v>
      </c>
      <c r="E275" s="44">
        <v>0.88263888888888886</v>
      </c>
      <c r="F275" s="44">
        <v>0.26250000000000001</v>
      </c>
      <c r="G275">
        <v>8</v>
      </c>
      <c r="H275" t="s">
        <v>15</v>
      </c>
      <c r="I275" t="s">
        <v>16</v>
      </c>
    </row>
    <row r="276" spans="1:9" x14ac:dyDescent="0.3">
      <c r="A276" t="s">
        <v>32</v>
      </c>
      <c r="B276">
        <v>1</v>
      </c>
      <c r="C276" t="s">
        <v>130</v>
      </c>
      <c r="D276" t="s">
        <v>106</v>
      </c>
      <c r="E276" s="44">
        <v>0.22847222222222219</v>
      </c>
      <c r="F276" s="44">
        <v>0.58402777777777781</v>
      </c>
      <c r="G276">
        <v>8</v>
      </c>
      <c r="H276" t="s">
        <v>18</v>
      </c>
      <c r="I276" t="s">
        <v>16</v>
      </c>
    </row>
    <row r="277" spans="1:9" x14ac:dyDescent="0.3">
      <c r="A277" t="s">
        <v>32</v>
      </c>
      <c r="B277">
        <v>1</v>
      </c>
      <c r="C277" t="s">
        <v>130</v>
      </c>
      <c r="D277" t="s">
        <v>113</v>
      </c>
      <c r="E277" s="44">
        <v>0.2277777777777778</v>
      </c>
      <c r="F277" s="44">
        <v>0.58611111111111114</v>
      </c>
      <c r="G277">
        <v>8</v>
      </c>
      <c r="H277" t="s">
        <v>15</v>
      </c>
      <c r="I277" t="s">
        <v>16</v>
      </c>
    </row>
    <row r="278" spans="1:9" x14ac:dyDescent="0.3">
      <c r="A278" t="s">
        <v>32</v>
      </c>
      <c r="B278">
        <v>1</v>
      </c>
      <c r="C278" t="s">
        <v>130</v>
      </c>
      <c r="D278" t="s">
        <v>108</v>
      </c>
      <c r="E278" s="44">
        <v>0.23402777777777781</v>
      </c>
      <c r="F278" s="44">
        <v>0.58333333333333337</v>
      </c>
      <c r="G278">
        <v>8</v>
      </c>
      <c r="H278" t="s">
        <v>15</v>
      </c>
      <c r="I278" t="s">
        <v>16</v>
      </c>
    </row>
    <row r="279" spans="1:9" x14ac:dyDescent="0.3">
      <c r="A279" t="s">
        <v>32</v>
      </c>
      <c r="B279">
        <v>2</v>
      </c>
      <c r="C279" t="s">
        <v>130</v>
      </c>
      <c r="D279" t="s">
        <v>112</v>
      </c>
      <c r="E279" s="44">
        <v>0.56458333333333333</v>
      </c>
      <c r="F279" s="44">
        <v>0.91736111111111107</v>
      </c>
      <c r="G279">
        <v>8</v>
      </c>
      <c r="H279" t="s">
        <v>18</v>
      </c>
      <c r="I279" t="s">
        <v>16</v>
      </c>
    </row>
    <row r="280" spans="1:9" x14ac:dyDescent="0.3">
      <c r="A280" t="s">
        <v>32</v>
      </c>
      <c r="B280">
        <v>2</v>
      </c>
      <c r="C280" t="s">
        <v>130</v>
      </c>
      <c r="D280" t="s">
        <v>111</v>
      </c>
      <c r="E280" s="44">
        <v>0.55347222222222225</v>
      </c>
      <c r="F280" s="44">
        <v>0.91666666666666663</v>
      </c>
      <c r="G280">
        <v>8</v>
      </c>
      <c r="H280" t="s">
        <v>15</v>
      </c>
      <c r="I280" t="s">
        <v>16</v>
      </c>
    </row>
    <row r="281" spans="1:9" x14ac:dyDescent="0.3">
      <c r="A281" t="s">
        <v>32</v>
      </c>
      <c r="B281">
        <v>2</v>
      </c>
      <c r="C281" t="s">
        <v>130</v>
      </c>
      <c r="D281" t="s">
        <v>114</v>
      </c>
      <c r="E281" s="44">
        <v>0.56180555555555556</v>
      </c>
      <c r="F281" s="44">
        <v>0.91805555555555551</v>
      </c>
      <c r="G281">
        <v>8</v>
      </c>
      <c r="H281" t="s">
        <v>15</v>
      </c>
      <c r="I281" t="s">
        <v>16</v>
      </c>
    </row>
    <row r="282" spans="1:9" x14ac:dyDescent="0.3">
      <c r="A282" t="s">
        <v>32</v>
      </c>
      <c r="B282">
        <v>3</v>
      </c>
      <c r="C282" t="s">
        <v>130</v>
      </c>
      <c r="D282" t="s">
        <v>110</v>
      </c>
      <c r="E282" s="44">
        <v>0.89861111111111114</v>
      </c>
      <c r="F282" s="44">
        <v>0.25</v>
      </c>
      <c r="G282">
        <v>8</v>
      </c>
      <c r="H282" t="s">
        <v>18</v>
      </c>
      <c r="I282" t="s">
        <v>16</v>
      </c>
    </row>
    <row r="283" spans="1:9" ht="15" thickBot="1" x14ac:dyDescent="0.35">
      <c r="A283" t="s">
        <v>32</v>
      </c>
      <c r="B283">
        <v>3</v>
      </c>
      <c r="C283" t="s">
        <v>130</v>
      </c>
      <c r="D283" t="s">
        <v>109</v>
      </c>
      <c r="E283" s="44">
        <v>0.8979166666666667</v>
      </c>
      <c r="F283" s="44">
        <v>0.25</v>
      </c>
      <c r="G283">
        <v>8</v>
      </c>
      <c r="H283" t="s">
        <v>15</v>
      </c>
      <c r="I283" t="s">
        <v>16</v>
      </c>
    </row>
    <row r="284" spans="1:9" ht="15" thickBot="1" x14ac:dyDescent="0.35">
      <c r="A284" t="s">
        <v>33</v>
      </c>
      <c r="B284">
        <v>0</v>
      </c>
      <c r="C284" s="14" t="s">
        <v>129</v>
      </c>
      <c r="D284" t="s">
        <v>124</v>
      </c>
      <c r="E284" s="44">
        <v>0.37430555555555561</v>
      </c>
      <c r="F284" s="44">
        <v>0.93402777777777779</v>
      </c>
      <c r="G284">
        <v>13</v>
      </c>
      <c r="H284" t="s">
        <v>15</v>
      </c>
      <c r="I284" t="s">
        <v>16</v>
      </c>
    </row>
    <row r="285" spans="1:9" x14ac:dyDescent="0.3">
      <c r="A285" t="s">
        <v>33</v>
      </c>
      <c r="B285">
        <v>0</v>
      </c>
      <c r="C285" s="14" t="s">
        <v>129</v>
      </c>
      <c r="D285" t="s">
        <v>125</v>
      </c>
      <c r="E285" s="44">
        <v>0.5</v>
      </c>
      <c r="F285" s="44">
        <v>0.91666666666666663</v>
      </c>
      <c r="G285">
        <v>10</v>
      </c>
      <c r="H285" t="s">
        <v>15</v>
      </c>
      <c r="I285" t="s">
        <v>16</v>
      </c>
    </row>
    <row r="286" spans="1:9" x14ac:dyDescent="0.3">
      <c r="A286" t="s">
        <v>33</v>
      </c>
      <c r="B286">
        <v>0</v>
      </c>
      <c r="C286" t="s">
        <v>128</v>
      </c>
      <c r="D286" t="s">
        <v>115</v>
      </c>
      <c r="E286" s="44">
        <v>0.30902777777777779</v>
      </c>
      <c r="F286" s="44">
        <v>0.70833333333333337</v>
      </c>
      <c r="G286">
        <v>8</v>
      </c>
      <c r="H286" t="s">
        <v>15</v>
      </c>
      <c r="I286" t="s">
        <v>16</v>
      </c>
    </row>
    <row r="287" spans="1:9" x14ac:dyDescent="0.3">
      <c r="A287" t="s">
        <v>33</v>
      </c>
      <c r="B287">
        <v>0</v>
      </c>
      <c r="C287" t="s">
        <v>128</v>
      </c>
      <c r="D287" t="s">
        <v>116</v>
      </c>
      <c r="E287" s="44">
        <v>0.33263888888888887</v>
      </c>
      <c r="F287" s="44"/>
      <c r="G287">
        <v>8</v>
      </c>
      <c r="H287" t="s">
        <v>15</v>
      </c>
      <c r="I287" t="s">
        <v>16</v>
      </c>
    </row>
    <row r="288" spans="1:9" x14ac:dyDescent="0.3">
      <c r="A288" t="s">
        <v>33</v>
      </c>
      <c r="B288">
        <v>0</v>
      </c>
      <c r="C288" t="s">
        <v>128</v>
      </c>
      <c r="D288" t="s">
        <v>118</v>
      </c>
      <c r="E288" s="44">
        <v>0.32013888888888892</v>
      </c>
      <c r="F288" s="44">
        <v>0.70902777777777781</v>
      </c>
      <c r="G288">
        <v>8</v>
      </c>
      <c r="H288" t="s">
        <v>15</v>
      </c>
      <c r="I288" t="s">
        <v>16</v>
      </c>
    </row>
    <row r="289" spans="1:9" x14ac:dyDescent="0.3">
      <c r="A289" t="s">
        <v>33</v>
      </c>
      <c r="B289">
        <v>0</v>
      </c>
      <c r="C289" t="s">
        <v>128</v>
      </c>
      <c r="D289" t="s">
        <v>122</v>
      </c>
      <c r="E289" s="44">
        <v>0.32916666666666672</v>
      </c>
      <c r="F289" s="44">
        <v>0.70902777777777781</v>
      </c>
      <c r="G289">
        <v>8</v>
      </c>
      <c r="H289" t="s">
        <v>15</v>
      </c>
      <c r="I289" t="s">
        <v>16</v>
      </c>
    </row>
    <row r="290" spans="1:9" x14ac:dyDescent="0.3">
      <c r="A290" t="s">
        <v>33</v>
      </c>
      <c r="B290">
        <v>0</v>
      </c>
      <c r="C290" t="s">
        <v>128</v>
      </c>
      <c r="D290" t="s">
        <v>123</v>
      </c>
      <c r="E290" s="44">
        <v>0.31041666666666667</v>
      </c>
      <c r="F290" s="44">
        <v>0.70833333333333337</v>
      </c>
      <c r="G290">
        <v>8</v>
      </c>
      <c r="H290" t="s">
        <v>15</v>
      </c>
      <c r="I290" t="s">
        <v>16</v>
      </c>
    </row>
    <row r="291" spans="1:9" x14ac:dyDescent="0.3">
      <c r="A291" t="s">
        <v>33</v>
      </c>
      <c r="B291">
        <v>0</v>
      </c>
      <c r="C291" t="s">
        <v>128</v>
      </c>
      <c r="D291" t="s">
        <v>120</v>
      </c>
      <c r="E291" s="44">
        <v>0.31388888888888888</v>
      </c>
      <c r="F291" s="44">
        <v>0.70833333333333337</v>
      </c>
      <c r="G291">
        <v>8</v>
      </c>
      <c r="H291" t="s">
        <v>15</v>
      </c>
      <c r="I291" t="s">
        <v>16</v>
      </c>
    </row>
    <row r="292" spans="1:9" x14ac:dyDescent="0.3">
      <c r="A292" t="s">
        <v>33</v>
      </c>
      <c r="B292">
        <v>0</v>
      </c>
      <c r="C292" t="s">
        <v>128</v>
      </c>
      <c r="D292" t="s">
        <v>121</v>
      </c>
      <c r="E292" s="44">
        <v>0.27777777777777779</v>
      </c>
      <c r="F292" s="44">
        <v>0.70833333333333337</v>
      </c>
      <c r="G292">
        <v>8</v>
      </c>
      <c r="H292" t="s">
        <v>15</v>
      </c>
      <c r="I292" t="s">
        <v>16</v>
      </c>
    </row>
    <row r="293" spans="1:9" x14ac:dyDescent="0.3">
      <c r="A293" t="s">
        <v>33</v>
      </c>
      <c r="B293">
        <v>0</v>
      </c>
      <c r="C293" t="s">
        <v>128</v>
      </c>
      <c r="D293" t="s">
        <v>117</v>
      </c>
      <c r="E293" s="44">
        <v>0.32847222222222222</v>
      </c>
      <c r="F293" s="44">
        <v>0.70833333333333337</v>
      </c>
      <c r="G293">
        <v>8</v>
      </c>
      <c r="H293" t="s">
        <v>15</v>
      </c>
      <c r="I293" t="s">
        <v>16</v>
      </c>
    </row>
    <row r="294" spans="1:9" x14ac:dyDescent="0.3">
      <c r="A294" t="s">
        <v>33</v>
      </c>
      <c r="B294">
        <v>1</v>
      </c>
      <c r="C294" t="s">
        <v>131</v>
      </c>
      <c r="D294" t="s">
        <v>97</v>
      </c>
      <c r="E294" s="44">
        <v>0.22847222222222219</v>
      </c>
      <c r="F294" s="44">
        <v>0.61319444444444449</v>
      </c>
      <c r="G294">
        <v>8</v>
      </c>
      <c r="H294" t="s">
        <v>18</v>
      </c>
      <c r="I294" t="s">
        <v>16</v>
      </c>
    </row>
    <row r="295" spans="1:9" x14ac:dyDescent="0.3">
      <c r="A295" t="s">
        <v>33</v>
      </c>
      <c r="B295">
        <v>1</v>
      </c>
      <c r="C295" t="s">
        <v>131</v>
      </c>
      <c r="D295" t="s">
        <v>104</v>
      </c>
      <c r="E295" s="44">
        <v>0.21527777777777779</v>
      </c>
      <c r="F295" s="44">
        <v>0.59722222222222221</v>
      </c>
      <c r="G295">
        <v>8</v>
      </c>
      <c r="H295" t="s">
        <v>15</v>
      </c>
      <c r="I295" t="s">
        <v>16</v>
      </c>
    </row>
    <row r="296" spans="1:9" x14ac:dyDescent="0.3">
      <c r="A296" t="s">
        <v>33</v>
      </c>
      <c r="B296">
        <v>1</v>
      </c>
      <c r="C296" t="s">
        <v>131</v>
      </c>
      <c r="D296" t="s">
        <v>101</v>
      </c>
      <c r="E296" s="44">
        <v>0.19305555555555559</v>
      </c>
      <c r="F296" s="44">
        <v>0.25</v>
      </c>
      <c r="G296">
        <v>1</v>
      </c>
      <c r="H296" t="s">
        <v>15</v>
      </c>
      <c r="I296" t="s">
        <v>17</v>
      </c>
    </row>
    <row r="297" spans="1:9" x14ac:dyDescent="0.3">
      <c r="A297" t="s">
        <v>33</v>
      </c>
      <c r="B297">
        <v>1</v>
      </c>
      <c r="C297" t="s">
        <v>131</v>
      </c>
      <c r="D297" t="s">
        <v>101</v>
      </c>
      <c r="E297" s="44">
        <v>0.25</v>
      </c>
      <c r="F297" s="44">
        <v>0.59097222222222223</v>
      </c>
      <c r="G297">
        <v>8</v>
      </c>
      <c r="H297" t="s">
        <v>15</v>
      </c>
      <c r="I297" t="s">
        <v>16</v>
      </c>
    </row>
    <row r="298" spans="1:9" x14ac:dyDescent="0.3">
      <c r="A298" t="s">
        <v>33</v>
      </c>
      <c r="B298">
        <v>2</v>
      </c>
      <c r="C298" t="s">
        <v>131</v>
      </c>
      <c r="D298" t="s">
        <v>105</v>
      </c>
      <c r="E298" s="44">
        <v>0.55486111111111114</v>
      </c>
      <c r="F298" s="44">
        <v>0.9458333333333333</v>
      </c>
      <c r="G298">
        <v>8</v>
      </c>
      <c r="H298" t="s">
        <v>18</v>
      </c>
      <c r="I298" t="s">
        <v>16</v>
      </c>
    </row>
    <row r="299" spans="1:9" x14ac:dyDescent="0.3">
      <c r="A299" t="s">
        <v>33</v>
      </c>
      <c r="B299">
        <v>2</v>
      </c>
      <c r="C299" t="s">
        <v>131</v>
      </c>
      <c r="D299" t="s">
        <v>100</v>
      </c>
      <c r="E299" s="44">
        <v>0.5625</v>
      </c>
      <c r="F299" s="44">
        <v>0.91736111111111107</v>
      </c>
      <c r="G299">
        <v>8</v>
      </c>
      <c r="H299" t="s">
        <v>15</v>
      </c>
      <c r="I299" t="s">
        <v>16</v>
      </c>
    </row>
    <row r="300" spans="1:9" x14ac:dyDescent="0.3">
      <c r="A300" t="s">
        <v>33</v>
      </c>
      <c r="B300">
        <v>2</v>
      </c>
      <c r="C300" t="s">
        <v>131</v>
      </c>
      <c r="D300" t="s">
        <v>96</v>
      </c>
      <c r="E300" s="44">
        <v>0.55555555555555558</v>
      </c>
      <c r="F300" s="44">
        <v>0.92152777777777772</v>
      </c>
      <c r="G300">
        <v>8</v>
      </c>
      <c r="H300" t="s">
        <v>15</v>
      </c>
      <c r="I300" t="s">
        <v>16</v>
      </c>
    </row>
    <row r="301" spans="1:9" x14ac:dyDescent="0.3">
      <c r="A301" t="s">
        <v>33</v>
      </c>
      <c r="B301">
        <v>3</v>
      </c>
      <c r="C301" t="s">
        <v>131</v>
      </c>
      <c r="D301" t="s">
        <v>98</v>
      </c>
      <c r="E301" s="44">
        <v>0.90555555555555556</v>
      </c>
      <c r="F301" s="44">
        <v>0.28333333333333333</v>
      </c>
      <c r="G301">
        <v>8</v>
      </c>
      <c r="H301" t="s">
        <v>18</v>
      </c>
      <c r="I301" t="s">
        <v>16</v>
      </c>
    </row>
    <row r="302" spans="1:9" x14ac:dyDescent="0.3">
      <c r="A302" t="s">
        <v>33</v>
      </c>
      <c r="B302">
        <v>3</v>
      </c>
      <c r="C302" t="s">
        <v>131</v>
      </c>
      <c r="D302" t="s">
        <v>99</v>
      </c>
      <c r="E302" s="44">
        <v>0.88124999999999998</v>
      </c>
      <c r="F302" s="44">
        <v>0.26597222222222222</v>
      </c>
      <c r="G302">
        <v>8</v>
      </c>
      <c r="H302" t="s">
        <v>15</v>
      </c>
      <c r="I302" t="s">
        <v>16</v>
      </c>
    </row>
    <row r="303" spans="1:9" x14ac:dyDescent="0.3">
      <c r="A303" t="s">
        <v>33</v>
      </c>
      <c r="B303">
        <v>1</v>
      </c>
      <c r="C303" t="s">
        <v>130</v>
      </c>
      <c r="D303" t="s">
        <v>106</v>
      </c>
      <c r="E303" s="44">
        <v>0.22847222222222219</v>
      </c>
      <c r="F303" s="44">
        <v>0.58333333333333337</v>
      </c>
      <c r="G303">
        <v>8</v>
      </c>
      <c r="H303" t="s">
        <v>18</v>
      </c>
      <c r="I303" t="s">
        <v>16</v>
      </c>
    </row>
    <row r="304" spans="1:9" x14ac:dyDescent="0.3">
      <c r="A304" t="s">
        <v>33</v>
      </c>
      <c r="B304">
        <v>1</v>
      </c>
      <c r="C304" t="s">
        <v>130</v>
      </c>
      <c r="D304" t="s">
        <v>113</v>
      </c>
      <c r="E304" s="44">
        <v>0.22638888888888889</v>
      </c>
      <c r="F304" s="44">
        <v>0.58333333333333337</v>
      </c>
      <c r="G304">
        <v>8</v>
      </c>
      <c r="H304" t="s">
        <v>15</v>
      </c>
      <c r="I304" t="s">
        <v>16</v>
      </c>
    </row>
    <row r="305" spans="1:11" x14ac:dyDescent="0.3">
      <c r="A305" t="s">
        <v>33</v>
      </c>
      <c r="B305">
        <v>1</v>
      </c>
      <c r="C305" t="s">
        <v>130</v>
      </c>
      <c r="D305" t="s">
        <v>108</v>
      </c>
      <c r="E305" s="44">
        <v>0.23125000000000001</v>
      </c>
      <c r="F305" s="44">
        <v>0.58333333333333337</v>
      </c>
      <c r="G305">
        <v>8</v>
      </c>
      <c r="H305" t="s">
        <v>15</v>
      </c>
      <c r="I305" t="s">
        <v>16</v>
      </c>
    </row>
    <row r="306" spans="1:11" x14ac:dyDescent="0.3">
      <c r="A306" t="s">
        <v>33</v>
      </c>
      <c r="B306">
        <v>2</v>
      </c>
      <c r="C306" t="s">
        <v>130</v>
      </c>
      <c r="D306" t="s">
        <v>112</v>
      </c>
      <c r="E306" s="44">
        <v>0.56388888888888888</v>
      </c>
      <c r="F306" s="44">
        <v>0.91805555555555551</v>
      </c>
      <c r="G306">
        <v>8</v>
      </c>
      <c r="H306" t="s">
        <v>18</v>
      </c>
      <c r="I306" t="s">
        <v>16</v>
      </c>
    </row>
    <row r="307" spans="1:11" x14ac:dyDescent="0.3">
      <c r="A307" t="s">
        <v>33</v>
      </c>
      <c r="B307">
        <v>2</v>
      </c>
      <c r="C307" t="s">
        <v>130</v>
      </c>
      <c r="D307" t="s">
        <v>107</v>
      </c>
      <c r="E307" s="44">
        <v>0.55625000000000002</v>
      </c>
      <c r="F307" s="44">
        <v>0.91666666666666663</v>
      </c>
      <c r="G307">
        <v>8</v>
      </c>
      <c r="H307" t="s">
        <v>15</v>
      </c>
      <c r="I307" t="s">
        <v>16</v>
      </c>
    </row>
    <row r="308" spans="1:11" x14ac:dyDescent="0.3">
      <c r="A308" t="s">
        <v>33</v>
      </c>
      <c r="B308">
        <v>2</v>
      </c>
      <c r="C308" t="s">
        <v>130</v>
      </c>
      <c r="D308" t="s">
        <v>114</v>
      </c>
      <c r="E308" s="44">
        <v>0.56388888888888888</v>
      </c>
      <c r="F308" s="44">
        <v>0.91736111111111107</v>
      </c>
      <c r="G308">
        <v>8</v>
      </c>
      <c r="H308" t="s">
        <v>15</v>
      </c>
      <c r="I308" t="s">
        <v>16</v>
      </c>
    </row>
    <row r="309" spans="1:11" x14ac:dyDescent="0.3">
      <c r="A309" t="s">
        <v>33</v>
      </c>
      <c r="B309">
        <v>3</v>
      </c>
      <c r="C309" t="s">
        <v>130</v>
      </c>
      <c r="D309" t="s">
        <v>109</v>
      </c>
      <c r="E309" s="44">
        <v>0.9</v>
      </c>
      <c r="F309" s="44">
        <v>0.25694444444444442</v>
      </c>
      <c r="G309">
        <v>8</v>
      </c>
      <c r="H309" t="s">
        <v>18</v>
      </c>
      <c r="I309" t="s">
        <v>16</v>
      </c>
    </row>
    <row r="310" spans="1:11" ht="15" thickBot="1" x14ac:dyDescent="0.35">
      <c r="A310" t="s">
        <v>33</v>
      </c>
      <c r="B310">
        <v>3</v>
      </c>
      <c r="C310" t="s">
        <v>130</v>
      </c>
      <c r="D310" t="s">
        <v>110</v>
      </c>
      <c r="E310" s="44">
        <v>0.89583333333333337</v>
      </c>
      <c r="F310" s="44">
        <v>0.25</v>
      </c>
      <c r="G310">
        <v>8</v>
      </c>
      <c r="H310" t="s">
        <v>15</v>
      </c>
      <c r="I310" t="s">
        <v>16</v>
      </c>
    </row>
    <row r="311" spans="1:11" ht="15" thickBot="1" x14ac:dyDescent="0.35">
      <c r="A311" t="s">
        <v>34</v>
      </c>
      <c r="B311">
        <v>0</v>
      </c>
      <c r="C311" s="14" t="s">
        <v>129</v>
      </c>
      <c r="D311" t="s">
        <v>124</v>
      </c>
      <c r="E311" s="44">
        <v>0.375</v>
      </c>
      <c r="F311" s="44">
        <v>0.91805555555555551</v>
      </c>
      <c r="G311">
        <v>13</v>
      </c>
      <c r="H311" t="s">
        <v>15</v>
      </c>
      <c r="I311" t="s">
        <v>16</v>
      </c>
    </row>
    <row r="312" spans="1:11" x14ac:dyDescent="0.3">
      <c r="A312" t="s">
        <v>34</v>
      </c>
      <c r="B312">
        <v>0</v>
      </c>
      <c r="C312" s="14" t="s">
        <v>129</v>
      </c>
      <c r="D312" t="s">
        <v>125</v>
      </c>
      <c r="E312" s="44">
        <v>0.49027777777777781</v>
      </c>
      <c r="F312" s="44">
        <v>0.91666666666666663</v>
      </c>
      <c r="G312">
        <v>10</v>
      </c>
      <c r="H312" t="s">
        <v>15</v>
      </c>
      <c r="I312" t="s">
        <v>16</v>
      </c>
    </row>
    <row r="313" spans="1:11" x14ac:dyDescent="0.3">
      <c r="A313" t="s">
        <v>34</v>
      </c>
      <c r="B313">
        <v>0</v>
      </c>
      <c r="C313" t="s">
        <v>128</v>
      </c>
      <c r="D313" t="s">
        <v>115</v>
      </c>
      <c r="E313" s="44">
        <v>0.30694444444444452</v>
      </c>
      <c r="F313" s="44">
        <v>0.7104166666666667</v>
      </c>
      <c r="G313">
        <v>8</v>
      </c>
      <c r="H313" t="s">
        <v>15</v>
      </c>
      <c r="I313" t="s">
        <v>16</v>
      </c>
    </row>
    <row r="314" spans="1:11" x14ac:dyDescent="0.3">
      <c r="A314" t="s">
        <v>34</v>
      </c>
      <c r="B314">
        <v>0</v>
      </c>
      <c r="C314" t="s">
        <v>128</v>
      </c>
      <c r="D314" t="s">
        <v>118</v>
      </c>
      <c r="E314" s="44">
        <v>0.32291666666666669</v>
      </c>
      <c r="F314" s="44">
        <v>0.72638888888888886</v>
      </c>
      <c r="G314">
        <v>8</v>
      </c>
      <c r="H314" t="s">
        <v>15</v>
      </c>
      <c r="I314" t="s">
        <v>16</v>
      </c>
    </row>
    <row r="315" spans="1:11" x14ac:dyDescent="0.3">
      <c r="A315" t="s">
        <v>34</v>
      </c>
      <c r="B315">
        <v>0</v>
      </c>
      <c r="C315" t="s">
        <v>128</v>
      </c>
      <c r="D315" t="s">
        <v>122</v>
      </c>
      <c r="E315" s="44">
        <v>0.32430555555555562</v>
      </c>
      <c r="F315" s="44">
        <v>0.72569444444444442</v>
      </c>
      <c r="G315">
        <v>8</v>
      </c>
      <c r="H315" t="s">
        <v>15</v>
      </c>
      <c r="I315" t="s">
        <v>16</v>
      </c>
    </row>
    <row r="316" spans="1:11" x14ac:dyDescent="0.3">
      <c r="A316" t="s">
        <v>34</v>
      </c>
      <c r="B316">
        <v>0</v>
      </c>
      <c r="C316" t="s">
        <v>128</v>
      </c>
      <c r="D316" t="s">
        <v>123</v>
      </c>
      <c r="E316" s="44">
        <v>0.31111111111111112</v>
      </c>
      <c r="F316" s="44">
        <v>0.5</v>
      </c>
      <c r="G316">
        <v>4</v>
      </c>
      <c r="H316" t="s">
        <v>15</v>
      </c>
      <c r="I316" t="s">
        <v>17</v>
      </c>
    </row>
    <row r="317" spans="1:11" x14ac:dyDescent="0.3">
      <c r="A317" t="s">
        <v>34</v>
      </c>
      <c r="B317">
        <v>0</v>
      </c>
      <c r="C317" t="s">
        <v>128</v>
      </c>
      <c r="D317" t="s">
        <v>120</v>
      </c>
      <c r="E317" s="44">
        <v>0.31944444444444442</v>
      </c>
      <c r="F317" s="44">
        <v>0.70833333333333337</v>
      </c>
      <c r="G317">
        <v>8</v>
      </c>
      <c r="H317" t="s">
        <v>15</v>
      </c>
      <c r="I317" t="s">
        <v>16</v>
      </c>
    </row>
    <row r="318" spans="1:11" x14ac:dyDescent="0.3">
      <c r="A318" t="s">
        <v>34</v>
      </c>
      <c r="B318">
        <v>0</v>
      </c>
      <c r="C318" t="s">
        <v>128</v>
      </c>
      <c r="D318" t="s">
        <v>117</v>
      </c>
      <c r="E318" s="44">
        <v>0.30694444444444452</v>
      </c>
      <c r="F318" s="44">
        <v>0.72569444444444442</v>
      </c>
      <c r="G318">
        <v>8</v>
      </c>
      <c r="H318" t="s">
        <v>15</v>
      </c>
      <c r="I318" t="s">
        <v>16</v>
      </c>
    </row>
    <row r="319" spans="1:11" x14ac:dyDescent="0.3">
      <c r="A319" t="s">
        <v>34</v>
      </c>
      <c r="B319">
        <v>1</v>
      </c>
      <c r="C319" t="s">
        <v>131</v>
      </c>
      <c r="D319" t="s">
        <v>97</v>
      </c>
      <c r="E319" s="44">
        <v>0.22222222222222221</v>
      </c>
      <c r="F319" s="44">
        <v>0.61388888888888893</v>
      </c>
      <c r="G319">
        <v>8</v>
      </c>
      <c r="H319" t="s">
        <v>18</v>
      </c>
      <c r="I319" t="s">
        <v>16</v>
      </c>
      <c r="J319">
        <v>-11.36</v>
      </c>
      <c r="K319" s="10" t="s">
        <v>19</v>
      </c>
    </row>
    <row r="320" spans="1:11" x14ac:dyDescent="0.3">
      <c r="A320" t="s">
        <v>34</v>
      </c>
      <c r="B320">
        <v>1</v>
      </c>
      <c r="C320" t="s">
        <v>131</v>
      </c>
      <c r="D320" t="s">
        <v>102</v>
      </c>
      <c r="E320" s="44">
        <v>0.22430555555555559</v>
      </c>
      <c r="F320" s="44">
        <v>0.58819444444444446</v>
      </c>
      <c r="G320">
        <v>8</v>
      </c>
      <c r="H320" t="s">
        <v>15</v>
      </c>
      <c r="I320" t="s">
        <v>16</v>
      </c>
      <c r="J320">
        <v>-11.36</v>
      </c>
      <c r="K320" s="10" t="s">
        <v>19</v>
      </c>
    </row>
    <row r="321" spans="1:11" x14ac:dyDescent="0.3">
      <c r="A321" t="s">
        <v>34</v>
      </c>
      <c r="B321">
        <v>1</v>
      </c>
      <c r="C321" t="s">
        <v>131</v>
      </c>
      <c r="D321" t="s">
        <v>101</v>
      </c>
      <c r="E321" s="44">
        <v>0.19375000000000001</v>
      </c>
      <c r="F321" s="44">
        <v>0.25</v>
      </c>
      <c r="G321">
        <v>1</v>
      </c>
      <c r="H321" t="s">
        <v>15</v>
      </c>
      <c r="I321" t="s">
        <v>17</v>
      </c>
      <c r="J321">
        <v>-11.36</v>
      </c>
      <c r="K321" s="10" t="s">
        <v>19</v>
      </c>
    </row>
    <row r="322" spans="1:11" x14ac:dyDescent="0.3">
      <c r="A322" s="4" t="s">
        <v>34</v>
      </c>
      <c r="B322">
        <v>1</v>
      </c>
      <c r="C322" t="s">
        <v>131</v>
      </c>
      <c r="D322" t="s">
        <v>101</v>
      </c>
      <c r="E322" s="44">
        <v>0.25</v>
      </c>
      <c r="F322" s="44">
        <v>0.59305555555555556</v>
      </c>
      <c r="G322">
        <v>8</v>
      </c>
      <c r="H322" t="s">
        <v>15</v>
      </c>
      <c r="I322" t="s">
        <v>16</v>
      </c>
    </row>
    <row r="323" spans="1:11" x14ac:dyDescent="0.3">
      <c r="A323" s="4" t="s">
        <v>34</v>
      </c>
      <c r="B323">
        <v>2</v>
      </c>
      <c r="C323" t="s">
        <v>131</v>
      </c>
      <c r="D323" t="s">
        <v>105</v>
      </c>
      <c r="E323" s="44">
        <v>0.56180555555555556</v>
      </c>
      <c r="F323" s="44">
        <v>0.93819444444444444</v>
      </c>
      <c r="G323">
        <v>8</v>
      </c>
      <c r="H323" t="s">
        <v>18</v>
      </c>
      <c r="I323" t="s">
        <v>16</v>
      </c>
    </row>
    <row r="324" spans="1:11" x14ac:dyDescent="0.3">
      <c r="A324" t="s">
        <v>34</v>
      </c>
      <c r="B324">
        <v>2</v>
      </c>
      <c r="C324" t="s">
        <v>131</v>
      </c>
      <c r="D324" t="s">
        <v>100</v>
      </c>
      <c r="E324" s="44">
        <v>0.56874999999999998</v>
      </c>
      <c r="F324" s="44">
        <v>0.92152777777777772</v>
      </c>
      <c r="G324">
        <v>8</v>
      </c>
      <c r="H324" t="s">
        <v>15</v>
      </c>
      <c r="I324" t="s">
        <v>16</v>
      </c>
    </row>
    <row r="325" spans="1:11" x14ac:dyDescent="0.3">
      <c r="A325" t="s">
        <v>34</v>
      </c>
      <c r="B325">
        <v>2</v>
      </c>
      <c r="C325" t="s">
        <v>131</v>
      </c>
      <c r="D325" t="s">
        <v>98</v>
      </c>
      <c r="E325" s="44">
        <v>0.57152777777777775</v>
      </c>
      <c r="F325" s="44">
        <v>0.91805555555555551</v>
      </c>
      <c r="G325">
        <v>8</v>
      </c>
      <c r="H325" t="s">
        <v>15</v>
      </c>
      <c r="I325" t="s">
        <v>16</v>
      </c>
    </row>
    <row r="326" spans="1:11" x14ac:dyDescent="0.3">
      <c r="A326" t="s">
        <v>34</v>
      </c>
      <c r="B326">
        <v>3</v>
      </c>
      <c r="C326" t="s">
        <v>131</v>
      </c>
      <c r="D326" t="s">
        <v>103</v>
      </c>
      <c r="E326" s="44">
        <v>0.87777777777777777</v>
      </c>
      <c r="F326" s="44">
        <v>0.27152777777777781</v>
      </c>
      <c r="G326">
        <v>8</v>
      </c>
      <c r="H326" t="s">
        <v>18</v>
      </c>
      <c r="I326" t="s">
        <v>16</v>
      </c>
    </row>
    <row r="327" spans="1:11" x14ac:dyDescent="0.3">
      <c r="A327" t="s">
        <v>34</v>
      </c>
      <c r="B327">
        <v>3</v>
      </c>
      <c r="C327" t="s">
        <v>131</v>
      </c>
      <c r="D327" t="s">
        <v>96</v>
      </c>
      <c r="E327" s="44">
        <v>0.87986111111111109</v>
      </c>
      <c r="F327" s="44">
        <v>0.2590277777777778</v>
      </c>
      <c r="G327">
        <v>8</v>
      </c>
      <c r="H327" t="s">
        <v>15</v>
      </c>
      <c r="I327" t="s">
        <v>16</v>
      </c>
    </row>
    <row r="328" spans="1:11" x14ac:dyDescent="0.3">
      <c r="A328" t="s">
        <v>34</v>
      </c>
      <c r="B328">
        <v>1</v>
      </c>
      <c r="C328" t="s">
        <v>130</v>
      </c>
      <c r="D328" t="s">
        <v>106</v>
      </c>
      <c r="E328" s="44">
        <v>0.23402777777777781</v>
      </c>
      <c r="F328" s="44">
        <v>0.59027777777777779</v>
      </c>
      <c r="G328">
        <v>8</v>
      </c>
      <c r="H328" t="s">
        <v>18</v>
      </c>
      <c r="I328" t="s">
        <v>16</v>
      </c>
    </row>
    <row r="329" spans="1:11" x14ac:dyDescent="0.3">
      <c r="A329" t="s">
        <v>34</v>
      </c>
      <c r="B329">
        <v>1</v>
      </c>
      <c r="C329" t="s">
        <v>130</v>
      </c>
      <c r="D329" t="s">
        <v>108</v>
      </c>
      <c r="E329" s="44">
        <v>0.2298611111111111</v>
      </c>
      <c r="F329" s="44">
        <v>0.58333333333333337</v>
      </c>
      <c r="G329">
        <v>8</v>
      </c>
      <c r="H329" t="s">
        <v>15</v>
      </c>
      <c r="I329" t="s">
        <v>16</v>
      </c>
    </row>
    <row r="330" spans="1:11" x14ac:dyDescent="0.3">
      <c r="A330" t="s">
        <v>34</v>
      </c>
      <c r="B330">
        <v>1</v>
      </c>
      <c r="C330" t="s">
        <v>130</v>
      </c>
      <c r="D330" t="s">
        <v>111</v>
      </c>
      <c r="E330" s="44">
        <v>0.22638888888888889</v>
      </c>
      <c r="F330" s="44">
        <v>0.58333333333333337</v>
      </c>
      <c r="G330">
        <v>8</v>
      </c>
      <c r="H330" t="s">
        <v>15</v>
      </c>
      <c r="I330" t="s">
        <v>16</v>
      </c>
    </row>
    <row r="331" spans="1:11" x14ac:dyDescent="0.3">
      <c r="A331" t="s">
        <v>34</v>
      </c>
      <c r="B331">
        <v>2</v>
      </c>
      <c r="C331" t="s">
        <v>130</v>
      </c>
      <c r="D331" t="s">
        <v>113</v>
      </c>
      <c r="E331" s="44">
        <v>0.55972222222222223</v>
      </c>
      <c r="F331" s="44">
        <v>0.92500000000000004</v>
      </c>
      <c r="G331">
        <v>8</v>
      </c>
      <c r="H331" t="s">
        <v>18</v>
      </c>
      <c r="I331" t="s">
        <v>16</v>
      </c>
      <c r="K331"/>
    </row>
    <row r="332" spans="1:11" x14ac:dyDescent="0.3">
      <c r="A332" t="s">
        <v>34</v>
      </c>
      <c r="B332">
        <v>2</v>
      </c>
      <c r="C332" t="s">
        <v>130</v>
      </c>
      <c r="D332" t="s">
        <v>107</v>
      </c>
      <c r="E332" s="44">
        <v>0.56041666666666667</v>
      </c>
      <c r="F332" s="44">
        <v>0.91805555555555551</v>
      </c>
      <c r="G332">
        <v>8</v>
      </c>
      <c r="H332" t="s">
        <v>15</v>
      </c>
      <c r="I332" t="s">
        <v>16</v>
      </c>
    </row>
    <row r="333" spans="1:11" x14ac:dyDescent="0.3">
      <c r="A333" t="s">
        <v>34</v>
      </c>
      <c r="B333">
        <v>2</v>
      </c>
      <c r="C333" t="s">
        <v>130</v>
      </c>
      <c r="D333" t="s">
        <v>114</v>
      </c>
      <c r="E333" s="44">
        <v>0.56041666666666667</v>
      </c>
      <c r="F333" s="44">
        <v>0.91805555555555551</v>
      </c>
      <c r="G333">
        <v>8</v>
      </c>
      <c r="H333" t="s">
        <v>15</v>
      </c>
      <c r="I333" t="s">
        <v>16</v>
      </c>
    </row>
    <row r="334" spans="1:11" x14ac:dyDescent="0.3">
      <c r="A334" t="s">
        <v>34</v>
      </c>
      <c r="B334">
        <v>3</v>
      </c>
      <c r="C334" t="s">
        <v>130</v>
      </c>
      <c r="D334" t="s">
        <v>109</v>
      </c>
      <c r="E334" s="44">
        <v>0.8979166666666667</v>
      </c>
      <c r="F334" s="44">
        <v>0.25138888888888888</v>
      </c>
      <c r="G334">
        <v>8</v>
      </c>
      <c r="H334" t="s">
        <v>18</v>
      </c>
      <c r="I334" t="s">
        <v>16</v>
      </c>
    </row>
    <row r="335" spans="1:11" ht="15" thickBot="1" x14ac:dyDescent="0.35">
      <c r="A335" t="s">
        <v>34</v>
      </c>
      <c r="B335">
        <v>3</v>
      </c>
      <c r="C335" t="s">
        <v>130</v>
      </c>
      <c r="D335" t="s">
        <v>110</v>
      </c>
      <c r="E335" s="44">
        <v>0.89861111111111114</v>
      </c>
      <c r="F335" s="44">
        <v>0.25</v>
      </c>
      <c r="G335">
        <v>8</v>
      </c>
      <c r="H335" t="s">
        <v>15</v>
      </c>
      <c r="I335" t="s">
        <v>16</v>
      </c>
    </row>
    <row r="336" spans="1:11" ht="15" thickBot="1" x14ac:dyDescent="0.35">
      <c r="A336" t="s">
        <v>35</v>
      </c>
      <c r="B336">
        <v>0</v>
      </c>
      <c r="C336" s="14" t="s">
        <v>129</v>
      </c>
      <c r="D336" t="s">
        <v>124</v>
      </c>
      <c r="E336" s="44">
        <v>0.37430555555555561</v>
      </c>
      <c r="F336" s="44">
        <v>0.94027777777777777</v>
      </c>
      <c r="G336">
        <v>13</v>
      </c>
      <c r="H336" t="s">
        <v>15</v>
      </c>
      <c r="I336" t="s">
        <v>16</v>
      </c>
    </row>
    <row r="337" spans="1:11" ht="15" thickBot="1" x14ac:dyDescent="0.35">
      <c r="A337" t="s">
        <v>35</v>
      </c>
      <c r="B337">
        <v>0</v>
      </c>
      <c r="C337" s="14" t="s">
        <v>129</v>
      </c>
      <c r="D337" t="s">
        <v>125</v>
      </c>
      <c r="E337" s="44">
        <v>0.4826388888888889</v>
      </c>
      <c r="F337" s="44">
        <v>0.91666666666666663</v>
      </c>
      <c r="G337">
        <v>10</v>
      </c>
      <c r="H337" t="s">
        <v>15</v>
      </c>
      <c r="I337" t="s">
        <v>16</v>
      </c>
      <c r="J337">
        <v>80</v>
      </c>
      <c r="K337" s="10" t="s">
        <v>26</v>
      </c>
    </row>
    <row r="338" spans="1:11" x14ac:dyDescent="0.3">
      <c r="A338" t="s">
        <v>35</v>
      </c>
      <c r="B338">
        <v>0</v>
      </c>
      <c r="C338" s="14" t="s">
        <v>129</v>
      </c>
      <c r="D338" t="s">
        <v>124</v>
      </c>
      <c r="E338" s="44"/>
      <c r="F338" s="44"/>
      <c r="G338">
        <v>14</v>
      </c>
      <c r="H338" t="s">
        <v>15</v>
      </c>
      <c r="I338" t="s">
        <v>17</v>
      </c>
    </row>
    <row r="339" spans="1:11" x14ac:dyDescent="0.3">
      <c r="A339" t="s">
        <v>35</v>
      </c>
      <c r="B339">
        <v>0</v>
      </c>
      <c r="C339" t="s">
        <v>128</v>
      </c>
      <c r="D339" t="s">
        <v>115</v>
      </c>
      <c r="E339" s="44">
        <v>0.31180555555555561</v>
      </c>
      <c r="F339" s="44">
        <v>0.70833333333333337</v>
      </c>
      <c r="G339">
        <v>8</v>
      </c>
      <c r="H339" t="s">
        <v>15</v>
      </c>
      <c r="I339" t="s">
        <v>16</v>
      </c>
    </row>
    <row r="340" spans="1:11" x14ac:dyDescent="0.3">
      <c r="A340" t="s">
        <v>35</v>
      </c>
      <c r="B340">
        <v>0</v>
      </c>
      <c r="C340" t="s">
        <v>128</v>
      </c>
      <c r="D340" t="s">
        <v>116</v>
      </c>
      <c r="E340" s="44">
        <v>0.32500000000000001</v>
      </c>
      <c r="F340" s="44">
        <v>0.70833333333333337</v>
      </c>
      <c r="G340">
        <v>8</v>
      </c>
      <c r="H340" t="s">
        <v>15</v>
      </c>
      <c r="I340" t="s">
        <v>16</v>
      </c>
    </row>
    <row r="341" spans="1:11" x14ac:dyDescent="0.3">
      <c r="A341" t="s">
        <v>35</v>
      </c>
      <c r="B341">
        <v>0</v>
      </c>
      <c r="C341" t="s">
        <v>128</v>
      </c>
      <c r="D341" t="s">
        <v>118</v>
      </c>
      <c r="E341" s="44">
        <v>0.32361111111111113</v>
      </c>
      <c r="F341" s="44">
        <v>0.72847222222222219</v>
      </c>
      <c r="G341">
        <v>8</v>
      </c>
      <c r="H341" t="s">
        <v>15</v>
      </c>
      <c r="I341" t="s">
        <v>16</v>
      </c>
    </row>
    <row r="342" spans="1:11" x14ac:dyDescent="0.3">
      <c r="A342" t="s">
        <v>35</v>
      </c>
      <c r="B342">
        <v>0</v>
      </c>
      <c r="C342" t="s">
        <v>128</v>
      </c>
      <c r="D342" t="s">
        <v>122</v>
      </c>
      <c r="E342" s="44">
        <v>0.32500000000000001</v>
      </c>
      <c r="F342" s="44">
        <v>0.72847222222222219</v>
      </c>
      <c r="G342">
        <v>8</v>
      </c>
      <c r="H342" t="s">
        <v>15</v>
      </c>
      <c r="I342" t="s">
        <v>16</v>
      </c>
      <c r="K342" s="10" t="s">
        <v>28</v>
      </c>
    </row>
    <row r="343" spans="1:11" x14ac:dyDescent="0.3">
      <c r="A343" t="s">
        <v>35</v>
      </c>
      <c r="B343">
        <v>0</v>
      </c>
      <c r="C343" t="s">
        <v>128</v>
      </c>
      <c r="D343" t="s">
        <v>120</v>
      </c>
      <c r="E343" s="44">
        <v>0.30902777777777779</v>
      </c>
      <c r="F343" s="44">
        <v>0.71388888888888891</v>
      </c>
      <c r="G343">
        <v>8</v>
      </c>
      <c r="H343" t="s">
        <v>15</v>
      </c>
      <c r="I343" t="s">
        <v>16</v>
      </c>
    </row>
    <row r="344" spans="1:11" x14ac:dyDescent="0.3">
      <c r="A344" t="s">
        <v>35</v>
      </c>
      <c r="B344">
        <v>0</v>
      </c>
      <c r="C344" t="s">
        <v>128</v>
      </c>
      <c r="D344" t="s">
        <v>121</v>
      </c>
      <c r="E344" s="44">
        <v>0.41875000000000001</v>
      </c>
      <c r="F344" s="44">
        <v>0.71458333333333335</v>
      </c>
      <c r="G344">
        <v>6</v>
      </c>
      <c r="H344" t="s">
        <v>15</v>
      </c>
      <c r="I344" t="s">
        <v>17</v>
      </c>
    </row>
    <row r="345" spans="1:11" x14ac:dyDescent="0.3">
      <c r="A345" t="s">
        <v>35</v>
      </c>
      <c r="B345">
        <v>0</v>
      </c>
      <c r="C345" t="s">
        <v>128</v>
      </c>
      <c r="D345" t="s">
        <v>117</v>
      </c>
      <c r="E345" s="44">
        <v>0.3215277777777778</v>
      </c>
      <c r="F345" s="44">
        <v>0.72083333333333333</v>
      </c>
      <c r="G345">
        <v>8</v>
      </c>
      <c r="H345" t="s">
        <v>15</v>
      </c>
      <c r="I345" t="s">
        <v>16</v>
      </c>
    </row>
    <row r="346" spans="1:11" x14ac:dyDescent="0.3">
      <c r="A346" t="s">
        <v>35</v>
      </c>
      <c r="B346">
        <v>1</v>
      </c>
      <c r="C346" t="s">
        <v>131</v>
      </c>
      <c r="D346" t="s">
        <v>97</v>
      </c>
      <c r="E346" s="44">
        <v>0.2326388888888889</v>
      </c>
      <c r="F346" s="44">
        <v>0.61944444444444446</v>
      </c>
      <c r="G346">
        <v>8</v>
      </c>
      <c r="H346" t="s">
        <v>18</v>
      </c>
      <c r="I346" t="s">
        <v>16</v>
      </c>
    </row>
    <row r="347" spans="1:11" x14ac:dyDescent="0.3">
      <c r="A347" t="s">
        <v>35</v>
      </c>
      <c r="B347">
        <v>1</v>
      </c>
      <c r="C347" t="s">
        <v>131</v>
      </c>
      <c r="D347" t="s">
        <v>102</v>
      </c>
      <c r="E347" s="44">
        <v>0.2270833333333333</v>
      </c>
      <c r="F347" s="44">
        <v>0.58888888888888891</v>
      </c>
      <c r="G347">
        <v>8</v>
      </c>
      <c r="H347" t="s">
        <v>15</v>
      </c>
      <c r="I347" t="s">
        <v>16</v>
      </c>
    </row>
    <row r="348" spans="1:11" x14ac:dyDescent="0.3">
      <c r="A348" t="s">
        <v>35</v>
      </c>
      <c r="B348">
        <v>1</v>
      </c>
      <c r="C348" t="s">
        <v>131</v>
      </c>
      <c r="D348" t="s">
        <v>101</v>
      </c>
      <c r="E348" s="44">
        <v>0.1993055555555556</v>
      </c>
      <c r="F348" s="44">
        <v>0.25</v>
      </c>
      <c r="G348">
        <v>1</v>
      </c>
      <c r="H348" t="s">
        <v>15</v>
      </c>
      <c r="I348" t="s">
        <v>17</v>
      </c>
    </row>
    <row r="349" spans="1:11" x14ac:dyDescent="0.3">
      <c r="A349" t="s">
        <v>35</v>
      </c>
      <c r="B349">
        <v>1</v>
      </c>
      <c r="C349" t="s">
        <v>131</v>
      </c>
      <c r="D349" t="s">
        <v>101</v>
      </c>
      <c r="E349" s="44">
        <v>0.25</v>
      </c>
      <c r="F349" s="44">
        <v>0.58888888888888891</v>
      </c>
      <c r="G349">
        <v>8</v>
      </c>
      <c r="H349" t="s">
        <v>15</v>
      </c>
      <c r="I349" t="s">
        <v>16</v>
      </c>
    </row>
    <row r="350" spans="1:11" x14ac:dyDescent="0.3">
      <c r="A350" t="s">
        <v>35</v>
      </c>
      <c r="B350">
        <v>2</v>
      </c>
      <c r="C350" t="s">
        <v>131</v>
      </c>
      <c r="D350" t="s">
        <v>98</v>
      </c>
      <c r="E350" s="44">
        <v>0.57430555555555551</v>
      </c>
      <c r="F350" s="44">
        <v>0.95347222222222228</v>
      </c>
      <c r="G350">
        <v>8</v>
      </c>
      <c r="H350" t="s">
        <v>18</v>
      </c>
      <c r="I350" t="s">
        <v>16</v>
      </c>
    </row>
    <row r="351" spans="1:11" x14ac:dyDescent="0.3">
      <c r="A351" t="s">
        <v>35</v>
      </c>
      <c r="B351">
        <v>2</v>
      </c>
      <c r="C351" t="s">
        <v>131</v>
      </c>
      <c r="D351" t="s">
        <v>99</v>
      </c>
      <c r="E351" s="44">
        <v>0.55486111111111114</v>
      </c>
      <c r="F351" s="44">
        <v>0.9243055555555556</v>
      </c>
      <c r="G351">
        <v>8</v>
      </c>
      <c r="H351" t="s">
        <v>15</v>
      </c>
      <c r="I351" t="s">
        <v>16</v>
      </c>
    </row>
    <row r="352" spans="1:11" x14ac:dyDescent="0.3">
      <c r="A352" t="s">
        <v>35</v>
      </c>
      <c r="B352">
        <v>2</v>
      </c>
      <c r="C352" t="s">
        <v>131</v>
      </c>
      <c r="D352" t="s">
        <v>100</v>
      </c>
      <c r="E352" s="44">
        <v>0.55625000000000002</v>
      </c>
      <c r="F352" s="44">
        <v>0.92152777777777772</v>
      </c>
      <c r="G352">
        <v>8</v>
      </c>
      <c r="H352" t="s">
        <v>15</v>
      </c>
      <c r="I352" t="s">
        <v>16</v>
      </c>
    </row>
    <row r="353" spans="1:11" x14ac:dyDescent="0.3">
      <c r="A353" t="s">
        <v>35</v>
      </c>
      <c r="B353">
        <v>3</v>
      </c>
      <c r="C353" t="s">
        <v>131</v>
      </c>
      <c r="D353" t="s">
        <v>103</v>
      </c>
      <c r="E353" s="44">
        <v>0.88402777777777775</v>
      </c>
      <c r="F353" s="44">
        <v>0.25</v>
      </c>
      <c r="G353">
        <v>8</v>
      </c>
      <c r="H353" t="s">
        <v>18</v>
      </c>
      <c r="I353" t="s">
        <v>16</v>
      </c>
    </row>
    <row r="354" spans="1:11" x14ac:dyDescent="0.3">
      <c r="A354" t="s">
        <v>35</v>
      </c>
      <c r="B354">
        <v>3</v>
      </c>
      <c r="C354" t="s">
        <v>131</v>
      </c>
      <c r="D354" t="s">
        <v>96</v>
      </c>
      <c r="E354" s="44">
        <v>0.87569444444444444</v>
      </c>
      <c r="F354" s="44">
        <v>0.25624999999999998</v>
      </c>
      <c r="G354">
        <v>8</v>
      </c>
      <c r="H354" t="s">
        <v>15</v>
      </c>
      <c r="I354" t="s">
        <v>16</v>
      </c>
    </row>
    <row r="355" spans="1:11" x14ac:dyDescent="0.3">
      <c r="A355" t="s">
        <v>35</v>
      </c>
      <c r="B355">
        <v>1</v>
      </c>
      <c r="C355" t="s">
        <v>130</v>
      </c>
      <c r="D355" t="s">
        <v>106</v>
      </c>
      <c r="E355" s="44">
        <v>0.22847222222222219</v>
      </c>
      <c r="F355" s="44">
        <v>0.58333333333333337</v>
      </c>
      <c r="G355">
        <v>8</v>
      </c>
      <c r="H355" t="s">
        <v>18</v>
      </c>
      <c r="I355" t="s">
        <v>16</v>
      </c>
    </row>
    <row r="356" spans="1:11" x14ac:dyDescent="0.3">
      <c r="A356" t="s">
        <v>35</v>
      </c>
      <c r="B356">
        <v>1</v>
      </c>
      <c r="C356" t="s">
        <v>130</v>
      </c>
      <c r="D356" t="s">
        <v>111</v>
      </c>
      <c r="E356" s="44">
        <v>0.2277777777777778</v>
      </c>
      <c r="F356" s="44">
        <v>0.58402777777777781</v>
      </c>
      <c r="G356">
        <v>8</v>
      </c>
      <c r="H356" t="s">
        <v>15</v>
      </c>
      <c r="I356" t="s">
        <v>16</v>
      </c>
      <c r="K356"/>
    </row>
    <row r="357" spans="1:11" x14ac:dyDescent="0.3">
      <c r="A357" t="s">
        <v>35</v>
      </c>
      <c r="B357">
        <v>1</v>
      </c>
      <c r="C357" t="s">
        <v>130</v>
      </c>
      <c r="D357" t="s">
        <v>108</v>
      </c>
      <c r="E357" s="44">
        <v>0.23402777777777781</v>
      </c>
      <c r="F357" s="44">
        <v>0.58333333333333337</v>
      </c>
      <c r="G357">
        <v>8</v>
      </c>
      <c r="H357" t="s">
        <v>15</v>
      </c>
      <c r="I357" t="s">
        <v>16</v>
      </c>
    </row>
    <row r="358" spans="1:11" x14ac:dyDescent="0.3">
      <c r="A358" t="s">
        <v>35</v>
      </c>
      <c r="B358">
        <v>2</v>
      </c>
      <c r="C358" t="s">
        <v>130</v>
      </c>
      <c r="D358" t="s">
        <v>108</v>
      </c>
      <c r="E358" s="44">
        <v>0.58333333333333337</v>
      </c>
      <c r="F358" s="44">
        <v>0.75</v>
      </c>
      <c r="G358">
        <v>4</v>
      </c>
      <c r="H358" t="s">
        <v>15</v>
      </c>
      <c r="I358" t="s">
        <v>17</v>
      </c>
    </row>
    <row r="359" spans="1:11" x14ac:dyDescent="0.3">
      <c r="A359" t="s">
        <v>35</v>
      </c>
      <c r="B359">
        <v>2</v>
      </c>
      <c r="C359" t="s">
        <v>130</v>
      </c>
      <c r="D359" t="s">
        <v>113</v>
      </c>
      <c r="E359" s="44">
        <v>0.55833333333333335</v>
      </c>
      <c r="F359" s="44">
        <v>0.91666666666666663</v>
      </c>
      <c r="G359">
        <v>8</v>
      </c>
      <c r="H359" t="s">
        <v>18</v>
      </c>
      <c r="I359" t="s">
        <v>16</v>
      </c>
    </row>
    <row r="360" spans="1:11" x14ac:dyDescent="0.3">
      <c r="A360" t="s">
        <v>35</v>
      </c>
      <c r="B360">
        <v>2</v>
      </c>
      <c r="C360" t="s">
        <v>130</v>
      </c>
      <c r="D360" t="s">
        <v>107</v>
      </c>
      <c r="E360" s="44">
        <v>0.55902777777777779</v>
      </c>
      <c r="F360" s="44">
        <v>0.91666666666666663</v>
      </c>
      <c r="G360">
        <v>8</v>
      </c>
      <c r="H360" t="s">
        <v>15</v>
      </c>
      <c r="I360" t="s">
        <v>16</v>
      </c>
    </row>
    <row r="361" spans="1:11" x14ac:dyDescent="0.3">
      <c r="A361" t="s">
        <v>35</v>
      </c>
      <c r="B361">
        <v>2</v>
      </c>
      <c r="C361" t="s">
        <v>130</v>
      </c>
      <c r="D361" t="s">
        <v>112</v>
      </c>
      <c r="E361" s="44">
        <v>0.73124999999999996</v>
      </c>
      <c r="F361" s="44">
        <v>0.91666666666666663</v>
      </c>
      <c r="G361">
        <v>4</v>
      </c>
      <c r="H361" t="s">
        <v>15</v>
      </c>
      <c r="I361" t="s">
        <v>17</v>
      </c>
    </row>
    <row r="362" spans="1:11" x14ac:dyDescent="0.3">
      <c r="A362" t="s">
        <v>35</v>
      </c>
      <c r="B362">
        <v>3</v>
      </c>
      <c r="C362" t="s">
        <v>130</v>
      </c>
      <c r="D362" t="s">
        <v>112</v>
      </c>
      <c r="E362" s="44">
        <v>0.91666666666666663</v>
      </c>
      <c r="F362" s="44">
        <v>0.25069444444444439</v>
      </c>
      <c r="G362">
        <v>8</v>
      </c>
      <c r="H362" t="s">
        <v>18</v>
      </c>
      <c r="I362" t="s">
        <v>16</v>
      </c>
    </row>
    <row r="363" spans="1:11" ht="15" thickBot="1" x14ac:dyDescent="0.35">
      <c r="A363" t="s">
        <v>35</v>
      </c>
      <c r="B363">
        <v>3</v>
      </c>
      <c r="C363" t="s">
        <v>130</v>
      </c>
      <c r="D363" t="s">
        <v>110</v>
      </c>
      <c r="E363" s="44">
        <v>0.89722222222222225</v>
      </c>
      <c r="F363" s="44">
        <v>0.25</v>
      </c>
      <c r="G363">
        <v>8</v>
      </c>
      <c r="H363" t="s">
        <v>15</v>
      </c>
      <c r="I363" t="s">
        <v>16</v>
      </c>
    </row>
    <row r="364" spans="1:11" x14ac:dyDescent="0.3">
      <c r="A364" t="s">
        <v>36</v>
      </c>
      <c r="B364">
        <v>0</v>
      </c>
      <c r="C364" s="14" t="s">
        <v>129</v>
      </c>
      <c r="D364" t="s">
        <v>124</v>
      </c>
      <c r="E364" s="44">
        <v>0.37361111111111112</v>
      </c>
      <c r="F364" s="44">
        <v>0.94652777777777775</v>
      </c>
      <c r="G364">
        <v>13</v>
      </c>
      <c r="H364" t="s">
        <v>15</v>
      </c>
      <c r="I364" t="s">
        <v>16</v>
      </c>
    </row>
    <row r="365" spans="1:11" x14ac:dyDescent="0.3">
      <c r="A365" t="s">
        <v>36</v>
      </c>
      <c r="B365">
        <v>0</v>
      </c>
      <c r="C365" t="s">
        <v>128</v>
      </c>
      <c r="D365" t="s">
        <v>115</v>
      </c>
      <c r="E365" s="44">
        <v>0.3125</v>
      </c>
      <c r="F365" s="44">
        <v>0.70833333333333337</v>
      </c>
      <c r="G365">
        <v>8</v>
      </c>
      <c r="H365" t="s">
        <v>15</v>
      </c>
      <c r="I365" t="s">
        <v>16</v>
      </c>
    </row>
    <row r="366" spans="1:11" x14ac:dyDescent="0.3">
      <c r="A366" t="s">
        <v>36</v>
      </c>
      <c r="B366">
        <v>0</v>
      </c>
      <c r="C366" t="s">
        <v>128</v>
      </c>
      <c r="D366" t="s">
        <v>116</v>
      </c>
      <c r="E366" s="44">
        <v>0.35069444444444442</v>
      </c>
      <c r="F366" s="44">
        <v>0.70833333333333337</v>
      </c>
      <c r="G366">
        <v>8</v>
      </c>
      <c r="H366" t="s">
        <v>15</v>
      </c>
      <c r="I366" t="s">
        <v>27</v>
      </c>
    </row>
    <row r="367" spans="1:11" x14ac:dyDescent="0.3">
      <c r="A367" t="s">
        <v>36</v>
      </c>
      <c r="B367">
        <v>0</v>
      </c>
      <c r="C367" t="s">
        <v>128</v>
      </c>
      <c r="D367" t="s">
        <v>118</v>
      </c>
      <c r="E367" s="44">
        <v>0.32361111111111113</v>
      </c>
      <c r="F367" s="44">
        <v>0.71180555555555558</v>
      </c>
      <c r="G367">
        <v>8</v>
      </c>
      <c r="H367" t="s">
        <v>15</v>
      </c>
      <c r="I367" t="s">
        <v>16</v>
      </c>
    </row>
    <row r="368" spans="1:11" x14ac:dyDescent="0.3">
      <c r="A368" t="s">
        <v>36</v>
      </c>
      <c r="B368">
        <v>0</v>
      </c>
      <c r="C368" t="s">
        <v>128</v>
      </c>
      <c r="D368" t="s">
        <v>122</v>
      </c>
      <c r="E368" s="44">
        <v>0.32083333333333341</v>
      </c>
      <c r="F368" s="44">
        <v>0.71180555555555558</v>
      </c>
      <c r="G368">
        <v>8</v>
      </c>
      <c r="H368" t="s">
        <v>15</v>
      </c>
      <c r="I368" t="s">
        <v>16</v>
      </c>
    </row>
    <row r="369" spans="1:11" x14ac:dyDescent="0.3">
      <c r="A369" t="s">
        <v>36</v>
      </c>
      <c r="B369">
        <v>0</v>
      </c>
      <c r="C369" t="s">
        <v>128</v>
      </c>
      <c r="D369" t="s">
        <v>123</v>
      </c>
      <c r="E369" s="44">
        <v>0.31805555555555548</v>
      </c>
      <c r="F369" s="44">
        <v>0.70833333333333337</v>
      </c>
      <c r="G369">
        <v>8</v>
      </c>
      <c r="H369" t="s">
        <v>15</v>
      </c>
      <c r="I369" t="s">
        <v>16</v>
      </c>
    </row>
    <row r="370" spans="1:11" x14ac:dyDescent="0.3">
      <c r="A370" t="s">
        <v>36</v>
      </c>
      <c r="B370">
        <v>0</v>
      </c>
      <c r="C370" t="s">
        <v>128</v>
      </c>
      <c r="D370" t="s">
        <v>120</v>
      </c>
      <c r="E370" s="44">
        <v>0.32222222222222219</v>
      </c>
      <c r="F370" s="44">
        <v>0.70833333333333337</v>
      </c>
      <c r="G370">
        <v>8</v>
      </c>
      <c r="H370" t="s">
        <v>15</v>
      </c>
      <c r="I370" t="s">
        <v>16</v>
      </c>
    </row>
    <row r="371" spans="1:11" ht="15" thickBot="1" x14ac:dyDescent="0.35">
      <c r="A371" t="s">
        <v>36</v>
      </c>
      <c r="B371">
        <v>0</v>
      </c>
      <c r="C371" t="s">
        <v>128</v>
      </c>
      <c r="D371" t="s">
        <v>117</v>
      </c>
      <c r="E371" s="44">
        <v>0.32847222222222222</v>
      </c>
      <c r="F371" s="44">
        <v>0.70972222222222225</v>
      </c>
      <c r="G371">
        <v>8</v>
      </c>
      <c r="H371" t="s">
        <v>15</v>
      </c>
      <c r="I371" t="s">
        <v>16</v>
      </c>
      <c r="K371"/>
    </row>
    <row r="372" spans="1:11" x14ac:dyDescent="0.3">
      <c r="A372" t="s">
        <v>36</v>
      </c>
      <c r="B372">
        <v>0</v>
      </c>
      <c r="C372" s="14" t="s">
        <v>129</v>
      </c>
      <c r="D372" t="s">
        <v>125</v>
      </c>
      <c r="E372" s="44">
        <v>0.48958333333333331</v>
      </c>
      <c r="F372" s="44">
        <v>0.95</v>
      </c>
      <c r="G372">
        <v>10</v>
      </c>
      <c r="H372" t="s">
        <v>15</v>
      </c>
      <c r="I372" t="s">
        <v>16</v>
      </c>
    </row>
    <row r="373" spans="1:11" x14ac:dyDescent="0.3">
      <c r="A373" t="s">
        <v>36</v>
      </c>
      <c r="B373">
        <v>1</v>
      </c>
      <c r="C373" t="s">
        <v>131</v>
      </c>
      <c r="D373" t="s">
        <v>103</v>
      </c>
      <c r="E373" s="44">
        <v>0.25</v>
      </c>
      <c r="F373" s="44">
        <v>0.58333333333333337</v>
      </c>
      <c r="G373">
        <v>8</v>
      </c>
      <c r="H373" t="s">
        <v>18</v>
      </c>
      <c r="I373" t="s">
        <v>17</v>
      </c>
    </row>
    <row r="374" spans="1:11" x14ac:dyDescent="0.3">
      <c r="A374" t="s">
        <v>36</v>
      </c>
      <c r="B374">
        <v>1</v>
      </c>
      <c r="C374" t="s">
        <v>131</v>
      </c>
      <c r="D374" t="s">
        <v>104</v>
      </c>
      <c r="E374" s="44">
        <v>0.21249999999999999</v>
      </c>
      <c r="F374" s="44">
        <v>0.58333333333333337</v>
      </c>
      <c r="G374">
        <v>8</v>
      </c>
      <c r="H374" t="s">
        <v>15</v>
      </c>
      <c r="I374" t="s">
        <v>16</v>
      </c>
    </row>
    <row r="375" spans="1:11" x14ac:dyDescent="0.3">
      <c r="A375" t="s">
        <v>36</v>
      </c>
      <c r="B375">
        <v>1</v>
      </c>
      <c r="C375" t="s">
        <v>131</v>
      </c>
      <c r="D375" t="s">
        <v>101</v>
      </c>
      <c r="E375" s="44">
        <v>0.19305555555555559</v>
      </c>
      <c r="F375" s="44">
        <v>0.25</v>
      </c>
      <c r="G375">
        <v>1</v>
      </c>
      <c r="H375" t="s">
        <v>15</v>
      </c>
      <c r="I375" t="s">
        <v>17</v>
      </c>
    </row>
    <row r="376" spans="1:11" x14ac:dyDescent="0.3">
      <c r="A376" t="s">
        <v>36</v>
      </c>
      <c r="B376">
        <v>1</v>
      </c>
      <c r="C376" t="s">
        <v>131</v>
      </c>
      <c r="D376" t="s">
        <v>101</v>
      </c>
      <c r="E376" s="44">
        <v>0.25</v>
      </c>
      <c r="F376" s="44">
        <v>0.6020833333333333</v>
      </c>
      <c r="G376">
        <v>8</v>
      </c>
      <c r="H376" t="s">
        <v>15</v>
      </c>
      <c r="I376" t="s">
        <v>16</v>
      </c>
    </row>
    <row r="377" spans="1:11" x14ac:dyDescent="0.3">
      <c r="A377" t="s">
        <v>36</v>
      </c>
      <c r="B377">
        <v>2</v>
      </c>
      <c r="C377" t="s">
        <v>131</v>
      </c>
      <c r="D377" t="s">
        <v>97</v>
      </c>
      <c r="E377" s="44">
        <v>0.56041666666666667</v>
      </c>
      <c r="F377" s="44">
        <v>0.94513888888888886</v>
      </c>
      <c r="G377">
        <v>8</v>
      </c>
      <c r="H377" t="s">
        <v>18</v>
      </c>
      <c r="I377" t="s">
        <v>16</v>
      </c>
    </row>
    <row r="378" spans="1:11" x14ac:dyDescent="0.3">
      <c r="A378" t="s">
        <v>36</v>
      </c>
      <c r="B378">
        <v>2</v>
      </c>
      <c r="C378" t="s">
        <v>131</v>
      </c>
      <c r="D378" t="s">
        <v>100</v>
      </c>
      <c r="E378" s="44">
        <v>0.56041666666666667</v>
      </c>
      <c r="F378" s="44">
        <v>0.91805555555555551</v>
      </c>
      <c r="G378">
        <v>8</v>
      </c>
      <c r="H378" t="s">
        <v>15</v>
      </c>
      <c r="I378" t="s">
        <v>16</v>
      </c>
    </row>
    <row r="379" spans="1:11" x14ac:dyDescent="0.3">
      <c r="A379" t="s">
        <v>36</v>
      </c>
      <c r="B379">
        <v>2</v>
      </c>
      <c r="C379" t="s">
        <v>131</v>
      </c>
      <c r="D379" t="s">
        <v>99</v>
      </c>
      <c r="E379" s="44">
        <v>0.5625</v>
      </c>
      <c r="F379" s="44">
        <v>0.92083333333333328</v>
      </c>
      <c r="G379">
        <v>8</v>
      </c>
      <c r="H379" t="s">
        <v>15</v>
      </c>
      <c r="I379" t="s">
        <v>16</v>
      </c>
      <c r="K379"/>
    </row>
    <row r="380" spans="1:11" x14ac:dyDescent="0.3">
      <c r="A380" t="s">
        <v>36</v>
      </c>
      <c r="B380">
        <v>3</v>
      </c>
      <c r="C380" t="s">
        <v>131</v>
      </c>
      <c r="D380" t="s">
        <v>103</v>
      </c>
      <c r="E380" s="44">
        <v>0.89375000000000004</v>
      </c>
      <c r="F380" s="44">
        <v>0.28194444444444439</v>
      </c>
      <c r="G380">
        <v>8</v>
      </c>
      <c r="H380" t="s">
        <v>18</v>
      </c>
      <c r="I380" t="s">
        <v>16</v>
      </c>
    </row>
    <row r="381" spans="1:11" x14ac:dyDescent="0.3">
      <c r="A381" t="s">
        <v>36</v>
      </c>
      <c r="B381">
        <v>3</v>
      </c>
      <c r="C381" t="s">
        <v>131</v>
      </c>
      <c r="D381" t="s">
        <v>102</v>
      </c>
      <c r="E381" s="44">
        <v>0.88055555555555554</v>
      </c>
      <c r="F381" s="44">
        <v>0.25486111111111109</v>
      </c>
      <c r="G381">
        <v>8</v>
      </c>
      <c r="H381" t="s">
        <v>15</v>
      </c>
      <c r="I381" t="s">
        <v>16</v>
      </c>
    </row>
    <row r="382" spans="1:11" x14ac:dyDescent="0.3">
      <c r="A382" t="s">
        <v>36</v>
      </c>
      <c r="B382">
        <v>1</v>
      </c>
      <c r="C382" t="s">
        <v>130</v>
      </c>
      <c r="D382" t="s">
        <v>113</v>
      </c>
      <c r="E382" s="44">
        <v>0.22361111111111109</v>
      </c>
      <c r="F382" s="44">
        <v>0.5854166666666667</v>
      </c>
      <c r="G382">
        <v>8</v>
      </c>
      <c r="H382" t="s">
        <v>18</v>
      </c>
      <c r="I382" t="s">
        <v>16</v>
      </c>
    </row>
    <row r="383" spans="1:11" x14ac:dyDescent="0.3">
      <c r="A383" t="s">
        <v>36</v>
      </c>
      <c r="B383">
        <v>1</v>
      </c>
      <c r="C383" t="s">
        <v>130</v>
      </c>
      <c r="D383" t="s">
        <v>114</v>
      </c>
      <c r="E383" s="44">
        <v>0.2305555555555556</v>
      </c>
      <c r="F383" s="44">
        <v>0.58333333333333337</v>
      </c>
      <c r="G383">
        <v>8</v>
      </c>
      <c r="H383" t="s">
        <v>15</v>
      </c>
      <c r="I383" t="s">
        <v>16</v>
      </c>
    </row>
    <row r="384" spans="1:11" x14ac:dyDescent="0.3">
      <c r="A384" t="s">
        <v>36</v>
      </c>
      <c r="B384">
        <v>1</v>
      </c>
      <c r="C384" t="s">
        <v>130</v>
      </c>
      <c r="D384" t="s">
        <v>108</v>
      </c>
      <c r="E384" s="44">
        <v>0.2305555555555556</v>
      </c>
      <c r="F384" s="44">
        <v>0.58333333333333337</v>
      </c>
      <c r="G384">
        <v>8</v>
      </c>
      <c r="H384" t="s">
        <v>15</v>
      </c>
      <c r="I384" t="s">
        <v>16</v>
      </c>
    </row>
    <row r="385" spans="1:11" x14ac:dyDescent="0.3">
      <c r="A385" t="s">
        <v>36</v>
      </c>
      <c r="B385">
        <v>2</v>
      </c>
      <c r="C385" t="s">
        <v>130</v>
      </c>
      <c r="D385" t="s">
        <v>108</v>
      </c>
      <c r="E385" s="44">
        <v>0.58333333333333337</v>
      </c>
      <c r="F385" s="44">
        <v>0.75</v>
      </c>
      <c r="G385">
        <v>4</v>
      </c>
      <c r="H385" t="s">
        <v>15</v>
      </c>
      <c r="I385" t="s">
        <v>17</v>
      </c>
    </row>
    <row r="386" spans="1:11" x14ac:dyDescent="0.3">
      <c r="A386" t="s">
        <v>36</v>
      </c>
      <c r="B386">
        <v>2</v>
      </c>
      <c r="C386" t="s">
        <v>130</v>
      </c>
      <c r="D386" t="s">
        <v>109</v>
      </c>
      <c r="E386" s="44">
        <v>0.56319444444444444</v>
      </c>
      <c r="F386" s="44">
        <v>0.91874999999999996</v>
      </c>
      <c r="G386">
        <v>8</v>
      </c>
      <c r="H386" t="s">
        <v>18</v>
      </c>
      <c r="I386" t="s">
        <v>16</v>
      </c>
    </row>
    <row r="387" spans="1:11" x14ac:dyDescent="0.3">
      <c r="A387" t="s">
        <v>36</v>
      </c>
      <c r="B387">
        <v>2</v>
      </c>
      <c r="C387" t="s">
        <v>130</v>
      </c>
      <c r="D387" t="s">
        <v>107</v>
      </c>
      <c r="E387" s="44">
        <v>0.56388888888888888</v>
      </c>
      <c r="F387" s="44">
        <v>0.91666666666666663</v>
      </c>
      <c r="G387">
        <v>8</v>
      </c>
      <c r="H387" t="s">
        <v>15</v>
      </c>
      <c r="I387" t="s">
        <v>16</v>
      </c>
    </row>
    <row r="388" spans="1:11" x14ac:dyDescent="0.3">
      <c r="A388" t="s">
        <v>36</v>
      </c>
      <c r="B388">
        <v>2</v>
      </c>
      <c r="C388" t="s">
        <v>130</v>
      </c>
      <c r="D388" t="s">
        <v>110</v>
      </c>
      <c r="E388" s="44">
        <v>0.73055555555555551</v>
      </c>
      <c r="F388" s="44">
        <v>0.91666666666666663</v>
      </c>
      <c r="G388">
        <v>4</v>
      </c>
      <c r="H388" t="s">
        <v>15</v>
      </c>
      <c r="I388" t="s">
        <v>17</v>
      </c>
    </row>
    <row r="389" spans="1:11" x14ac:dyDescent="0.3">
      <c r="A389" t="s">
        <v>36</v>
      </c>
      <c r="B389">
        <v>3</v>
      </c>
      <c r="C389" t="s">
        <v>130</v>
      </c>
      <c r="D389" t="s">
        <v>110</v>
      </c>
      <c r="E389" s="44">
        <v>0.91666666666666663</v>
      </c>
      <c r="F389" s="44">
        <v>0.25</v>
      </c>
      <c r="G389">
        <v>8</v>
      </c>
      <c r="H389" t="s">
        <v>18</v>
      </c>
      <c r="I389" t="s">
        <v>16</v>
      </c>
    </row>
    <row r="390" spans="1:11" ht="15" thickBot="1" x14ac:dyDescent="0.35">
      <c r="A390" t="s">
        <v>36</v>
      </c>
      <c r="B390">
        <v>3</v>
      </c>
      <c r="C390" t="s">
        <v>130</v>
      </c>
      <c r="D390" t="s">
        <v>112</v>
      </c>
      <c r="E390" s="44">
        <v>0.89722222222222225</v>
      </c>
      <c r="F390" s="44">
        <v>0.25</v>
      </c>
      <c r="G390">
        <v>8</v>
      </c>
      <c r="H390" t="s">
        <v>15</v>
      </c>
      <c r="I390" t="s">
        <v>16</v>
      </c>
    </row>
    <row r="391" spans="1:11" x14ac:dyDescent="0.3">
      <c r="A391" t="s">
        <v>37</v>
      </c>
      <c r="B391">
        <v>0</v>
      </c>
      <c r="C391" s="14" t="s">
        <v>129</v>
      </c>
      <c r="D391" t="s">
        <v>124</v>
      </c>
      <c r="E391" s="44">
        <v>0.37361111111111112</v>
      </c>
      <c r="F391" s="44">
        <v>0.93680555555555556</v>
      </c>
      <c r="G391">
        <v>13</v>
      </c>
      <c r="H391" t="s">
        <v>15</v>
      </c>
      <c r="I391" t="s">
        <v>16</v>
      </c>
    </row>
    <row r="392" spans="1:11" x14ac:dyDescent="0.3">
      <c r="A392" t="s">
        <v>37</v>
      </c>
      <c r="B392">
        <v>0</v>
      </c>
      <c r="C392" t="s">
        <v>128</v>
      </c>
      <c r="D392" t="s">
        <v>115</v>
      </c>
      <c r="E392" s="44">
        <v>0.31111111111111112</v>
      </c>
      <c r="F392" s="44">
        <v>0.70833333333333337</v>
      </c>
      <c r="G392">
        <v>8</v>
      </c>
      <c r="H392" t="s">
        <v>15</v>
      </c>
      <c r="I392" t="s">
        <v>16</v>
      </c>
    </row>
    <row r="393" spans="1:11" x14ac:dyDescent="0.3">
      <c r="A393" t="s">
        <v>37</v>
      </c>
      <c r="B393">
        <v>0</v>
      </c>
      <c r="C393" t="s">
        <v>128</v>
      </c>
      <c r="D393" t="s">
        <v>116</v>
      </c>
      <c r="E393" s="44">
        <v>0.32013888888888892</v>
      </c>
      <c r="F393" s="44">
        <v>0.70902777777777781</v>
      </c>
      <c r="G393">
        <v>8</v>
      </c>
      <c r="H393" t="s">
        <v>15</v>
      </c>
      <c r="I393" t="s">
        <v>16</v>
      </c>
    </row>
    <row r="394" spans="1:11" x14ac:dyDescent="0.3">
      <c r="A394" t="s">
        <v>37</v>
      </c>
      <c r="B394">
        <v>0</v>
      </c>
      <c r="C394" t="s">
        <v>128</v>
      </c>
      <c r="D394" t="s">
        <v>118</v>
      </c>
      <c r="E394" s="44">
        <v>0.32847222222222222</v>
      </c>
      <c r="F394" s="44">
        <v>0.7104166666666667</v>
      </c>
      <c r="G394">
        <v>8</v>
      </c>
      <c r="H394" t="s">
        <v>15</v>
      </c>
      <c r="I394" t="s">
        <v>16</v>
      </c>
    </row>
    <row r="395" spans="1:11" x14ac:dyDescent="0.3">
      <c r="A395" t="s">
        <v>37</v>
      </c>
      <c r="B395">
        <v>0</v>
      </c>
      <c r="C395" t="s">
        <v>128</v>
      </c>
      <c r="D395" t="s">
        <v>122</v>
      </c>
      <c r="E395" s="44">
        <v>0.32430555555555562</v>
      </c>
      <c r="F395" s="44">
        <v>0.7104166666666667</v>
      </c>
      <c r="G395">
        <v>8</v>
      </c>
      <c r="H395" t="s">
        <v>15</v>
      </c>
      <c r="I395" t="s">
        <v>16</v>
      </c>
    </row>
    <row r="396" spans="1:11" x14ac:dyDescent="0.3">
      <c r="A396" t="s">
        <v>37</v>
      </c>
      <c r="B396">
        <v>0</v>
      </c>
      <c r="C396" t="s">
        <v>128</v>
      </c>
      <c r="D396" t="s">
        <v>123</v>
      </c>
      <c r="E396" s="44">
        <v>0.31597222222222221</v>
      </c>
      <c r="F396" s="44">
        <v>0.70902777777777781</v>
      </c>
      <c r="G396">
        <v>8</v>
      </c>
      <c r="H396" t="s">
        <v>15</v>
      </c>
      <c r="I396" t="s">
        <v>16</v>
      </c>
      <c r="K396"/>
    </row>
    <row r="397" spans="1:11" x14ac:dyDescent="0.3">
      <c r="A397" t="s">
        <v>37</v>
      </c>
      <c r="B397">
        <v>0</v>
      </c>
      <c r="C397" t="s">
        <v>128</v>
      </c>
      <c r="D397" t="s">
        <v>120</v>
      </c>
      <c r="E397" s="44">
        <v>0.31597222222222221</v>
      </c>
      <c r="F397" s="44">
        <v>0.7104166666666667</v>
      </c>
      <c r="G397">
        <v>8</v>
      </c>
      <c r="H397" t="s">
        <v>15</v>
      </c>
      <c r="I397" t="s">
        <v>16</v>
      </c>
    </row>
    <row r="398" spans="1:11" ht="15" thickBot="1" x14ac:dyDescent="0.35">
      <c r="A398" t="s">
        <v>37</v>
      </c>
      <c r="B398">
        <v>0</v>
      </c>
      <c r="C398" t="s">
        <v>128</v>
      </c>
      <c r="D398" t="s">
        <v>117</v>
      </c>
      <c r="E398" s="44">
        <v>0.3298611111111111</v>
      </c>
      <c r="F398" s="44">
        <v>0.70972222222222225</v>
      </c>
      <c r="G398">
        <v>8</v>
      </c>
      <c r="H398" t="s">
        <v>15</v>
      </c>
      <c r="I398" t="s">
        <v>16</v>
      </c>
    </row>
    <row r="399" spans="1:11" x14ac:dyDescent="0.3">
      <c r="A399" t="s">
        <v>37</v>
      </c>
      <c r="B399">
        <v>0</v>
      </c>
      <c r="C399" s="14" t="s">
        <v>129</v>
      </c>
      <c r="D399" t="s">
        <v>125</v>
      </c>
      <c r="E399" s="44">
        <v>0.47708333333333341</v>
      </c>
      <c r="F399" s="44">
        <v>0.9194444444444444</v>
      </c>
      <c r="G399">
        <v>10</v>
      </c>
      <c r="H399" t="s">
        <v>15</v>
      </c>
      <c r="I399" t="s">
        <v>16</v>
      </c>
    </row>
    <row r="400" spans="1:11" x14ac:dyDescent="0.3">
      <c r="A400" s="4" t="s">
        <v>37</v>
      </c>
      <c r="B400">
        <v>1</v>
      </c>
      <c r="C400" t="s">
        <v>131</v>
      </c>
      <c r="D400" t="s">
        <v>98</v>
      </c>
      <c r="E400" s="44">
        <v>0.24374999999999999</v>
      </c>
      <c r="F400" s="44">
        <v>0.58333333333333337</v>
      </c>
      <c r="G400">
        <v>8</v>
      </c>
      <c r="H400" t="s">
        <v>18</v>
      </c>
      <c r="I400" t="s">
        <v>16</v>
      </c>
    </row>
    <row r="401" spans="1:9" x14ac:dyDescent="0.3">
      <c r="A401" t="s">
        <v>37</v>
      </c>
      <c r="B401">
        <v>1</v>
      </c>
      <c r="C401" t="s">
        <v>131</v>
      </c>
      <c r="D401" t="s">
        <v>104</v>
      </c>
      <c r="E401" s="44">
        <v>0.21249999999999999</v>
      </c>
      <c r="F401" s="44">
        <v>0.59027777777777779</v>
      </c>
      <c r="G401">
        <v>8</v>
      </c>
      <c r="H401" t="s">
        <v>15</v>
      </c>
      <c r="I401" t="s">
        <v>16</v>
      </c>
    </row>
    <row r="402" spans="1:9" x14ac:dyDescent="0.3">
      <c r="A402" t="s">
        <v>37</v>
      </c>
      <c r="B402">
        <v>1</v>
      </c>
      <c r="C402" t="s">
        <v>131</v>
      </c>
      <c r="D402" t="s">
        <v>100</v>
      </c>
      <c r="E402" s="44">
        <v>0.22638888888888889</v>
      </c>
      <c r="F402" s="44">
        <v>0.58333333333333337</v>
      </c>
      <c r="G402">
        <v>8</v>
      </c>
      <c r="H402" t="s">
        <v>15</v>
      </c>
      <c r="I402" t="s">
        <v>16</v>
      </c>
    </row>
    <row r="403" spans="1:9" x14ac:dyDescent="0.3">
      <c r="A403" s="4" t="s">
        <v>37</v>
      </c>
      <c r="B403">
        <v>2</v>
      </c>
      <c r="C403" t="s">
        <v>131</v>
      </c>
      <c r="D403" t="s">
        <v>97</v>
      </c>
      <c r="E403" s="44">
        <v>0.6118055555555556</v>
      </c>
      <c r="F403" s="44">
        <v>0.92361111111111116</v>
      </c>
      <c r="G403">
        <v>8</v>
      </c>
      <c r="H403" t="s">
        <v>18</v>
      </c>
      <c r="I403" t="s">
        <v>16</v>
      </c>
    </row>
    <row r="404" spans="1:9" x14ac:dyDescent="0.3">
      <c r="A404" t="s">
        <v>37</v>
      </c>
      <c r="B404">
        <v>2</v>
      </c>
      <c r="C404" t="s">
        <v>131</v>
      </c>
      <c r="D404" t="s">
        <v>101</v>
      </c>
      <c r="E404" s="44">
        <v>0.5708333333333333</v>
      </c>
      <c r="F404" s="44">
        <v>0.9243055555555556</v>
      </c>
      <c r="G404">
        <v>8</v>
      </c>
      <c r="H404" t="s">
        <v>15</v>
      </c>
      <c r="I404" t="s">
        <v>16</v>
      </c>
    </row>
    <row r="405" spans="1:9" x14ac:dyDescent="0.3">
      <c r="A405" t="s">
        <v>37</v>
      </c>
      <c r="B405">
        <v>2</v>
      </c>
      <c r="C405" t="s">
        <v>131</v>
      </c>
      <c r="D405" t="s">
        <v>99</v>
      </c>
      <c r="E405" s="44">
        <v>0.61805555555555558</v>
      </c>
      <c r="F405" s="44">
        <v>0.91666666666666663</v>
      </c>
      <c r="G405">
        <v>7</v>
      </c>
      <c r="H405" t="s">
        <v>15</v>
      </c>
      <c r="I405" t="s">
        <v>17</v>
      </c>
    </row>
    <row r="406" spans="1:9" x14ac:dyDescent="0.3">
      <c r="A406" t="s">
        <v>37</v>
      </c>
      <c r="B406">
        <v>2</v>
      </c>
      <c r="C406" t="s">
        <v>131</v>
      </c>
      <c r="D406" t="s">
        <v>98</v>
      </c>
      <c r="E406" s="44">
        <v>0.58333333333333337</v>
      </c>
      <c r="F406" s="44">
        <v>0.62986111111111109</v>
      </c>
      <c r="G406">
        <v>1</v>
      </c>
      <c r="H406" t="s">
        <v>15</v>
      </c>
      <c r="I406" t="s">
        <v>17</v>
      </c>
    </row>
    <row r="407" spans="1:9" x14ac:dyDescent="0.3">
      <c r="A407" t="s">
        <v>37</v>
      </c>
      <c r="B407">
        <v>2</v>
      </c>
      <c r="C407" t="s">
        <v>131</v>
      </c>
      <c r="D407" t="s">
        <v>100</v>
      </c>
      <c r="E407" s="44">
        <v>0.58333333333333337</v>
      </c>
      <c r="F407" s="44">
        <v>0.66666666666666663</v>
      </c>
      <c r="G407">
        <v>1</v>
      </c>
      <c r="H407" t="s">
        <v>15</v>
      </c>
      <c r="I407" t="s">
        <v>17</v>
      </c>
    </row>
    <row r="408" spans="1:9" x14ac:dyDescent="0.3">
      <c r="A408" t="s">
        <v>37</v>
      </c>
      <c r="B408">
        <v>3</v>
      </c>
      <c r="C408" t="s">
        <v>131</v>
      </c>
      <c r="D408" t="s">
        <v>105</v>
      </c>
      <c r="E408" s="44">
        <v>0.88749999999999996</v>
      </c>
      <c r="F408" s="44">
        <v>0.27847222222222218</v>
      </c>
      <c r="G408">
        <v>8</v>
      </c>
      <c r="H408" t="s">
        <v>18</v>
      </c>
      <c r="I408" t="s">
        <v>16</v>
      </c>
    </row>
    <row r="409" spans="1:9" x14ac:dyDescent="0.3">
      <c r="A409" t="s">
        <v>37</v>
      </c>
      <c r="B409">
        <v>3</v>
      </c>
      <c r="C409" t="s">
        <v>131</v>
      </c>
      <c r="D409" t="s">
        <v>99</v>
      </c>
      <c r="E409" s="44">
        <v>0.91666666666666663</v>
      </c>
      <c r="F409" s="44">
        <v>0.25624999999999998</v>
      </c>
      <c r="G409">
        <v>8</v>
      </c>
      <c r="H409" t="s">
        <v>15</v>
      </c>
      <c r="I409" t="s">
        <v>16</v>
      </c>
    </row>
    <row r="410" spans="1:9" x14ac:dyDescent="0.3">
      <c r="A410" t="s">
        <v>37</v>
      </c>
      <c r="B410">
        <v>1</v>
      </c>
      <c r="C410" t="s">
        <v>130</v>
      </c>
      <c r="D410" t="s">
        <v>113</v>
      </c>
      <c r="E410" s="44">
        <v>0.23194444444444451</v>
      </c>
      <c r="F410" s="44">
        <v>0.58750000000000002</v>
      </c>
      <c r="G410">
        <v>8</v>
      </c>
      <c r="H410" t="s">
        <v>18</v>
      </c>
      <c r="I410" t="s">
        <v>16</v>
      </c>
    </row>
    <row r="411" spans="1:9" x14ac:dyDescent="0.3">
      <c r="A411" t="s">
        <v>37</v>
      </c>
      <c r="B411">
        <v>1</v>
      </c>
      <c r="C411" t="s">
        <v>130</v>
      </c>
      <c r="D411" t="s">
        <v>106</v>
      </c>
      <c r="E411" s="44">
        <v>0.2326388888888889</v>
      </c>
      <c r="F411" s="44">
        <v>0.6</v>
      </c>
      <c r="G411">
        <v>8</v>
      </c>
      <c r="H411" t="s">
        <v>15</v>
      </c>
      <c r="I411" t="s">
        <v>16</v>
      </c>
    </row>
    <row r="412" spans="1:9" x14ac:dyDescent="0.3">
      <c r="A412" s="4" t="s">
        <v>37</v>
      </c>
      <c r="B412">
        <v>1</v>
      </c>
      <c r="C412" t="s">
        <v>130</v>
      </c>
      <c r="D412" t="s">
        <v>114</v>
      </c>
      <c r="E412" s="44">
        <v>0.23194444444444451</v>
      </c>
      <c r="F412" s="44">
        <v>0.58333333333333337</v>
      </c>
      <c r="G412">
        <v>8</v>
      </c>
      <c r="H412" t="s">
        <v>15</v>
      </c>
      <c r="I412" t="s">
        <v>16</v>
      </c>
    </row>
    <row r="413" spans="1:9" x14ac:dyDescent="0.3">
      <c r="A413" t="s">
        <v>37</v>
      </c>
      <c r="B413">
        <v>2</v>
      </c>
      <c r="C413" t="s">
        <v>130</v>
      </c>
      <c r="D413" t="s">
        <v>114</v>
      </c>
      <c r="E413" s="44">
        <v>0.58333333333333337</v>
      </c>
      <c r="F413" s="44">
        <v>0.75</v>
      </c>
      <c r="G413">
        <v>4</v>
      </c>
      <c r="H413" t="s">
        <v>15</v>
      </c>
      <c r="I413" t="s">
        <v>17</v>
      </c>
    </row>
    <row r="414" spans="1:9" x14ac:dyDescent="0.3">
      <c r="A414" t="s">
        <v>37</v>
      </c>
      <c r="B414">
        <v>2</v>
      </c>
      <c r="C414" t="s">
        <v>130</v>
      </c>
      <c r="D414" t="s">
        <v>109</v>
      </c>
      <c r="E414" s="44">
        <v>0.56111111111111112</v>
      </c>
      <c r="F414" s="44">
        <v>0.92083333333333328</v>
      </c>
      <c r="G414">
        <v>8</v>
      </c>
      <c r="H414" t="s">
        <v>18</v>
      </c>
      <c r="I414" t="s">
        <v>16</v>
      </c>
    </row>
    <row r="415" spans="1:9" x14ac:dyDescent="0.3">
      <c r="A415" t="s">
        <v>37</v>
      </c>
      <c r="B415">
        <v>2</v>
      </c>
      <c r="C415" t="s">
        <v>130</v>
      </c>
      <c r="D415" t="s">
        <v>108</v>
      </c>
      <c r="E415" s="44">
        <v>0.56736111111111109</v>
      </c>
      <c r="F415" s="44">
        <v>0.91666666666666663</v>
      </c>
      <c r="G415">
        <v>8</v>
      </c>
      <c r="H415" t="s">
        <v>15</v>
      </c>
      <c r="I415" t="s">
        <v>16</v>
      </c>
    </row>
    <row r="416" spans="1:9" x14ac:dyDescent="0.3">
      <c r="A416" t="s">
        <v>37</v>
      </c>
      <c r="B416">
        <v>2</v>
      </c>
      <c r="C416" t="s">
        <v>130</v>
      </c>
      <c r="D416" t="s">
        <v>110</v>
      </c>
      <c r="E416" s="44">
        <v>0.73888888888888893</v>
      </c>
      <c r="F416" s="44">
        <v>0.91666666666666663</v>
      </c>
      <c r="G416">
        <v>4</v>
      </c>
      <c r="H416" t="s">
        <v>15</v>
      </c>
      <c r="I416" t="s">
        <v>17</v>
      </c>
    </row>
    <row r="417" spans="1:9" x14ac:dyDescent="0.3">
      <c r="A417" t="s">
        <v>37</v>
      </c>
      <c r="B417">
        <v>3</v>
      </c>
      <c r="C417" t="s">
        <v>130</v>
      </c>
      <c r="D417" t="s">
        <v>110</v>
      </c>
      <c r="E417" s="44">
        <v>0.91666666666666663</v>
      </c>
      <c r="F417" s="44">
        <v>0.25208333333333333</v>
      </c>
      <c r="G417">
        <v>8</v>
      </c>
      <c r="H417" t="s">
        <v>15</v>
      </c>
      <c r="I417" t="s">
        <v>16</v>
      </c>
    </row>
    <row r="418" spans="1:9" ht="15" thickBot="1" x14ac:dyDescent="0.35">
      <c r="A418" t="s">
        <v>37</v>
      </c>
      <c r="B418">
        <v>3</v>
      </c>
      <c r="C418" t="s">
        <v>130</v>
      </c>
      <c r="D418" t="s">
        <v>112</v>
      </c>
      <c r="E418" s="44">
        <v>0.89652777777777781</v>
      </c>
      <c r="F418" s="44">
        <v>0.25277777777777782</v>
      </c>
      <c r="G418">
        <v>8</v>
      </c>
      <c r="H418" t="s">
        <v>18</v>
      </c>
      <c r="I418" t="s">
        <v>16</v>
      </c>
    </row>
    <row r="419" spans="1:9" ht="15" thickBot="1" x14ac:dyDescent="0.35">
      <c r="A419" t="s">
        <v>38</v>
      </c>
      <c r="B419">
        <v>0</v>
      </c>
      <c r="C419" s="14" t="s">
        <v>129</v>
      </c>
      <c r="D419" t="s">
        <v>124</v>
      </c>
      <c r="E419" s="44">
        <v>0.37430555555555561</v>
      </c>
      <c r="F419" s="44">
        <v>0.93194444444444446</v>
      </c>
      <c r="G419">
        <v>13</v>
      </c>
      <c r="H419" t="s">
        <v>15</v>
      </c>
      <c r="I419" t="s">
        <v>16</v>
      </c>
    </row>
    <row r="420" spans="1:9" x14ac:dyDescent="0.3">
      <c r="A420" t="s">
        <v>38</v>
      </c>
      <c r="B420">
        <v>0</v>
      </c>
      <c r="C420" s="14" t="s">
        <v>129</v>
      </c>
      <c r="D420" t="s">
        <v>125</v>
      </c>
      <c r="E420" s="44">
        <v>0.48541666666666672</v>
      </c>
      <c r="F420" s="44">
        <v>0.93888888888888888</v>
      </c>
      <c r="G420">
        <v>10</v>
      </c>
      <c r="H420" t="s">
        <v>15</v>
      </c>
      <c r="I420" t="s">
        <v>16</v>
      </c>
    </row>
    <row r="421" spans="1:9" x14ac:dyDescent="0.3">
      <c r="A421" t="s">
        <v>38</v>
      </c>
      <c r="B421">
        <v>1</v>
      </c>
      <c r="C421" t="s">
        <v>131</v>
      </c>
      <c r="D421" t="s">
        <v>97</v>
      </c>
      <c r="E421" s="44">
        <v>0.2326388888888889</v>
      </c>
      <c r="F421" s="44">
        <v>0.58333333333333337</v>
      </c>
      <c r="G421">
        <v>8</v>
      </c>
      <c r="H421" t="s">
        <v>18</v>
      </c>
      <c r="I421" t="s">
        <v>16</v>
      </c>
    </row>
    <row r="422" spans="1:9" x14ac:dyDescent="0.3">
      <c r="A422" t="s">
        <v>38</v>
      </c>
      <c r="B422">
        <v>1</v>
      </c>
      <c r="C422" t="s">
        <v>131</v>
      </c>
      <c r="D422" t="s">
        <v>104</v>
      </c>
      <c r="E422" s="44">
        <v>0.21527777777777779</v>
      </c>
      <c r="F422" s="44">
        <v>0.59652777777777777</v>
      </c>
      <c r="G422">
        <v>8</v>
      </c>
      <c r="H422" t="s">
        <v>15</v>
      </c>
      <c r="I422" t="s">
        <v>16</v>
      </c>
    </row>
    <row r="423" spans="1:9" x14ac:dyDescent="0.3">
      <c r="A423" t="s">
        <v>38</v>
      </c>
      <c r="B423">
        <v>1</v>
      </c>
      <c r="C423" t="s">
        <v>131</v>
      </c>
      <c r="D423" t="s">
        <v>101</v>
      </c>
      <c r="E423" s="44">
        <v>0.2305555555555556</v>
      </c>
      <c r="F423" s="44">
        <v>0.59097222222222223</v>
      </c>
      <c r="G423">
        <v>8</v>
      </c>
      <c r="H423" t="s">
        <v>15</v>
      </c>
      <c r="I423" t="s">
        <v>16</v>
      </c>
    </row>
    <row r="424" spans="1:9" x14ac:dyDescent="0.3">
      <c r="A424" t="s">
        <v>38</v>
      </c>
      <c r="B424">
        <v>2</v>
      </c>
      <c r="C424" t="s">
        <v>131</v>
      </c>
      <c r="D424" t="s">
        <v>97</v>
      </c>
      <c r="E424" s="44">
        <v>0.58333333333333337</v>
      </c>
      <c r="F424" s="44">
        <v>0.75486111111111109</v>
      </c>
      <c r="G424">
        <v>4</v>
      </c>
      <c r="H424" t="s">
        <v>18</v>
      </c>
      <c r="I424" t="s">
        <v>17</v>
      </c>
    </row>
    <row r="425" spans="1:9" x14ac:dyDescent="0.3">
      <c r="A425" t="s">
        <v>38</v>
      </c>
      <c r="B425">
        <v>2</v>
      </c>
      <c r="C425" t="s">
        <v>131</v>
      </c>
      <c r="D425" t="s">
        <v>102</v>
      </c>
      <c r="E425" s="44">
        <v>0.55972222222222223</v>
      </c>
      <c r="F425" s="44">
        <v>0.91874999999999996</v>
      </c>
      <c r="G425">
        <v>8</v>
      </c>
      <c r="H425" t="s">
        <v>15</v>
      </c>
      <c r="I425" t="s">
        <v>16</v>
      </c>
    </row>
    <row r="426" spans="1:9" x14ac:dyDescent="0.3">
      <c r="A426" t="s">
        <v>38</v>
      </c>
      <c r="B426">
        <v>2</v>
      </c>
      <c r="C426" t="s">
        <v>131</v>
      </c>
      <c r="D426" t="s">
        <v>99</v>
      </c>
      <c r="E426" s="44">
        <v>0.55833333333333335</v>
      </c>
      <c r="F426" s="44">
        <v>0.9194444444444444</v>
      </c>
      <c r="G426">
        <v>8</v>
      </c>
      <c r="H426" t="s">
        <v>15</v>
      </c>
      <c r="I426" t="s">
        <v>16</v>
      </c>
    </row>
    <row r="427" spans="1:9" x14ac:dyDescent="0.3">
      <c r="A427" t="s">
        <v>38</v>
      </c>
      <c r="B427">
        <v>2</v>
      </c>
      <c r="C427" t="s">
        <v>131</v>
      </c>
      <c r="D427" t="s">
        <v>105</v>
      </c>
      <c r="E427" s="44">
        <v>0.7368055555555556</v>
      </c>
      <c r="F427" s="44">
        <v>0.91666666666666663</v>
      </c>
      <c r="G427">
        <v>4</v>
      </c>
      <c r="H427" t="s">
        <v>18</v>
      </c>
      <c r="I427" t="s">
        <v>17</v>
      </c>
    </row>
    <row r="428" spans="1:9" x14ac:dyDescent="0.3">
      <c r="A428" t="s">
        <v>38</v>
      </c>
      <c r="B428">
        <v>3</v>
      </c>
      <c r="C428" t="s">
        <v>131</v>
      </c>
      <c r="D428" t="s">
        <v>105</v>
      </c>
      <c r="E428" s="44">
        <v>0.91666666666666663</v>
      </c>
      <c r="F428" s="44">
        <v>0.28611111111111109</v>
      </c>
      <c r="G428">
        <v>8</v>
      </c>
      <c r="H428" t="s">
        <v>18</v>
      </c>
      <c r="I428" t="s">
        <v>16</v>
      </c>
    </row>
    <row r="429" spans="1:9" x14ac:dyDescent="0.3">
      <c r="A429" t="s">
        <v>38</v>
      </c>
      <c r="B429">
        <v>3</v>
      </c>
      <c r="C429" t="s">
        <v>131</v>
      </c>
      <c r="D429" t="s">
        <v>96</v>
      </c>
      <c r="E429" s="44">
        <v>0.86111111111111116</v>
      </c>
      <c r="F429" s="44">
        <v>0.25555555555555548</v>
      </c>
      <c r="G429">
        <v>8</v>
      </c>
      <c r="H429" t="s">
        <v>15</v>
      </c>
      <c r="I429" t="s">
        <v>16</v>
      </c>
    </row>
    <row r="430" spans="1:9" x14ac:dyDescent="0.3">
      <c r="A430" t="s">
        <v>38</v>
      </c>
      <c r="B430">
        <v>1</v>
      </c>
      <c r="C430" t="s">
        <v>130</v>
      </c>
      <c r="D430" t="s">
        <v>106</v>
      </c>
      <c r="E430" s="44">
        <v>0.2277777777777778</v>
      </c>
      <c r="F430" s="44">
        <v>0.58680555555555558</v>
      </c>
      <c r="G430">
        <v>8</v>
      </c>
      <c r="H430" t="s">
        <v>18</v>
      </c>
      <c r="I430" t="s">
        <v>16</v>
      </c>
    </row>
    <row r="431" spans="1:9" x14ac:dyDescent="0.3">
      <c r="A431" t="s">
        <v>38</v>
      </c>
      <c r="B431">
        <v>1</v>
      </c>
      <c r="C431" t="s">
        <v>130</v>
      </c>
      <c r="D431" t="s">
        <v>114</v>
      </c>
      <c r="E431" s="44">
        <v>0.2270833333333333</v>
      </c>
      <c r="F431" s="44">
        <v>0.58333333333333337</v>
      </c>
      <c r="G431">
        <v>8</v>
      </c>
      <c r="H431" t="s">
        <v>15</v>
      </c>
      <c r="I431" t="s">
        <v>16</v>
      </c>
    </row>
    <row r="432" spans="1:9" x14ac:dyDescent="0.3">
      <c r="A432" t="s">
        <v>38</v>
      </c>
      <c r="B432">
        <v>1</v>
      </c>
      <c r="C432" t="s">
        <v>130</v>
      </c>
      <c r="D432" t="s">
        <v>107</v>
      </c>
      <c r="E432" s="44">
        <v>0.38750000000000001</v>
      </c>
      <c r="F432" s="44">
        <v>0.58333333333333337</v>
      </c>
      <c r="G432">
        <v>4</v>
      </c>
      <c r="H432" t="s">
        <v>15</v>
      </c>
      <c r="I432" t="s">
        <v>17</v>
      </c>
    </row>
    <row r="433" spans="1:11" x14ac:dyDescent="0.3">
      <c r="A433" t="s">
        <v>38</v>
      </c>
      <c r="B433">
        <v>2</v>
      </c>
      <c r="C433" t="s">
        <v>130</v>
      </c>
      <c r="D433" t="s">
        <v>114</v>
      </c>
      <c r="E433" s="44">
        <v>0.58333333333333337</v>
      </c>
      <c r="F433" s="44">
        <v>0.75069444444444444</v>
      </c>
      <c r="G433">
        <v>4</v>
      </c>
      <c r="H433" t="s">
        <v>15</v>
      </c>
      <c r="I433" t="s">
        <v>17</v>
      </c>
    </row>
    <row r="434" spans="1:11" x14ac:dyDescent="0.3">
      <c r="A434" t="s">
        <v>38</v>
      </c>
      <c r="B434">
        <v>2</v>
      </c>
      <c r="C434" t="s">
        <v>130</v>
      </c>
      <c r="D434" t="s">
        <v>107</v>
      </c>
      <c r="E434" s="44">
        <v>0.58333333333333337</v>
      </c>
      <c r="F434" s="44">
        <v>0.91666666666666663</v>
      </c>
      <c r="G434">
        <v>8</v>
      </c>
      <c r="H434" t="s">
        <v>15</v>
      </c>
      <c r="I434" t="s">
        <v>16</v>
      </c>
    </row>
    <row r="435" spans="1:11" x14ac:dyDescent="0.3">
      <c r="A435" t="s">
        <v>38</v>
      </c>
      <c r="B435">
        <v>2</v>
      </c>
      <c r="C435" t="s">
        <v>130</v>
      </c>
      <c r="D435" t="s">
        <v>109</v>
      </c>
      <c r="E435" s="44">
        <v>0.56527777777777777</v>
      </c>
      <c r="F435" s="44">
        <v>0.92013888888888884</v>
      </c>
      <c r="G435">
        <v>8</v>
      </c>
      <c r="H435" t="s">
        <v>18</v>
      </c>
      <c r="I435" t="s">
        <v>16</v>
      </c>
    </row>
    <row r="436" spans="1:11" x14ac:dyDescent="0.3">
      <c r="A436" t="s">
        <v>38</v>
      </c>
      <c r="B436">
        <v>3</v>
      </c>
      <c r="C436" t="s">
        <v>130</v>
      </c>
      <c r="D436" t="s">
        <v>112</v>
      </c>
      <c r="E436" s="44">
        <v>0.89652777777777781</v>
      </c>
      <c r="F436" s="44">
        <v>0.25</v>
      </c>
      <c r="G436">
        <v>8</v>
      </c>
      <c r="H436" t="s">
        <v>18</v>
      </c>
      <c r="I436" t="s">
        <v>16</v>
      </c>
    </row>
    <row r="437" spans="1:11" ht="15" thickBot="1" x14ac:dyDescent="0.35">
      <c r="A437" t="s">
        <v>38</v>
      </c>
      <c r="B437">
        <v>3</v>
      </c>
      <c r="C437" t="s">
        <v>130</v>
      </c>
      <c r="D437" t="s">
        <v>108</v>
      </c>
      <c r="E437" s="44">
        <v>0.875</v>
      </c>
      <c r="F437" s="44">
        <v>0.25</v>
      </c>
      <c r="G437">
        <v>8</v>
      </c>
      <c r="H437" t="s">
        <v>15</v>
      </c>
      <c r="I437" t="s">
        <v>16</v>
      </c>
    </row>
    <row r="438" spans="1:11" x14ac:dyDescent="0.3">
      <c r="A438" t="s">
        <v>42</v>
      </c>
      <c r="B438">
        <v>0</v>
      </c>
      <c r="C438" s="14" t="s">
        <v>129</v>
      </c>
      <c r="D438" t="s">
        <v>124</v>
      </c>
      <c r="E438" s="44">
        <v>0.37430555555555561</v>
      </c>
      <c r="F438" s="44">
        <v>0.93194444444444446</v>
      </c>
      <c r="G438">
        <v>13</v>
      </c>
      <c r="H438" t="s">
        <v>15</v>
      </c>
      <c r="I438" t="s">
        <v>16</v>
      </c>
    </row>
    <row r="439" spans="1:11" x14ac:dyDescent="0.3">
      <c r="A439" t="s">
        <v>42</v>
      </c>
      <c r="B439">
        <v>0</v>
      </c>
      <c r="C439" t="s">
        <v>128</v>
      </c>
      <c r="D439" t="s">
        <v>115</v>
      </c>
      <c r="E439" s="44">
        <v>0.31319444444444439</v>
      </c>
      <c r="F439" s="44">
        <v>0.71111111111111114</v>
      </c>
      <c r="G439">
        <v>8</v>
      </c>
      <c r="H439" t="s">
        <v>15</v>
      </c>
      <c r="I439" t="s">
        <v>16</v>
      </c>
    </row>
    <row r="440" spans="1:11" x14ac:dyDescent="0.3">
      <c r="A440" t="s">
        <v>42</v>
      </c>
      <c r="B440">
        <v>0</v>
      </c>
      <c r="C440" t="s">
        <v>128</v>
      </c>
      <c r="D440" t="s">
        <v>118</v>
      </c>
      <c r="E440" s="44">
        <v>0.31874999999999998</v>
      </c>
      <c r="F440" s="44">
        <v>0.71666666666666667</v>
      </c>
      <c r="G440">
        <v>8</v>
      </c>
      <c r="H440" t="s">
        <v>15</v>
      </c>
      <c r="I440" t="s">
        <v>16</v>
      </c>
    </row>
    <row r="441" spans="1:11" x14ac:dyDescent="0.3">
      <c r="A441" t="s">
        <v>42</v>
      </c>
      <c r="B441">
        <v>0</v>
      </c>
      <c r="C441" t="s">
        <v>128</v>
      </c>
      <c r="D441" t="s">
        <v>122</v>
      </c>
      <c r="E441" s="44">
        <v>0.32083333333333341</v>
      </c>
      <c r="F441" s="44">
        <v>0.71666666666666667</v>
      </c>
      <c r="G441">
        <v>8</v>
      </c>
      <c r="H441" t="s">
        <v>15</v>
      </c>
      <c r="I441" t="s">
        <v>16</v>
      </c>
    </row>
    <row r="442" spans="1:11" x14ac:dyDescent="0.3">
      <c r="A442" t="s">
        <v>42</v>
      </c>
      <c r="B442">
        <v>0</v>
      </c>
      <c r="C442" t="s">
        <v>128</v>
      </c>
      <c r="D442" t="s">
        <v>120</v>
      </c>
      <c r="E442" s="44">
        <v>0.32430555555555562</v>
      </c>
      <c r="F442" s="44">
        <v>0.71111111111111114</v>
      </c>
      <c r="G442">
        <v>8</v>
      </c>
      <c r="H442" t="s">
        <v>15</v>
      </c>
      <c r="I442" t="s">
        <v>16</v>
      </c>
    </row>
    <row r="443" spans="1:11" x14ac:dyDescent="0.3">
      <c r="A443" t="s">
        <v>42</v>
      </c>
      <c r="B443">
        <v>0</v>
      </c>
      <c r="C443" t="s">
        <v>128</v>
      </c>
      <c r="D443" t="s">
        <v>119</v>
      </c>
      <c r="E443" s="44">
        <v>0.31319444444444439</v>
      </c>
      <c r="F443" s="44">
        <v>0.71666666666666667</v>
      </c>
      <c r="G443">
        <v>8</v>
      </c>
      <c r="H443" t="s">
        <v>15</v>
      </c>
      <c r="I443" t="s">
        <v>16</v>
      </c>
      <c r="K443"/>
    </row>
    <row r="444" spans="1:11" ht="15" thickBot="1" x14ac:dyDescent="0.35">
      <c r="A444" t="s">
        <v>42</v>
      </c>
      <c r="B444">
        <v>0</v>
      </c>
      <c r="C444" t="s">
        <v>128</v>
      </c>
      <c r="D444" t="s">
        <v>117</v>
      </c>
      <c r="E444" s="44">
        <v>0.33750000000000002</v>
      </c>
      <c r="F444" s="44">
        <v>0.71388888888888891</v>
      </c>
      <c r="G444">
        <v>8</v>
      </c>
      <c r="H444" t="s">
        <v>15</v>
      </c>
      <c r="I444" t="s">
        <v>16</v>
      </c>
      <c r="K444"/>
    </row>
    <row r="445" spans="1:11" x14ac:dyDescent="0.3">
      <c r="A445" t="s">
        <v>42</v>
      </c>
      <c r="B445">
        <v>0</v>
      </c>
      <c r="C445" s="14" t="s">
        <v>129</v>
      </c>
      <c r="D445" t="s">
        <v>125</v>
      </c>
      <c r="E445" s="44">
        <v>0.47638888888888892</v>
      </c>
      <c r="F445" s="44">
        <v>0.92152777777777772</v>
      </c>
      <c r="G445">
        <v>10</v>
      </c>
      <c r="H445" t="s">
        <v>15</v>
      </c>
      <c r="I445" t="s">
        <v>16</v>
      </c>
      <c r="K445"/>
    </row>
    <row r="446" spans="1:11" x14ac:dyDescent="0.3">
      <c r="A446" t="s">
        <v>42</v>
      </c>
      <c r="B446">
        <v>1</v>
      </c>
      <c r="C446" t="s">
        <v>131</v>
      </c>
      <c r="D446" t="s">
        <v>97</v>
      </c>
      <c r="E446" s="44">
        <v>0.24305555555555561</v>
      </c>
      <c r="F446" s="44">
        <v>0.61388888888888893</v>
      </c>
      <c r="G446">
        <v>8</v>
      </c>
      <c r="H446" t="s">
        <v>18</v>
      </c>
      <c r="I446" t="s">
        <v>16</v>
      </c>
    </row>
    <row r="447" spans="1:11" x14ac:dyDescent="0.3">
      <c r="A447" t="s">
        <v>42</v>
      </c>
      <c r="B447">
        <v>1</v>
      </c>
      <c r="C447" t="s">
        <v>131</v>
      </c>
      <c r="D447" t="s">
        <v>102</v>
      </c>
      <c r="E447" s="44">
        <v>0.23333333333333331</v>
      </c>
      <c r="F447" s="44">
        <v>0.59236111111111112</v>
      </c>
      <c r="G447">
        <v>8</v>
      </c>
      <c r="H447" t="s">
        <v>15</v>
      </c>
      <c r="I447" t="s">
        <v>16</v>
      </c>
    </row>
    <row r="448" spans="1:11" x14ac:dyDescent="0.3">
      <c r="A448" t="s">
        <v>42</v>
      </c>
      <c r="B448">
        <v>1</v>
      </c>
      <c r="C448" t="s">
        <v>131</v>
      </c>
      <c r="D448" t="s">
        <v>101</v>
      </c>
      <c r="E448" s="44">
        <v>0.18819444444444439</v>
      </c>
      <c r="F448" s="44">
        <v>0.25</v>
      </c>
      <c r="G448">
        <v>1</v>
      </c>
      <c r="H448" t="s">
        <v>15</v>
      </c>
      <c r="I448" t="s">
        <v>17</v>
      </c>
    </row>
    <row r="449" spans="1:9" x14ac:dyDescent="0.3">
      <c r="A449" t="s">
        <v>42</v>
      </c>
      <c r="B449">
        <v>1</v>
      </c>
      <c r="C449" t="s">
        <v>131</v>
      </c>
      <c r="D449" t="s">
        <v>101</v>
      </c>
      <c r="E449" s="44">
        <v>0.25</v>
      </c>
      <c r="F449" s="44">
        <v>0.59027777777777779</v>
      </c>
      <c r="G449">
        <v>8</v>
      </c>
      <c r="H449" t="s">
        <v>15</v>
      </c>
      <c r="I449" t="s">
        <v>16</v>
      </c>
    </row>
    <row r="450" spans="1:9" x14ac:dyDescent="0.3">
      <c r="A450" t="s">
        <v>42</v>
      </c>
      <c r="B450">
        <v>2</v>
      </c>
      <c r="C450" t="s">
        <v>131</v>
      </c>
      <c r="D450" t="s">
        <v>103</v>
      </c>
      <c r="E450" s="44">
        <v>0.55555555555555558</v>
      </c>
      <c r="F450" s="44">
        <v>0.94305555555555554</v>
      </c>
      <c r="G450">
        <v>8</v>
      </c>
      <c r="H450" t="s">
        <v>18</v>
      </c>
      <c r="I450" t="s">
        <v>16</v>
      </c>
    </row>
    <row r="451" spans="1:9" x14ac:dyDescent="0.3">
      <c r="A451" t="s">
        <v>42</v>
      </c>
      <c r="B451">
        <v>2</v>
      </c>
      <c r="C451" t="s">
        <v>131</v>
      </c>
      <c r="D451" t="s">
        <v>98</v>
      </c>
      <c r="E451" s="44">
        <v>0.57291666666666663</v>
      </c>
      <c r="F451" s="44">
        <v>0.94097222222222221</v>
      </c>
      <c r="G451">
        <v>8</v>
      </c>
      <c r="H451" t="s">
        <v>15</v>
      </c>
      <c r="I451" t="s">
        <v>16</v>
      </c>
    </row>
    <row r="452" spans="1:9" x14ac:dyDescent="0.3">
      <c r="A452" t="s">
        <v>42</v>
      </c>
      <c r="B452">
        <v>2</v>
      </c>
      <c r="C452" t="s">
        <v>131</v>
      </c>
      <c r="D452" t="s">
        <v>99</v>
      </c>
      <c r="E452" s="44">
        <v>0.55208333333333337</v>
      </c>
      <c r="F452" s="44">
        <v>0.92847222222222225</v>
      </c>
      <c r="G452">
        <v>8</v>
      </c>
      <c r="H452" t="s">
        <v>15</v>
      </c>
      <c r="I452" t="s">
        <v>16</v>
      </c>
    </row>
    <row r="453" spans="1:9" x14ac:dyDescent="0.3">
      <c r="A453" t="s">
        <v>42</v>
      </c>
      <c r="B453">
        <v>3</v>
      </c>
      <c r="C453" t="s">
        <v>131</v>
      </c>
      <c r="D453" t="s">
        <v>105</v>
      </c>
      <c r="E453" s="44">
        <v>0.88541666666666663</v>
      </c>
      <c r="F453" s="44">
        <v>0.27569444444444452</v>
      </c>
      <c r="G453">
        <v>8</v>
      </c>
      <c r="H453" t="s">
        <v>18</v>
      </c>
      <c r="I453" t="s">
        <v>16</v>
      </c>
    </row>
    <row r="454" spans="1:9" x14ac:dyDescent="0.3">
      <c r="A454" t="s">
        <v>42</v>
      </c>
      <c r="B454">
        <v>3</v>
      </c>
      <c r="C454" t="s">
        <v>131</v>
      </c>
      <c r="D454" t="s">
        <v>96</v>
      </c>
      <c r="E454" s="44">
        <v>0.88541666666666663</v>
      </c>
      <c r="F454" s="44">
        <v>0.25624999999999998</v>
      </c>
      <c r="G454">
        <v>8</v>
      </c>
      <c r="H454" t="s">
        <v>15</v>
      </c>
      <c r="I454" t="s">
        <v>16</v>
      </c>
    </row>
    <row r="455" spans="1:9" x14ac:dyDescent="0.3">
      <c r="A455" t="s">
        <v>42</v>
      </c>
      <c r="B455">
        <v>1</v>
      </c>
      <c r="C455" t="s">
        <v>130</v>
      </c>
      <c r="D455" t="s">
        <v>113</v>
      </c>
      <c r="E455" s="44">
        <v>0.2277777777777778</v>
      </c>
      <c r="F455" s="44">
        <v>0.58333333333333337</v>
      </c>
      <c r="G455">
        <v>8</v>
      </c>
      <c r="H455" t="s">
        <v>18</v>
      </c>
      <c r="I455" t="s">
        <v>16</v>
      </c>
    </row>
    <row r="456" spans="1:9" x14ac:dyDescent="0.3">
      <c r="A456" t="s">
        <v>42</v>
      </c>
      <c r="B456">
        <v>1</v>
      </c>
      <c r="C456" t="s">
        <v>130</v>
      </c>
      <c r="D456" t="s">
        <v>107</v>
      </c>
      <c r="E456" s="44">
        <v>0.2298611111111111</v>
      </c>
      <c r="F456" s="44">
        <v>0.5854166666666667</v>
      </c>
      <c r="G456">
        <v>8</v>
      </c>
      <c r="H456" t="s">
        <v>15</v>
      </c>
      <c r="I456" t="s">
        <v>16</v>
      </c>
    </row>
    <row r="457" spans="1:9" x14ac:dyDescent="0.3">
      <c r="A457" t="s">
        <v>42</v>
      </c>
      <c r="B457">
        <v>1</v>
      </c>
      <c r="C457" t="s">
        <v>130</v>
      </c>
      <c r="D457" t="s">
        <v>114</v>
      </c>
      <c r="E457" s="44">
        <v>0.23194444444444451</v>
      </c>
      <c r="F457" s="44">
        <v>0.58333333333333337</v>
      </c>
      <c r="G457">
        <v>8</v>
      </c>
      <c r="H457" t="s">
        <v>15</v>
      </c>
      <c r="I457" t="s">
        <v>16</v>
      </c>
    </row>
    <row r="458" spans="1:9" x14ac:dyDescent="0.3">
      <c r="A458" t="s">
        <v>42</v>
      </c>
      <c r="B458">
        <v>2</v>
      </c>
      <c r="C458" t="s">
        <v>130</v>
      </c>
      <c r="D458" t="s">
        <v>114</v>
      </c>
      <c r="E458" s="44">
        <v>0.58333333333333337</v>
      </c>
      <c r="F458" s="44">
        <v>0.75277777777777777</v>
      </c>
      <c r="G458">
        <v>4</v>
      </c>
      <c r="H458" t="s">
        <v>15</v>
      </c>
      <c r="I458" t="s">
        <v>17</v>
      </c>
    </row>
    <row r="459" spans="1:9" x14ac:dyDescent="0.3">
      <c r="A459" t="s">
        <v>42</v>
      </c>
      <c r="B459">
        <v>2</v>
      </c>
      <c r="C459" t="s">
        <v>130</v>
      </c>
      <c r="D459" t="s">
        <v>112</v>
      </c>
      <c r="E459" s="44">
        <v>0.56319444444444444</v>
      </c>
      <c r="F459" s="44">
        <v>0.91666666666666663</v>
      </c>
      <c r="G459">
        <v>8</v>
      </c>
      <c r="H459" t="s">
        <v>18</v>
      </c>
      <c r="I459" t="s">
        <v>16</v>
      </c>
    </row>
    <row r="460" spans="1:9" x14ac:dyDescent="0.3">
      <c r="A460" t="s">
        <v>42</v>
      </c>
      <c r="B460">
        <v>2</v>
      </c>
      <c r="C460" t="s">
        <v>130</v>
      </c>
      <c r="D460" t="s">
        <v>110</v>
      </c>
      <c r="E460" s="44">
        <v>0.55277777777777781</v>
      </c>
      <c r="F460" s="44">
        <v>0.91666666666666663</v>
      </c>
      <c r="G460">
        <v>8</v>
      </c>
      <c r="H460" t="s">
        <v>15</v>
      </c>
      <c r="I460" t="s">
        <v>16</v>
      </c>
    </row>
    <row r="461" spans="1:9" x14ac:dyDescent="0.3">
      <c r="A461" t="s">
        <v>42</v>
      </c>
      <c r="B461">
        <v>2</v>
      </c>
      <c r="C461" t="s">
        <v>130</v>
      </c>
      <c r="D461" t="s">
        <v>108</v>
      </c>
      <c r="E461" s="44">
        <v>0.7368055555555556</v>
      </c>
      <c r="F461" s="44">
        <v>0.91666666666666663</v>
      </c>
      <c r="G461">
        <v>4</v>
      </c>
      <c r="H461" t="s">
        <v>15</v>
      </c>
      <c r="I461" t="s">
        <v>17</v>
      </c>
    </row>
    <row r="462" spans="1:9" x14ac:dyDescent="0.3">
      <c r="A462" t="s">
        <v>42</v>
      </c>
      <c r="B462">
        <v>3</v>
      </c>
      <c r="C462" t="s">
        <v>130</v>
      </c>
      <c r="D462" t="s">
        <v>108</v>
      </c>
      <c r="E462" s="44">
        <v>0.91666666666666663</v>
      </c>
      <c r="F462" s="44">
        <v>0.25069444444444439</v>
      </c>
      <c r="G462">
        <v>8</v>
      </c>
      <c r="H462" t="s">
        <v>15</v>
      </c>
      <c r="I462" t="s">
        <v>16</v>
      </c>
    </row>
    <row r="463" spans="1:9" ht="15" thickBot="1" x14ac:dyDescent="0.35">
      <c r="A463" t="s">
        <v>42</v>
      </c>
      <c r="B463">
        <v>3</v>
      </c>
      <c r="C463" t="s">
        <v>130</v>
      </c>
      <c r="D463" t="s">
        <v>106</v>
      </c>
      <c r="E463" s="44">
        <v>0.90208333333333335</v>
      </c>
      <c r="F463" s="44">
        <v>0.25069444444444439</v>
      </c>
      <c r="G463">
        <v>8</v>
      </c>
      <c r="H463" t="s">
        <v>18</v>
      </c>
      <c r="I463" t="s">
        <v>16</v>
      </c>
    </row>
    <row r="464" spans="1:9" x14ac:dyDescent="0.3">
      <c r="A464" t="s">
        <v>39</v>
      </c>
      <c r="B464">
        <v>0</v>
      </c>
      <c r="C464" s="14" t="s">
        <v>129</v>
      </c>
      <c r="D464" t="s">
        <v>124</v>
      </c>
      <c r="E464" s="44">
        <v>0.375</v>
      </c>
      <c r="F464" s="44">
        <v>0.93402777777777779</v>
      </c>
      <c r="G464">
        <v>13</v>
      </c>
      <c r="H464" t="s">
        <v>15</v>
      </c>
      <c r="I464" t="s">
        <v>16</v>
      </c>
    </row>
    <row r="465" spans="1:9" x14ac:dyDescent="0.3">
      <c r="A465" t="s">
        <v>39</v>
      </c>
      <c r="B465">
        <v>0</v>
      </c>
      <c r="C465" t="s">
        <v>128</v>
      </c>
      <c r="D465" t="s">
        <v>115</v>
      </c>
      <c r="E465" s="44">
        <v>0.30972222222222218</v>
      </c>
      <c r="F465" s="44">
        <v>0.70902777777777781</v>
      </c>
      <c r="G465">
        <v>8</v>
      </c>
      <c r="H465" t="s">
        <v>15</v>
      </c>
      <c r="I465" t="s">
        <v>16</v>
      </c>
    </row>
    <row r="466" spans="1:9" x14ac:dyDescent="0.3">
      <c r="A466" t="s">
        <v>39</v>
      </c>
      <c r="B466">
        <v>0</v>
      </c>
      <c r="C466" t="s">
        <v>128</v>
      </c>
      <c r="D466" t="s">
        <v>122</v>
      </c>
      <c r="E466" s="44">
        <v>0.31597222222222221</v>
      </c>
      <c r="F466" s="44">
        <v>0.70902777777777781</v>
      </c>
      <c r="G466">
        <v>8</v>
      </c>
      <c r="H466" t="s">
        <v>15</v>
      </c>
      <c r="I466" t="s">
        <v>16</v>
      </c>
    </row>
    <row r="467" spans="1:9" x14ac:dyDescent="0.3">
      <c r="A467" t="s">
        <v>39</v>
      </c>
      <c r="B467">
        <v>0</v>
      </c>
      <c r="C467" t="s">
        <v>128</v>
      </c>
      <c r="D467" t="s">
        <v>120</v>
      </c>
      <c r="E467" s="44">
        <v>0.3125</v>
      </c>
      <c r="F467" s="44">
        <v>0.7104166666666667</v>
      </c>
      <c r="G467">
        <v>8</v>
      </c>
      <c r="H467" t="s">
        <v>15</v>
      </c>
      <c r="I467" t="s">
        <v>16</v>
      </c>
    </row>
    <row r="468" spans="1:9" x14ac:dyDescent="0.3">
      <c r="A468" t="s">
        <v>39</v>
      </c>
      <c r="B468">
        <v>0</v>
      </c>
      <c r="C468" t="s">
        <v>128</v>
      </c>
      <c r="D468" t="s">
        <v>119</v>
      </c>
      <c r="E468" s="44">
        <v>0.31874999999999998</v>
      </c>
      <c r="F468" s="44">
        <v>0.7104166666666667</v>
      </c>
      <c r="G468">
        <v>8</v>
      </c>
      <c r="H468" t="s">
        <v>15</v>
      </c>
      <c r="I468" t="s">
        <v>16</v>
      </c>
    </row>
    <row r="469" spans="1:9" ht="15" thickBot="1" x14ac:dyDescent="0.35">
      <c r="A469" t="s">
        <v>39</v>
      </c>
      <c r="B469">
        <v>0</v>
      </c>
      <c r="C469" t="s">
        <v>128</v>
      </c>
      <c r="D469" t="s">
        <v>117</v>
      </c>
      <c r="E469" s="44">
        <v>0.33333333333333331</v>
      </c>
      <c r="F469" s="44">
        <v>0.70833333333333337</v>
      </c>
      <c r="G469">
        <v>8</v>
      </c>
      <c r="H469" t="s">
        <v>15</v>
      </c>
      <c r="I469" t="s">
        <v>16</v>
      </c>
    </row>
    <row r="470" spans="1:9" x14ac:dyDescent="0.3">
      <c r="A470" t="s">
        <v>39</v>
      </c>
      <c r="B470">
        <v>0</v>
      </c>
      <c r="C470" s="14" t="s">
        <v>129</v>
      </c>
      <c r="D470" t="s">
        <v>125</v>
      </c>
      <c r="E470" s="44">
        <v>0.48194444444444451</v>
      </c>
      <c r="F470" s="44">
        <v>0.92152777777777772</v>
      </c>
      <c r="G470">
        <v>10</v>
      </c>
      <c r="H470" t="s">
        <v>15</v>
      </c>
      <c r="I470" t="s">
        <v>16</v>
      </c>
    </row>
    <row r="471" spans="1:9" x14ac:dyDescent="0.3">
      <c r="A471" t="s">
        <v>39</v>
      </c>
      <c r="B471">
        <v>1</v>
      </c>
      <c r="C471" t="s">
        <v>131</v>
      </c>
      <c r="D471" t="s">
        <v>103</v>
      </c>
      <c r="E471" s="44">
        <v>0.23402777777777781</v>
      </c>
      <c r="F471" s="44">
        <v>0.61875000000000002</v>
      </c>
      <c r="G471">
        <v>8</v>
      </c>
      <c r="H471" t="s">
        <v>18</v>
      </c>
      <c r="I471" t="s">
        <v>16</v>
      </c>
    </row>
    <row r="472" spans="1:9" x14ac:dyDescent="0.3">
      <c r="A472" t="s">
        <v>39</v>
      </c>
      <c r="B472">
        <v>1</v>
      </c>
      <c r="C472" t="s">
        <v>131</v>
      </c>
      <c r="D472" t="s">
        <v>104</v>
      </c>
      <c r="E472" s="44">
        <v>0.21736111111111109</v>
      </c>
      <c r="F472" s="44">
        <v>0.59375</v>
      </c>
      <c r="G472">
        <v>8</v>
      </c>
      <c r="H472" t="s">
        <v>15</v>
      </c>
      <c r="I472" t="s">
        <v>16</v>
      </c>
    </row>
    <row r="473" spans="1:9" x14ac:dyDescent="0.3">
      <c r="A473" t="s">
        <v>39</v>
      </c>
      <c r="B473">
        <v>1</v>
      </c>
      <c r="C473" t="s">
        <v>131</v>
      </c>
      <c r="D473" t="s">
        <v>102</v>
      </c>
      <c r="E473" s="44">
        <v>0.2013888888888889</v>
      </c>
      <c r="F473" s="44">
        <v>0.25</v>
      </c>
      <c r="G473">
        <v>1</v>
      </c>
      <c r="H473" t="s">
        <v>15</v>
      </c>
      <c r="I473" t="s">
        <v>17</v>
      </c>
    </row>
    <row r="474" spans="1:9" x14ac:dyDescent="0.3">
      <c r="A474" t="s">
        <v>39</v>
      </c>
      <c r="B474">
        <v>1</v>
      </c>
      <c r="C474" t="s">
        <v>131</v>
      </c>
      <c r="D474" t="s">
        <v>102</v>
      </c>
      <c r="E474" s="44">
        <v>0.25</v>
      </c>
      <c r="F474" s="44">
        <v>0.59305555555555556</v>
      </c>
      <c r="G474">
        <v>8</v>
      </c>
      <c r="H474" t="s">
        <v>15</v>
      </c>
      <c r="I474" t="s">
        <v>16</v>
      </c>
    </row>
    <row r="475" spans="1:9" x14ac:dyDescent="0.3">
      <c r="A475" t="s">
        <v>39</v>
      </c>
      <c r="B475">
        <v>2</v>
      </c>
      <c r="C475" t="s">
        <v>131</v>
      </c>
      <c r="D475" t="s">
        <v>98</v>
      </c>
      <c r="E475" s="44">
        <v>0.57361111111111107</v>
      </c>
      <c r="F475" s="44">
        <v>0.94166666666666665</v>
      </c>
      <c r="G475">
        <v>8</v>
      </c>
      <c r="H475" t="s">
        <v>18</v>
      </c>
      <c r="I475" t="s">
        <v>16</v>
      </c>
    </row>
    <row r="476" spans="1:9" x14ac:dyDescent="0.3">
      <c r="A476" t="s">
        <v>39</v>
      </c>
      <c r="B476">
        <v>2</v>
      </c>
      <c r="C476" t="s">
        <v>131</v>
      </c>
      <c r="D476" t="s">
        <v>100</v>
      </c>
      <c r="E476" s="44">
        <v>0.55208333333333337</v>
      </c>
      <c r="F476" s="44">
        <v>0.92638888888888893</v>
      </c>
      <c r="G476">
        <v>8</v>
      </c>
      <c r="H476" t="s">
        <v>15</v>
      </c>
      <c r="I476" t="s">
        <v>16</v>
      </c>
    </row>
    <row r="477" spans="1:9" x14ac:dyDescent="0.3">
      <c r="A477" t="s">
        <v>39</v>
      </c>
      <c r="B477">
        <v>2</v>
      </c>
      <c r="C477" t="s">
        <v>131</v>
      </c>
      <c r="D477" t="s">
        <v>101</v>
      </c>
      <c r="E477" s="44">
        <v>0.56597222222222221</v>
      </c>
      <c r="F477" s="44">
        <v>0.92083333333333328</v>
      </c>
      <c r="G477">
        <v>8</v>
      </c>
      <c r="H477" t="s">
        <v>15</v>
      </c>
      <c r="I477" t="s">
        <v>16</v>
      </c>
    </row>
    <row r="478" spans="1:9" x14ac:dyDescent="0.3">
      <c r="A478" t="s">
        <v>39</v>
      </c>
      <c r="B478">
        <v>3</v>
      </c>
      <c r="C478" t="s">
        <v>131</v>
      </c>
      <c r="D478" t="s">
        <v>105</v>
      </c>
      <c r="E478" s="44">
        <v>0.89930555555555558</v>
      </c>
      <c r="F478" s="44">
        <v>0.27708333333333329</v>
      </c>
      <c r="G478">
        <v>8</v>
      </c>
      <c r="H478" t="s">
        <v>18</v>
      </c>
      <c r="I478" t="s">
        <v>16</v>
      </c>
    </row>
    <row r="479" spans="1:9" x14ac:dyDescent="0.3">
      <c r="A479" t="s">
        <v>39</v>
      </c>
      <c r="B479">
        <v>3</v>
      </c>
      <c r="C479" t="s">
        <v>131</v>
      </c>
      <c r="D479" t="s">
        <v>96</v>
      </c>
      <c r="E479" s="44">
        <v>0.87569444444444444</v>
      </c>
      <c r="F479" s="44">
        <v>0.25624999999999998</v>
      </c>
      <c r="G479">
        <v>8</v>
      </c>
      <c r="H479" t="s">
        <v>15</v>
      </c>
      <c r="I479" t="s">
        <v>16</v>
      </c>
    </row>
    <row r="480" spans="1:9" x14ac:dyDescent="0.3">
      <c r="A480" t="s">
        <v>39</v>
      </c>
      <c r="B480">
        <v>1</v>
      </c>
      <c r="C480" t="s">
        <v>130</v>
      </c>
      <c r="D480" t="s">
        <v>113</v>
      </c>
      <c r="E480" s="44">
        <v>0.22569444444444439</v>
      </c>
      <c r="F480" s="44">
        <v>0.58472222222222225</v>
      </c>
      <c r="G480">
        <v>8</v>
      </c>
      <c r="H480" t="s">
        <v>18</v>
      </c>
      <c r="I480" t="s">
        <v>16</v>
      </c>
    </row>
    <row r="481" spans="1:9" x14ac:dyDescent="0.3">
      <c r="A481" t="s">
        <v>39</v>
      </c>
      <c r="B481">
        <v>1</v>
      </c>
      <c r="C481" t="s">
        <v>130</v>
      </c>
      <c r="D481" t="s">
        <v>107</v>
      </c>
      <c r="E481" s="44">
        <v>0.22847222222222219</v>
      </c>
      <c r="F481" s="44">
        <v>0.58333333333333337</v>
      </c>
      <c r="G481">
        <v>8</v>
      </c>
      <c r="H481" t="s">
        <v>15</v>
      </c>
      <c r="I481" t="s">
        <v>16</v>
      </c>
    </row>
    <row r="482" spans="1:9" x14ac:dyDescent="0.3">
      <c r="A482" s="4" t="s">
        <v>39</v>
      </c>
      <c r="B482">
        <v>1</v>
      </c>
      <c r="C482" t="s">
        <v>130</v>
      </c>
      <c r="D482" t="s">
        <v>114</v>
      </c>
      <c r="E482" s="44">
        <v>0.2305555555555556</v>
      </c>
      <c r="F482" s="44">
        <v>0.58333333333333337</v>
      </c>
      <c r="G482">
        <v>8</v>
      </c>
      <c r="H482" t="s">
        <v>15</v>
      </c>
      <c r="I482" t="s">
        <v>16</v>
      </c>
    </row>
    <row r="483" spans="1:9" x14ac:dyDescent="0.3">
      <c r="A483" t="s">
        <v>39</v>
      </c>
      <c r="B483">
        <v>2</v>
      </c>
      <c r="C483" t="s">
        <v>130</v>
      </c>
      <c r="D483" t="s">
        <v>109</v>
      </c>
      <c r="E483" s="44">
        <v>0.5625</v>
      </c>
      <c r="F483" s="44">
        <v>0.92013888888888884</v>
      </c>
      <c r="G483">
        <v>8</v>
      </c>
      <c r="H483" t="s">
        <v>18</v>
      </c>
      <c r="I483" t="s">
        <v>16</v>
      </c>
    </row>
    <row r="484" spans="1:9" x14ac:dyDescent="0.3">
      <c r="A484" t="s">
        <v>39</v>
      </c>
      <c r="B484">
        <v>2</v>
      </c>
      <c r="C484" t="s">
        <v>130</v>
      </c>
      <c r="D484" t="s">
        <v>112</v>
      </c>
      <c r="E484" s="44">
        <v>0.56944444444444442</v>
      </c>
      <c r="F484" s="44">
        <v>0.91666666666666663</v>
      </c>
      <c r="G484">
        <v>8</v>
      </c>
      <c r="H484" t="s">
        <v>15</v>
      </c>
      <c r="I484" t="s">
        <v>16</v>
      </c>
    </row>
    <row r="485" spans="1:9" x14ac:dyDescent="0.3">
      <c r="A485" t="s">
        <v>39</v>
      </c>
      <c r="B485">
        <v>2</v>
      </c>
      <c r="C485" t="s">
        <v>130</v>
      </c>
      <c r="D485" t="s">
        <v>110</v>
      </c>
      <c r="E485" s="44">
        <v>0.55902777777777779</v>
      </c>
      <c r="F485" s="44">
        <v>0.91666666666666663</v>
      </c>
      <c r="G485">
        <v>8</v>
      </c>
      <c r="H485" t="s">
        <v>15</v>
      </c>
      <c r="I485" t="s">
        <v>16</v>
      </c>
    </row>
    <row r="486" spans="1:9" x14ac:dyDescent="0.3">
      <c r="A486" t="s">
        <v>39</v>
      </c>
      <c r="B486">
        <v>3</v>
      </c>
      <c r="C486" t="s">
        <v>130</v>
      </c>
      <c r="D486" t="s">
        <v>106</v>
      </c>
      <c r="E486" s="44">
        <v>0.89027777777777772</v>
      </c>
      <c r="F486" s="44">
        <v>0.25486111111111109</v>
      </c>
      <c r="G486">
        <v>8</v>
      </c>
      <c r="H486" t="s">
        <v>18</v>
      </c>
      <c r="I486" t="s">
        <v>16</v>
      </c>
    </row>
    <row r="487" spans="1:9" ht="15" thickBot="1" x14ac:dyDescent="0.35">
      <c r="A487" t="s">
        <v>39</v>
      </c>
      <c r="B487">
        <v>3</v>
      </c>
      <c r="C487" t="s">
        <v>130</v>
      </c>
      <c r="D487" t="s">
        <v>108</v>
      </c>
      <c r="E487" s="44">
        <v>0.875</v>
      </c>
      <c r="F487" s="44">
        <v>0.25138888888888888</v>
      </c>
      <c r="G487">
        <v>8</v>
      </c>
      <c r="H487" t="s">
        <v>15</v>
      </c>
      <c r="I487" t="s">
        <v>16</v>
      </c>
    </row>
    <row r="488" spans="1:9" x14ac:dyDescent="0.3">
      <c r="A488" t="s">
        <v>40</v>
      </c>
      <c r="B488">
        <v>0</v>
      </c>
      <c r="C488" s="14" t="s">
        <v>129</v>
      </c>
      <c r="D488" t="s">
        <v>124</v>
      </c>
      <c r="E488" s="44">
        <v>0.375</v>
      </c>
      <c r="F488" s="44">
        <v>0.93055555555555558</v>
      </c>
      <c r="G488">
        <v>13</v>
      </c>
      <c r="H488" t="s">
        <v>15</v>
      </c>
      <c r="I488" t="s">
        <v>16</v>
      </c>
    </row>
    <row r="489" spans="1:9" x14ac:dyDescent="0.3">
      <c r="A489" t="s">
        <v>40</v>
      </c>
      <c r="B489">
        <v>0</v>
      </c>
      <c r="C489" t="s">
        <v>128</v>
      </c>
      <c r="D489" t="s">
        <v>115</v>
      </c>
      <c r="E489" s="44">
        <v>0.30486111111111108</v>
      </c>
      <c r="F489" s="44">
        <v>0.71111111111111114</v>
      </c>
      <c r="G489">
        <v>8</v>
      </c>
      <c r="H489" t="s">
        <v>15</v>
      </c>
      <c r="I489" t="s">
        <v>16</v>
      </c>
    </row>
    <row r="490" spans="1:9" x14ac:dyDescent="0.3">
      <c r="A490" t="s">
        <v>40</v>
      </c>
      <c r="B490">
        <v>0</v>
      </c>
      <c r="C490" t="s">
        <v>128</v>
      </c>
      <c r="D490" t="s">
        <v>116</v>
      </c>
      <c r="E490" s="44">
        <v>0.34722222222222221</v>
      </c>
      <c r="F490" s="44">
        <v>0.71180555555555558</v>
      </c>
      <c r="G490">
        <v>8</v>
      </c>
      <c r="H490" t="s">
        <v>15</v>
      </c>
      <c r="I490" t="s">
        <v>27</v>
      </c>
    </row>
    <row r="491" spans="1:9" x14ac:dyDescent="0.3">
      <c r="A491" t="s">
        <v>40</v>
      </c>
      <c r="B491">
        <v>0</v>
      </c>
      <c r="C491" t="s">
        <v>128</v>
      </c>
      <c r="D491" t="s">
        <v>118</v>
      </c>
      <c r="E491" s="44">
        <v>0.32013888888888892</v>
      </c>
      <c r="F491" s="44">
        <v>0.71458333333333335</v>
      </c>
      <c r="G491">
        <v>8</v>
      </c>
      <c r="H491" t="s">
        <v>15</v>
      </c>
      <c r="I491" t="s">
        <v>16</v>
      </c>
    </row>
    <row r="492" spans="1:9" x14ac:dyDescent="0.3">
      <c r="A492" t="s">
        <v>40</v>
      </c>
      <c r="B492">
        <v>0</v>
      </c>
      <c r="C492" t="s">
        <v>128</v>
      </c>
      <c r="D492" t="s">
        <v>122</v>
      </c>
      <c r="E492" s="44">
        <v>0.32013888888888892</v>
      </c>
      <c r="F492" s="44">
        <v>0.71458333333333335</v>
      </c>
      <c r="G492">
        <v>8</v>
      </c>
      <c r="H492" t="s">
        <v>15</v>
      </c>
      <c r="I492" t="s">
        <v>16</v>
      </c>
    </row>
    <row r="493" spans="1:9" x14ac:dyDescent="0.3">
      <c r="A493" t="s">
        <v>40</v>
      </c>
      <c r="B493">
        <v>0</v>
      </c>
      <c r="C493" t="s">
        <v>128</v>
      </c>
      <c r="D493" t="s">
        <v>120</v>
      </c>
      <c r="E493" s="44">
        <v>0.31319444444444439</v>
      </c>
      <c r="F493" s="44">
        <v>0.71250000000000002</v>
      </c>
      <c r="G493">
        <v>8</v>
      </c>
      <c r="H493" t="s">
        <v>15</v>
      </c>
      <c r="I493" t="s">
        <v>16</v>
      </c>
    </row>
    <row r="494" spans="1:9" x14ac:dyDescent="0.3">
      <c r="A494" t="s">
        <v>40</v>
      </c>
      <c r="B494">
        <v>0</v>
      </c>
      <c r="C494" t="s">
        <v>128</v>
      </c>
      <c r="D494" t="s">
        <v>121</v>
      </c>
      <c r="E494" s="44">
        <v>0.27152777777777781</v>
      </c>
      <c r="F494" s="44">
        <v>0.71250000000000002</v>
      </c>
      <c r="G494">
        <v>8</v>
      </c>
      <c r="H494" t="s">
        <v>15</v>
      </c>
      <c r="I494" t="s">
        <v>16</v>
      </c>
    </row>
    <row r="495" spans="1:9" x14ac:dyDescent="0.3">
      <c r="A495" t="s">
        <v>40</v>
      </c>
      <c r="B495">
        <v>0</v>
      </c>
      <c r="C495" t="s">
        <v>128</v>
      </c>
      <c r="D495" t="s">
        <v>119</v>
      </c>
      <c r="E495" s="44">
        <v>0.3125</v>
      </c>
      <c r="F495" s="44">
        <v>0.71388888888888891</v>
      </c>
      <c r="G495">
        <v>8</v>
      </c>
      <c r="H495" t="s">
        <v>15</v>
      </c>
      <c r="I495" t="s">
        <v>16</v>
      </c>
    </row>
    <row r="496" spans="1:9" ht="15" thickBot="1" x14ac:dyDescent="0.35">
      <c r="A496" t="s">
        <v>40</v>
      </c>
      <c r="B496">
        <v>0</v>
      </c>
      <c r="C496" t="s">
        <v>128</v>
      </c>
      <c r="D496" t="s">
        <v>117</v>
      </c>
      <c r="E496" s="44">
        <v>0.33333333333333331</v>
      </c>
      <c r="F496" s="44">
        <v>0.70833333333333337</v>
      </c>
      <c r="G496">
        <v>8</v>
      </c>
      <c r="H496" t="s">
        <v>15</v>
      </c>
      <c r="I496" t="s">
        <v>16</v>
      </c>
    </row>
    <row r="497" spans="1:9" x14ac:dyDescent="0.3">
      <c r="A497" t="s">
        <v>40</v>
      </c>
      <c r="B497">
        <v>0</v>
      </c>
      <c r="C497" s="14" t="s">
        <v>129</v>
      </c>
      <c r="D497" t="s">
        <v>125</v>
      </c>
      <c r="E497" s="44">
        <v>0.49166666666666659</v>
      </c>
      <c r="F497" s="44">
        <v>0.91805555555555551</v>
      </c>
      <c r="G497">
        <v>10</v>
      </c>
      <c r="H497" t="s">
        <v>15</v>
      </c>
      <c r="I497" t="s">
        <v>16</v>
      </c>
    </row>
    <row r="498" spans="1:9" x14ac:dyDescent="0.3">
      <c r="A498" t="s">
        <v>40</v>
      </c>
      <c r="B498">
        <v>1</v>
      </c>
      <c r="C498" t="s">
        <v>131</v>
      </c>
      <c r="D498" t="s">
        <v>97</v>
      </c>
      <c r="E498" s="44">
        <v>0.2215277777777778</v>
      </c>
      <c r="F498" s="44">
        <v>0.62361111111111112</v>
      </c>
      <c r="G498">
        <v>8</v>
      </c>
      <c r="H498" t="s">
        <v>18</v>
      </c>
      <c r="I498" t="s">
        <v>16</v>
      </c>
    </row>
    <row r="499" spans="1:9" x14ac:dyDescent="0.3">
      <c r="A499" t="s">
        <v>40</v>
      </c>
      <c r="B499">
        <v>1</v>
      </c>
      <c r="C499" t="s">
        <v>131</v>
      </c>
      <c r="D499" t="s">
        <v>104</v>
      </c>
      <c r="E499" s="44">
        <v>0.21805555555555561</v>
      </c>
      <c r="F499" s="44">
        <v>0.59305555555555556</v>
      </c>
      <c r="G499">
        <v>8</v>
      </c>
      <c r="H499" t="s">
        <v>15</v>
      </c>
      <c r="I499" t="s">
        <v>16</v>
      </c>
    </row>
    <row r="500" spans="1:9" x14ac:dyDescent="0.3">
      <c r="A500" t="s">
        <v>40</v>
      </c>
      <c r="B500">
        <v>1</v>
      </c>
      <c r="C500" t="s">
        <v>131</v>
      </c>
      <c r="D500" t="s">
        <v>102</v>
      </c>
      <c r="E500" s="44">
        <v>0.19791666666666671</v>
      </c>
      <c r="F500" s="44">
        <v>0.25</v>
      </c>
      <c r="G500">
        <v>1</v>
      </c>
      <c r="H500" t="s">
        <v>15</v>
      </c>
      <c r="I500" t="s">
        <v>17</v>
      </c>
    </row>
    <row r="501" spans="1:9" x14ac:dyDescent="0.3">
      <c r="A501" t="s">
        <v>40</v>
      </c>
      <c r="B501">
        <v>1</v>
      </c>
      <c r="C501" t="s">
        <v>131</v>
      </c>
      <c r="D501" t="s">
        <v>102</v>
      </c>
      <c r="E501" s="44">
        <v>0.25</v>
      </c>
      <c r="F501" s="44">
        <v>0.59027777777777779</v>
      </c>
      <c r="G501">
        <v>8</v>
      </c>
      <c r="H501" t="s">
        <v>15</v>
      </c>
      <c r="I501" t="s">
        <v>16</v>
      </c>
    </row>
    <row r="502" spans="1:9" x14ac:dyDescent="0.3">
      <c r="A502" t="s">
        <v>40</v>
      </c>
      <c r="B502">
        <v>2</v>
      </c>
      <c r="C502" t="s">
        <v>131</v>
      </c>
      <c r="D502" t="s">
        <v>103</v>
      </c>
      <c r="E502" s="44">
        <v>0.55625000000000002</v>
      </c>
      <c r="F502" s="44">
        <v>0.93263888888888891</v>
      </c>
      <c r="G502">
        <v>8</v>
      </c>
      <c r="H502" t="s">
        <v>18</v>
      </c>
      <c r="I502" t="s">
        <v>16</v>
      </c>
    </row>
    <row r="503" spans="1:9" x14ac:dyDescent="0.3">
      <c r="A503" t="s">
        <v>40</v>
      </c>
      <c r="B503">
        <v>2</v>
      </c>
      <c r="C503" t="s">
        <v>131</v>
      </c>
      <c r="D503" t="s">
        <v>98</v>
      </c>
      <c r="E503" s="44">
        <v>0.55625000000000002</v>
      </c>
      <c r="F503" s="44">
        <v>0.93263888888888891</v>
      </c>
      <c r="G503">
        <v>8</v>
      </c>
      <c r="H503" t="s">
        <v>15</v>
      </c>
      <c r="I503" t="s">
        <v>16</v>
      </c>
    </row>
    <row r="504" spans="1:9" x14ac:dyDescent="0.3">
      <c r="A504" t="s">
        <v>40</v>
      </c>
      <c r="B504">
        <v>2</v>
      </c>
      <c r="C504" t="s">
        <v>131</v>
      </c>
      <c r="D504" t="s">
        <v>100</v>
      </c>
      <c r="E504" s="44">
        <v>0.56597222222222221</v>
      </c>
      <c r="F504" s="44">
        <v>0.92361111111111116</v>
      </c>
      <c r="G504">
        <v>8</v>
      </c>
      <c r="H504" t="s">
        <v>15</v>
      </c>
      <c r="I504" t="s">
        <v>16</v>
      </c>
    </row>
    <row r="505" spans="1:9" x14ac:dyDescent="0.3">
      <c r="A505" t="s">
        <v>40</v>
      </c>
      <c r="B505">
        <v>3</v>
      </c>
      <c r="C505" t="s">
        <v>131</v>
      </c>
      <c r="D505" t="s">
        <v>105</v>
      </c>
      <c r="E505" s="44">
        <v>0.89652777777777781</v>
      </c>
      <c r="F505" s="44">
        <v>0.28888888888888892</v>
      </c>
      <c r="G505">
        <v>8</v>
      </c>
      <c r="H505" t="s">
        <v>18</v>
      </c>
      <c r="I505" t="s">
        <v>16</v>
      </c>
    </row>
    <row r="506" spans="1:9" x14ac:dyDescent="0.3">
      <c r="A506" t="s">
        <v>40</v>
      </c>
      <c r="B506">
        <v>3</v>
      </c>
      <c r="C506" t="s">
        <v>131</v>
      </c>
      <c r="D506" t="s">
        <v>96</v>
      </c>
      <c r="E506" s="44">
        <v>0.88680555555555551</v>
      </c>
      <c r="F506" s="44">
        <v>0.25486111111111109</v>
      </c>
      <c r="G506">
        <v>8</v>
      </c>
      <c r="H506" t="s">
        <v>15</v>
      </c>
      <c r="I506" t="s">
        <v>16</v>
      </c>
    </row>
    <row r="507" spans="1:9" x14ac:dyDescent="0.3">
      <c r="A507" t="s">
        <v>40</v>
      </c>
      <c r="B507">
        <v>1</v>
      </c>
      <c r="C507" t="s">
        <v>130</v>
      </c>
      <c r="D507" t="s">
        <v>113</v>
      </c>
      <c r="E507" s="44">
        <v>0.22569444444444439</v>
      </c>
      <c r="F507" s="44">
        <v>0.58472222222222225</v>
      </c>
      <c r="G507">
        <v>8</v>
      </c>
      <c r="H507" t="s">
        <v>18</v>
      </c>
      <c r="I507" t="s">
        <v>16</v>
      </c>
    </row>
    <row r="508" spans="1:9" x14ac:dyDescent="0.3">
      <c r="A508" t="s">
        <v>40</v>
      </c>
      <c r="B508">
        <v>1</v>
      </c>
      <c r="C508" t="s">
        <v>130</v>
      </c>
      <c r="D508" t="s">
        <v>114</v>
      </c>
      <c r="E508" s="44">
        <v>0.23125000000000001</v>
      </c>
      <c r="F508" s="44">
        <v>0.59861111111111109</v>
      </c>
      <c r="G508">
        <v>8</v>
      </c>
      <c r="H508" t="s">
        <v>15</v>
      </c>
      <c r="I508" t="s">
        <v>16</v>
      </c>
    </row>
    <row r="509" spans="1:9" x14ac:dyDescent="0.3">
      <c r="A509" t="s">
        <v>40</v>
      </c>
      <c r="B509">
        <v>1</v>
      </c>
      <c r="C509" t="s">
        <v>130</v>
      </c>
      <c r="D509" t="s">
        <v>107</v>
      </c>
      <c r="E509" s="44">
        <v>0.2326388888888889</v>
      </c>
      <c r="F509" s="44">
        <v>0.58333333333333337</v>
      </c>
      <c r="G509">
        <v>8</v>
      </c>
      <c r="H509" t="s">
        <v>15</v>
      </c>
      <c r="I509" t="s">
        <v>16</v>
      </c>
    </row>
    <row r="510" spans="1:9" x14ac:dyDescent="0.3">
      <c r="A510" t="s">
        <v>40</v>
      </c>
      <c r="B510">
        <v>2</v>
      </c>
      <c r="C510" t="s">
        <v>130</v>
      </c>
      <c r="D510" t="s">
        <v>107</v>
      </c>
      <c r="E510" s="44">
        <v>0.58333333333333337</v>
      </c>
      <c r="F510" s="44">
        <v>0.75</v>
      </c>
      <c r="G510">
        <v>4</v>
      </c>
      <c r="H510" t="s">
        <v>15</v>
      </c>
      <c r="I510" t="s">
        <v>17</v>
      </c>
    </row>
    <row r="511" spans="1:9" x14ac:dyDescent="0.3">
      <c r="A511" t="s">
        <v>40</v>
      </c>
      <c r="B511">
        <v>2</v>
      </c>
      <c r="C511" t="s">
        <v>130</v>
      </c>
      <c r="D511" t="s">
        <v>109</v>
      </c>
      <c r="E511" s="44">
        <v>0.56319444444444444</v>
      </c>
      <c r="F511" s="44">
        <v>0.91874999999999996</v>
      </c>
      <c r="G511">
        <v>8</v>
      </c>
      <c r="H511" t="s">
        <v>18</v>
      </c>
      <c r="I511" t="s">
        <v>16</v>
      </c>
    </row>
    <row r="512" spans="1:9" x14ac:dyDescent="0.3">
      <c r="A512" t="s">
        <v>40</v>
      </c>
      <c r="B512">
        <v>2</v>
      </c>
      <c r="C512" t="s">
        <v>130</v>
      </c>
      <c r="D512" t="s">
        <v>110</v>
      </c>
      <c r="E512" s="44">
        <v>0.56458333333333333</v>
      </c>
      <c r="F512" s="44">
        <v>0.91666666666666663</v>
      </c>
      <c r="G512">
        <v>8</v>
      </c>
      <c r="H512" t="s">
        <v>15</v>
      </c>
      <c r="I512" t="s">
        <v>16</v>
      </c>
    </row>
    <row r="513" spans="1:11" x14ac:dyDescent="0.3">
      <c r="A513" t="s">
        <v>40</v>
      </c>
      <c r="B513">
        <v>2</v>
      </c>
      <c r="C513" t="s">
        <v>130</v>
      </c>
      <c r="D513" t="s">
        <v>111</v>
      </c>
      <c r="E513" s="44">
        <v>0.72430555555555554</v>
      </c>
      <c r="F513" s="44">
        <v>0.91666666666666663</v>
      </c>
      <c r="G513">
        <v>4</v>
      </c>
      <c r="H513" t="s">
        <v>15</v>
      </c>
      <c r="I513" t="s">
        <v>17</v>
      </c>
    </row>
    <row r="514" spans="1:11" x14ac:dyDescent="0.3">
      <c r="A514" t="s">
        <v>40</v>
      </c>
      <c r="B514">
        <v>3</v>
      </c>
      <c r="C514" t="s">
        <v>130</v>
      </c>
      <c r="D514" t="s">
        <v>111</v>
      </c>
      <c r="E514" s="44">
        <v>0.91666666666666663</v>
      </c>
      <c r="F514" s="44">
        <v>0.25</v>
      </c>
      <c r="G514">
        <v>8</v>
      </c>
      <c r="H514" t="s">
        <v>15</v>
      </c>
      <c r="I514" t="s">
        <v>16</v>
      </c>
    </row>
    <row r="515" spans="1:11" ht="15" thickBot="1" x14ac:dyDescent="0.35">
      <c r="A515" t="s">
        <v>40</v>
      </c>
      <c r="B515">
        <v>3</v>
      </c>
      <c r="C515" t="s">
        <v>130</v>
      </c>
      <c r="D515" t="s">
        <v>106</v>
      </c>
      <c r="E515" s="44">
        <v>0.89652777777777781</v>
      </c>
      <c r="F515" s="44">
        <v>0.25069444444444439</v>
      </c>
      <c r="G515">
        <v>8</v>
      </c>
      <c r="H515" t="s">
        <v>18</v>
      </c>
      <c r="I515" t="s">
        <v>16</v>
      </c>
    </row>
    <row r="516" spans="1:11" x14ac:dyDescent="0.3">
      <c r="A516" t="s">
        <v>41</v>
      </c>
      <c r="B516">
        <v>0</v>
      </c>
      <c r="C516" s="14" t="s">
        <v>129</v>
      </c>
      <c r="D516" t="s">
        <v>124</v>
      </c>
      <c r="E516" s="44">
        <v>0.37430555555555561</v>
      </c>
      <c r="F516" s="44">
        <v>0.93472222222222223</v>
      </c>
      <c r="G516">
        <v>13</v>
      </c>
      <c r="H516" t="s">
        <v>15</v>
      </c>
      <c r="I516" t="s">
        <v>16</v>
      </c>
    </row>
    <row r="517" spans="1:11" x14ac:dyDescent="0.3">
      <c r="A517" t="s">
        <v>41</v>
      </c>
      <c r="B517">
        <v>0</v>
      </c>
      <c r="C517" t="s">
        <v>128</v>
      </c>
      <c r="D517" t="s">
        <v>115</v>
      </c>
      <c r="E517" s="44">
        <v>0.31111111111111112</v>
      </c>
      <c r="F517" s="44">
        <v>0.70833333333333337</v>
      </c>
      <c r="G517">
        <v>8</v>
      </c>
      <c r="H517" t="s">
        <v>15</v>
      </c>
      <c r="I517" t="s">
        <v>16</v>
      </c>
    </row>
    <row r="518" spans="1:11" x14ac:dyDescent="0.3">
      <c r="A518" t="s">
        <v>41</v>
      </c>
      <c r="B518">
        <v>0</v>
      </c>
      <c r="C518" t="s">
        <v>128</v>
      </c>
      <c r="D518" t="s">
        <v>116</v>
      </c>
      <c r="E518" s="44">
        <v>0.34930555555555548</v>
      </c>
      <c r="F518" s="44">
        <v>0.70833333333333337</v>
      </c>
      <c r="G518">
        <v>8</v>
      </c>
      <c r="H518" t="s">
        <v>15</v>
      </c>
      <c r="I518" t="s">
        <v>27</v>
      </c>
    </row>
    <row r="519" spans="1:11" x14ac:dyDescent="0.3">
      <c r="A519" t="s">
        <v>41</v>
      </c>
      <c r="B519">
        <v>0</v>
      </c>
      <c r="C519" t="s">
        <v>128</v>
      </c>
      <c r="D519" t="s">
        <v>118</v>
      </c>
      <c r="E519" s="44">
        <v>0.3215277777777778</v>
      </c>
      <c r="F519" s="44">
        <v>0.71319444444444446</v>
      </c>
      <c r="G519">
        <v>8</v>
      </c>
      <c r="H519" t="s">
        <v>15</v>
      </c>
      <c r="I519" t="s">
        <v>16</v>
      </c>
    </row>
    <row r="520" spans="1:11" x14ac:dyDescent="0.3">
      <c r="A520" t="s">
        <v>41</v>
      </c>
      <c r="B520">
        <v>0</v>
      </c>
      <c r="C520" t="s">
        <v>128</v>
      </c>
      <c r="D520" t="s">
        <v>122</v>
      </c>
      <c r="E520" s="44">
        <v>0.3215277777777778</v>
      </c>
      <c r="F520" s="44">
        <v>0.71319444444444446</v>
      </c>
      <c r="G520">
        <v>8</v>
      </c>
      <c r="H520" t="s">
        <v>15</v>
      </c>
      <c r="I520" t="s">
        <v>16</v>
      </c>
      <c r="K520" s="10" t="s">
        <v>28</v>
      </c>
    </row>
    <row r="521" spans="1:11" x14ac:dyDescent="0.3">
      <c r="A521" t="s">
        <v>41</v>
      </c>
      <c r="B521">
        <v>0</v>
      </c>
      <c r="C521" t="s">
        <v>128</v>
      </c>
      <c r="D521" t="s">
        <v>123</v>
      </c>
      <c r="E521" s="44">
        <v>0.30208333333333331</v>
      </c>
      <c r="F521" s="44">
        <v>0.70833333333333337</v>
      </c>
      <c r="G521">
        <v>8</v>
      </c>
      <c r="H521" t="s">
        <v>15</v>
      </c>
      <c r="I521" t="s">
        <v>16</v>
      </c>
    </row>
    <row r="522" spans="1:11" x14ac:dyDescent="0.3">
      <c r="A522" t="s">
        <v>41</v>
      </c>
      <c r="B522">
        <v>0</v>
      </c>
      <c r="C522" t="s">
        <v>128</v>
      </c>
      <c r="D522" t="s">
        <v>120</v>
      </c>
      <c r="E522" s="44">
        <v>0.31944444444444442</v>
      </c>
      <c r="F522" s="44">
        <v>0.70833333333333337</v>
      </c>
      <c r="G522">
        <v>8</v>
      </c>
      <c r="H522" t="s">
        <v>15</v>
      </c>
      <c r="I522" t="s">
        <v>16</v>
      </c>
    </row>
    <row r="523" spans="1:11" x14ac:dyDescent="0.3">
      <c r="A523" t="s">
        <v>41</v>
      </c>
      <c r="B523">
        <v>0</v>
      </c>
      <c r="C523" t="s">
        <v>128</v>
      </c>
      <c r="D523" t="s">
        <v>121</v>
      </c>
      <c r="E523" s="44">
        <v>0.39444444444444438</v>
      </c>
      <c r="F523" s="44">
        <v>0.70833333333333337</v>
      </c>
      <c r="G523">
        <v>8</v>
      </c>
      <c r="H523" t="s">
        <v>15</v>
      </c>
      <c r="I523" t="s">
        <v>27</v>
      </c>
    </row>
    <row r="524" spans="1:11" ht="15" thickBot="1" x14ac:dyDescent="0.35">
      <c r="A524" t="s">
        <v>41</v>
      </c>
      <c r="B524">
        <v>0</v>
      </c>
      <c r="C524" t="s">
        <v>128</v>
      </c>
      <c r="D524" t="s">
        <v>119</v>
      </c>
      <c r="E524" s="44">
        <v>0.31597222222222221</v>
      </c>
      <c r="F524" s="44">
        <v>0.71319444444444446</v>
      </c>
      <c r="G524">
        <v>8</v>
      </c>
      <c r="H524" t="s">
        <v>15</v>
      </c>
      <c r="I524" t="s">
        <v>16</v>
      </c>
    </row>
    <row r="525" spans="1:11" x14ac:dyDescent="0.3">
      <c r="A525" t="s">
        <v>41</v>
      </c>
      <c r="B525">
        <v>0</v>
      </c>
      <c r="C525" s="14" t="s">
        <v>129</v>
      </c>
      <c r="D525" t="s">
        <v>125</v>
      </c>
      <c r="E525" s="44">
        <v>0.3347222222222222</v>
      </c>
      <c r="F525" s="44">
        <v>0.91666666666666663</v>
      </c>
      <c r="G525">
        <v>13</v>
      </c>
      <c r="H525" t="s">
        <v>15</v>
      </c>
      <c r="I525" t="s">
        <v>16</v>
      </c>
    </row>
    <row r="526" spans="1:11" x14ac:dyDescent="0.3">
      <c r="A526" t="s">
        <v>41</v>
      </c>
      <c r="B526">
        <v>1</v>
      </c>
      <c r="C526" t="s">
        <v>131</v>
      </c>
      <c r="D526" t="s">
        <v>103</v>
      </c>
      <c r="E526" s="44">
        <v>0.2409722222222222</v>
      </c>
      <c r="F526" s="44">
        <v>0.61944444444444446</v>
      </c>
      <c r="G526">
        <v>8</v>
      </c>
      <c r="H526" t="s">
        <v>18</v>
      </c>
      <c r="I526" t="s">
        <v>16</v>
      </c>
    </row>
    <row r="527" spans="1:11" x14ac:dyDescent="0.3">
      <c r="A527" t="s">
        <v>41</v>
      </c>
      <c r="B527">
        <v>1</v>
      </c>
      <c r="C527" t="s">
        <v>131</v>
      </c>
      <c r="D527" t="s">
        <v>104</v>
      </c>
      <c r="E527" s="44">
        <v>0.21527777777777779</v>
      </c>
      <c r="F527" s="44">
        <v>0.59861111111111109</v>
      </c>
      <c r="G527">
        <v>8</v>
      </c>
      <c r="H527" t="s">
        <v>15</v>
      </c>
      <c r="I527" t="s">
        <v>16</v>
      </c>
    </row>
    <row r="528" spans="1:11" x14ac:dyDescent="0.3">
      <c r="A528" t="s">
        <v>41</v>
      </c>
      <c r="B528">
        <v>1</v>
      </c>
      <c r="C528" t="s">
        <v>131</v>
      </c>
      <c r="D528" t="s">
        <v>102</v>
      </c>
      <c r="E528" s="44">
        <v>0.19305555555555559</v>
      </c>
      <c r="F528" s="44">
        <v>0.25</v>
      </c>
      <c r="G528">
        <v>1</v>
      </c>
      <c r="H528" t="s">
        <v>15</v>
      </c>
      <c r="I528" t="s">
        <v>17</v>
      </c>
    </row>
    <row r="529" spans="1:9" x14ac:dyDescent="0.3">
      <c r="A529" t="s">
        <v>41</v>
      </c>
      <c r="B529">
        <v>1</v>
      </c>
      <c r="C529" t="s">
        <v>131</v>
      </c>
      <c r="D529" t="s">
        <v>102</v>
      </c>
      <c r="E529" s="44">
        <v>0.25</v>
      </c>
      <c r="F529" s="44">
        <v>0.59097222222222223</v>
      </c>
      <c r="G529">
        <v>8</v>
      </c>
      <c r="H529" t="s">
        <v>15</v>
      </c>
      <c r="I529" t="s">
        <v>16</v>
      </c>
    </row>
    <row r="530" spans="1:9" x14ac:dyDescent="0.3">
      <c r="A530" t="s">
        <v>41</v>
      </c>
      <c r="B530">
        <v>2</v>
      </c>
      <c r="C530" t="s">
        <v>131</v>
      </c>
      <c r="D530" t="s">
        <v>98</v>
      </c>
      <c r="E530" s="44">
        <v>0.57152777777777775</v>
      </c>
      <c r="F530" s="44">
        <v>0.94027777777777777</v>
      </c>
      <c r="G530">
        <v>8</v>
      </c>
      <c r="H530" t="s">
        <v>18</v>
      </c>
      <c r="I530" t="s">
        <v>16</v>
      </c>
    </row>
    <row r="531" spans="1:9" x14ac:dyDescent="0.3">
      <c r="A531" t="s">
        <v>41</v>
      </c>
      <c r="B531">
        <v>2</v>
      </c>
      <c r="C531" t="s">
        <v>131</v>
      </c>
      <c r="D531" t="s">
        <v>99</v>
      </c>
      <c r="E531" s="44">
        <v>0.55902777777777779</v>
      </c>
      <c r="F531" s="44">
        <v>0.92222222222222228</v>
      </c>
      <c r="G531">
        <v>8</v>
      </c>
      <c r="H531" t="s">
        <v>15</v>
      </c>
      <c r="I531" t="s">
        <v>16</v>
      </c>
    </row>
    <row r="532" spans="1:9" x14ac:dyDescent="0.3">
      <c r="A532" t="s">
        <v>41</v>
      </c>
      <c r="B532">
        <v>2</v>
      </c>
      <c r="C532" t="s">
        <v>131</v>
      </c>
      <c r="D532" t="s">
        <v>100</v>
      </c>
      <c r="E532" s="44">
        <v>0.56111111111111112</v>
      </c>
      <c r="F532" s="44">
        <v>0.91874999999999996</v>
      </c>
      <c r="G532">
        <v>8</v>
      </c>
      <c r="H532" t="s">
        <v>15</v>
      </c>
      <c r="I532" t="s">
        <v>16</v>
      </c>
    </row>
    <row r="533" spans="1:9" x14ac:dyDescent="0.3">
      <c r="A533" t="s">
        <v>41</v>
      </c>
      <c r="B533">
        <v>3</v>
      </c>
      <c r="C533" t="s">
        <v>131</v>
      </c>
      <c r="D533" t="s">
        <v>105</v>
      </c>
      <c r="E533" s="44">
        <v>0.89236111111111116</v>
      </c>
      <c r="F533" s="44">
        <v>0.28055555555555561</v>
      </c>
      <c r="G533">
        <v>8</v>
      </c>
      <c r="H533" t="s">
        <v>18</v>
      </c>
      <c r="I533" t="s">
        <v>16</v>
      </c>
    </row>
    <row r="534" spans="1:9" x14ac:dyDescent="0.3">
      <c r="A534" t="s">
        <v>41</v>
      </c>
      <c r="B534">
        <v>3</v>
      </c>
      <c r="C534" t="s">
        <v>131</v>
      </c>
      <c r="D534" t="s">
        <v>96</v>
      </c>
      <c r="E534" s="44">
        <v>0.87777777777777777</v>
      </c>
      <c r="F534" s="44">
        <v>0.25555555555555548</v>
      </c>
      <c r="G534">
        <v>8</v>
      </c>
      <c r="H534" t="s">
        <v>15</v>
      </c>
      <c r="I534" t="s">
        <v>16</v>
      </c>
    </row>
    <row r="535" spans="1:9" x14ac:dyDescent="0.3">
      <c r="A535" t="s">
        <v>41</v>
      </c>
      <c r="B535">
        <v>1</v>
      </c>
      <c r="C535" t="s">
        <v>130</v>
      </c>
      <c r="D535" t="s">
        <v>113</v>
      </c>
      <c r="E535" s="44">
        <v>0.2270833333333333</v>
      </c>
      <c r="F535" s="44">
        <v>0.58402777777777781</v>
      </c>
      <c r="G535">
        <v>8</v>
      </c>
      <c r="H535" t="s">
        <v>18</v>
      </c>
      <c r="I535" t="s">
        <v>16</v>
      </c>
    </row>
    <row r="536" spans="1:9" x14ac:dyDescent="0.3">
      <c r="A536" t="s">
        <v>41</v>
      </c>
      <c r="B536">
        <v>1</v>
      </c>
      <c r="C536" t="s">
        <v>130</v>
      </c>
      <c r="D536" t="s">
        <v>107</v>
      </c>
      <c r="E536" s="44">
        <v>0.22916666666666671</v>
      </c>
      <c r="F536" s="44">
        <v>0.58333333333333337</v>
      </c>
      <c r="G536">
        <v>8</v>
      </c>
      <c r="H536" t="s">
        <v>15</v>
      </c>
      <c r="I536" t="s">
        <v>16</v>
      </c>
    </row>
    <row r="537" spans="1:9" x14ac:dyDescent="0.3">
      <c r="A537" t="s">
        <v>41</v>
      </c>
      <c r="B537">
        <v>1</v>
      </c>
      <c r="C537" t="s">
        <v>130</v>
      </c>
      <c r="D537" t="s">
        <v>112</v>
      </c>
      <c r="E537" s="44">
        <v>0.23125000000000001</v>
      </c>
      <c r="F537" s="44">
        <v>0.58333333333333337</v>
      </c>
      <c r="G537">
        <v>8</v>
      </c>
      <c r="H537" t="s">
        <v>15</v>
      </c>
      <c r="I537" t="s">
        <v>16</v>
      </c>
    </row>
    <row r="538" spans="1:9" x14ac:dyDescent="0.3">
      <c r="A538" t="s">
        <v>41</v>
      </c>
      <c r="B538">
        <v>2</v>
      </c>
      <c r="C538" t="s">
        <v>130</v>
      </c>
      <c r="D538" t="s">
        <v>109</v>
      </c>
      <c r="E538" s="44">
        <v>0.56527777777777777</v>
      </c>
      <c r="F538" s="44">
        <v>0.91874999999999996</v>
      </c>
      <c r="G538">
        <v>8</v>
      </c>
      <c r="H538" t="s">
        <v>18</v>
      </c>
      <c r="I538" t="s">
        <v>16</v>
      </c>
    </row>
    <row r="539" spans="1:9" x14ac:dyDescent="0.3">
      <c r="A539" t="s">
        <v>41</v>
      </c>
      <c r="B539">
        <v>2</v>
      </c>
      <c r="C539" t="s">
        <v>130</v>
      </c>
      <c r="D539" t="s">
        <v>110</v>
      </c>
      <c r="E539" s="44">
        <v>0.56111111111111112</v>
      </c>
      <c r="F539" s="44">
        <v>0.91666666666666663</v>
      </c>
      <c r="G539">
        <v>8</v>
      </c>
      <c r="H539" t="s">
        <v>15</v>
      </c>
      <c r="I539" t="s">
        <v>16</v>
      </c>
    </row>
    <row r="540" spans="1:9" x14ac:dyDescent="0.3">
      <c r="A540" t="s">
        <v>41</v>
      </c>
      <c r="B540">
        <v>2</v>
      </c>
      <c r="C540" t="s">
        <v>130</v>
      </c>
      <c r="D540" t="s">
        <v>108</v>
      </c>
      <c r="E540" s="44">
        <v>0.57222222222222219</v>
      </c>
      <c r="F540" s="44">
        <v>0.91666666666666663</v>
      </c>
      <c r="G540">
        <v>8</v>
      </c>
      <c r="H540" t="s">
        <v>15</v>
      </c>
      <c r="I540" t="s">
        <v>16</v>
      </c>
    </row>
    <row r="541" spans="1:9" x14ac:dyDescent="0.3">
      <c r="A541" t="s">
        <v>41</v>
      </c>
      <c r="B541">
        <v>3</v>
      </c>
      <c r="C541" t="s">
        <v>130</v>
      </c>
      <c r="D541" t="s">
        <v>106</v>
      </c>
      <c r="E541" s="44">
        <v>0.89375000000000004</v>
      </c>
      <c r="F541" s="44">
        <v>0.25069444444444439</v>
      </c>
      <c r="G541">
        <v>8</v>
      </c>
      <c r="H541" t="s">
        <v>18</v>
      </c>
      <c r="I541" t="s">
        <v>16</v>
      </c>
    </row>
    <row r="542" spans="1:9" x14ac:dyDescent="0.3">
      <c r="A542" t="s">
        <v>41</v>
      </c>
      <c r="B542">
        <v>3</v>
      </c>
      <c r="C542" t="s">
        <v>130</v>
      </c>
      <c r="D542" t="s">
        <v>111</v>
      </c>
      <c r="E542" s="44">
        <v>0.89513888888888893</v>
      </c>
      <c r="F542" s="44">
        <v>0.25069444444444439</v>
      </c>
      <c r="G542">
        <v>8</v>
      </c>
      <c r="H542" t="s">
        <v>15</v>
      </c>
      <c r="I542" t="s">
        <v>16</v>
      </c>
    </row>
    <row r="543" spans="1:9" ht="15" thickBot="1" x14ac:dyDescent="0.35">
      <c r="A543" t="s">
        <v>41</v>
      </c>
      <c r="B543">
        <v>0</v>
      </c>
      <c r="C543" t="s">
        <v>128</v>
      </c>
      <c r="D543" t="s">
        <v>122</v>
      </c>
      <c r="E543" s="44">
        <v>0.3215277777777778</v>
      </c>
      <c r="F543" s="44">
        <v>0.71319444444444446</v>
      </c>
      <c r="G543">
        <v>8</v>
      </c>
      <c r="H543" t="s">
        <v>15</v>
      </c>
      <c r="I543" t="s">
        <v>16</v>
      </c>
    </row>
    <row r="544" spans="1:9" x14ac:dyDescent="0.3">
      <c r="A544" t="s">
        <v>44</v>
      </c>
      <c r="B544">
        <v>0</v>
      </c>
      <c r="C544" s="14" t="s">
        <v>129</v>
      </c>
      <c r="D544" t="s">
        <v>124</v>
      </c>
      <c r="E544" s="44">
        <v>0.37708333333333333</v>
      </c>
      <c r="F544" s="44">
        <v>0.95138888888888884</v>
      </c>
      <c r="G544">
        <v>13</v>
      </c>
      <c r="H544" t="s">
        <v>15</v>
      </c>
      <c r="I544" t="s">
        <v>27</v>
      </c>
    </row>
    <row r="545" spans="1:9" x14ac:dyDescent="0.3">
      <c r="A545" t="s">
        <v>44</v>
      </c>
      <c r="B545">
        <v>0</v>
      </c>
      <c r="C545" t="s">
        <v>128</v>
      </c>
      <c r="D545" t="s">
        <v>115</v>
      </c>
      <c r="E545" s="44">
        <v>0.30486111111111108</v>
      </c>
      <c r="F545" s="44">
        <v>0.71111111111111114</v>
      </c>
      <c r="G545">
        <v>8</v>
      </c>
      <c r="H545" t="s">
        <v>15</v>
      </c>
      <c r="I545" t="s">
        <v>16</v>
      </c>
    </row>
    <row r="546" spans="1:9" x14ac:dyDescent="0.3">
      <c r="A546" t="s">
        <v>44</v>
      </c>
      <c r="B546">
        <v>0</v>
      </c>
      <c r="C546" t="s">
        <v>128</v>
      </c>
      <c r="D546" t="s">
        <v>116</v>
      </c>
      <c r="E546" s="45">
        <v>0.31111111111111112</v>
      </c>
      <c r="F546" s="45">
        <v>0.70833333333333337</v>
      </c>
      <c r="G546">
        <v>8</v>
      </c>
      <c r="H546" t="s">
        <v>15</v>
      </c>
      <c r="I546" t="s">
        <v>16</v>
      </c>
    </row>
    <row r="547" spans="1:9" x14ac:dyDescent="0.3">
      <c r="A547" t="s">
        <v>44</v>
      </c>
      <c r="B547">
        <v>0</v>
      </c>
      <c r="C547" t="s">
        <v>128</v>
      </c>
      <c r="D547" t="s">
        <v>118</v>
      </c>
      <c r="E547" s="44">
        <v>0.32291666666666669</v>
      </c>
      <c r="F547" s="44">
        <v>0.71875</v>
      </c>
      <c r="G547">
        <v>8</v>
      </c>
      <c r="H547" t="s">
        <v>15</v>
      </c>
      <c r="I547" t="s">
        <v>16</v>
      </c>
    </row>
    <row r="548" spans="1:9" x14ac:dyDescent="0.3">
      <c r="A548" t="s">
        <v>44</v>
      </c>
      <c r="B548">
        <v>0</v>
      </c>
      <c r="C548" t="s">
        <v>128</v>
      </c>
      <c r="D548" t="s">
        <v>122</v>
      </c>
      <c r="E548" s="44">
        <v>0.33402777777777781</v>
      </c>
      <c r="F548" s="44">
        <v>0.71875</v>
      </c>
      <c r="G548">
        <v>8</v>
      </c>
      <c r="H548" t="s">
        <v>15</v>
      </c>
      <c r="I548" t="s">
        <v>16</v>
      </c>
    </row>
    <row r="549" spans="1:9" x14ac:dyDescent="0.3">
      <c r="A549" t="s">
        <v>44</v>
      </c>
      <c r="B549">
        <v>0</v>
      </c>
      <c r="C549" t="s">
        <v>128</v>
      </c>
      <c r="D549" t="s">
        <v>123</v>
      </c>
      <c r="E549" s="44">
        <v>0.30208333333333331</v>
      </c>
      <c r="F549" s="44">
        <v>0.70833333333333337</v>
      </c>
      <c r="G549">
        <v>8</v>
      </c>
      <c r="H549" t="s">
        <v>15</v>
      </c>
      <c r="I549" t="s">
        <v>16</v>
      </c>
    </row>
    <row r="550" spans="1:9" x14ac:dyDescent="0.3">
      <c r="A550" t="s">
        <v>44</v>
      </c>
      <c r="B550">
        <v>0</v>
      </c>
      <c r="C550" t="s">
        <v>128</v>
      </c>
      <c r="D550" t="s">
        <v>120</v>
      </c>
      <c r="E550" s="44">
        <v>0.32222222222222219</v>
      </c>
      <c r="F550" s="44">
        <v>0.70833333333333337</v>
      </c>
      <c r="G550">
        <v>8</v>
      </c>
      <c r="H550" t="s">
        <v>15</v>
      </c>
      <c r="I550" t="s">
        <v>16</v>
      </c>
    </row>
    <row r="551" spans="1:9" x14ac:dyDescent="0.3">
      <c r="A551" t="s">
        <v>44</v>
      </c>
      <c r="B551">
        <v>0</v>
      </c>
      <c r="C551" t="s">
        <v>128</v>
      </c>
      <c r="D551" t="s">
        <v>121</v>
      </c>
      <c r="E551" s="44">
        <v>0.29444444444444451</v>
      </c>
      <c r="F551" s="44">
        <v>0.71111111111111114</v>
      </c>
      <c r="G551">
        <v>8</v>
      </c>
      <c r="H551" t="s">
        <v>15</v>
      </c>
      <c r="I551" t="s">
        <v>16</v>
      </c>
    </row>
    <row r="552" spans="1:9" x14ac:dyDescent="0.3">
      <c r="A552" t="s">
        <v>44</v>
      </c>
      <c r="B552">
        <v>0</v>
      </c>
      <c r="C552" t="s">
        <v>128</v>
      </c>
      <c r="D552" t="s">
        <v>119</v>
      </c>
      <c r="E552" s="44">
        <v>0.32083333333333341</v>
      </c>
      <c r="F552" s="44">
        <v>0.71875</v>
      </c>
      <c r="G552">
        <v>8</v>
      </c>
      <c r="H552" t="s">
        <v>15</v>
      </c>
      <c r="I552" t="s">
        <v>16</v>
      </c>
    </row>
    <row r="553" spans="1:9" x14ac:dyDescent="0.3">
      <c r="A553" t="s">
        <v>44</v>
      </c>
      <c r="B553">
        <v>0</v>
      </c>
      <c r="C553" t="s">
        <v>128</v>
      </c>
      <c r="D553" t="s">
        <v>117</v>
      </c>
      <c r="E553" s="44">
        <v>0.33402777777777781</v>
      </c>
      <c r="F553" s="44">
        <v>0.70972222222222225</v>
      </c>
      <c r="G553">
        <v>8</v>
      </c>
      <c r="H553" t="s">
        <v>15</v>
      </c>
      <c r="I553" t="s">
        <v>16</v>
      </c>
    </row>
    <row r="554" spans="1:9" ht="15" thickBot="1" x14ac:dyDescent="0.35">
      <c r="A554" t="s">
        <v>44</v>
      </c>
      <c r="B554">
        <v>0</v>
      </c>
      <c r="C554" t="s">
        <v>128</v>
      </c>
      <c r="D554" t="s">
        <v>98</v>
      </c>
      <c r="E554" s="44">
        <v>0.31666666666666671</v>
      </c>
      <c r="F554" s="44">
        <v>0.71111111111111114</v>
      </c>
      <c r="G554">
        <v>8</v>
      </c>
      <c r="H554" t="s">
        <v>15</v>
      </c>
      <c r="I554" t="s">
        <v>16</v>
      </c>
    </row>
    <row r="555" spans="1:9" x14ac:dyDescent="0.3">
      <c r="A555" t="s">
        <v>44</v>
      </c>
      <c r="B555">
        <v>0</v>
      </c>
      <c r="C555" s="14" t="s">
        <v>129</v>
      </c>
      <c r="D555" t="s">
        <v>125</v>
      </c>
      <c r="E555" s="44">
        <v>0.3347222222222222</v>
      </c>
      <c r="F555" s="44">
        <v>0.9555555555555556</v>
      </c>
      <c r="G555">
        <v>13</v>
      </c>
      <c r="H555" t="s">
        <v>15</v>
      </c>
      <c r="I555" t="s">
        <v>16</v>
      </c>
    </row>
    <row r="556" spans="1:9" x14ac:dyDescent="0.3">
      <c r="A556" t="s">
        <v>44</v>
      </c>
      <c r="B556">
        <v>1</v>
      </c>
      <c r="C556" t="s">
        <v>131</v>
      </c>
      <c r="D556" t="s">
        <v>99</v>
      </c>
      <c r="E556" s="44">
        <v>0.21458333333333329</v>
      </c>
      <c r="F556" s="44">
        <v>0.65555555555555556</v>
      </c>
      <c r="G556">
        <v>8</v>
      </c>
      <c r="H556" t="s">
        <v>18</v>
      </c>
      <c r="I556" t="s">
        <v>16</v>
      </c>
    </row>
    <row r="557" spans="1:9" x14ac:dyDescent="0.3">
      <c r="A557" t="s">
        <v>44</v>
      </c>
      <c r="B557">
        <v>1</v>
      </c>
      <c r="C557" t="s">
        <v>131</v>
      </c>
      <c r="D557" t="s">
        <v>104</v>
      </c>
      <c r="E557" s="44">
        <v>0.21527777777777779</v>
      </c>
      <c r="F557" s="44">
        <v>0.59583333333333333</v>
      </c>
      <c r="G557">
        <v>8</v>
      </c>
      <c r="H557" t="s">
        <v>15</v>
      </c>
      <c r="I557" t="s">
        <v>16</v>
      </c>
    </row>
    <row r="558" spans="1:9" x14ac:dyDescent="0.3">
      <c r="A558" t="s">
        <v>44</v>
      </c>
      <c r="B558">
        <v>1</v>
      </c>
      <c r="C558" t="s">
        <v>131</v>
      </c>
      <c r="D558" t="s">
        <v>101</v>
      </c>
      <c r="E558" s="44">
        <v>0.18819444444444439</v>
      </c>
      <c r="F558" s="44">
        <v>0.25</v>
      </c>
      <c r="G558">
        <v>1</v>
      </c>
      <c r="H558" t="s">
        <v>15</v>
      </c>
      <c r="I558" t="s">
        <v>17</v>
      </c>
    </row>
    <row r="559" spans="1:9" x14ac:dyDescent="0.3">
      <c r="A559" t="s">
        <v>44</v>
      </c>
      <c r="B559">
        <v>1</v>
      </c>
      <c r="C559" t="s">
        <v>131</v>
      </c>
      <c r="D559" t="s">
        <v>101</v>
      </c>
      <c r="E559" s="44">
        <v>0.25</v>
      </c>
      <c r="F559" s="44">
        <v>0.59097222222222223</v>
      </c>
      <c r="G559">
        <v>8</v>
      </c>
      <c r="H559" t="s">
        <v>15</v>
      </c>
      <c r="I559" t="s">
        <v>16</v>
      </c>
    </row>
    <row r="560" spans="1:9" x14ac:dyDescent="0.3">
      <c r="A560" t="s">
        <v>44</v>
      </c>
      <c r="B560">
        <v>2</v>
      </c>
      <c r="C560" t="s">
        <v>131</v>
      </c>
      <c r="D560" t="s">
        <v>97</v>
      </c>
      <c r="E560" s="44">
        <v>0.55555555555555558</v>
      </c>
      <c r="F560" s="44">
        <v>0.9375</v>
      </c>
      <c r="G560">
        <v>8</v>
      </c>
      <c r="H560" t="s">
        <v>18</v>
      </c>
      <c r="I560" t="s">
        <v>16</v>
      </c>
    </row>
    <row r="561" spans="1:9" x14ac:dyDescent="0.3">
      <c r="A561" t="s">
        <v>44</v>
      </c>
      <c r="B561">
        <v>2</v>
      </c>
      <c r="C561" t="s">
        <v>131</v>
      </c>
      <c r="D561" t="s">
        <v>100</v>
      </c>
      <c r="E561" s="44">
        <v>0.56527777777777777</v>
      </c>
      <c r="F561" s="44">
        <v>0.92638888888888893</v>
      </c>
      <c r="G561">
        <v>8</v>
      </c>
      <c r="H561" t="s">
        <v>15</v>
      </c>
      <c r="I561" t="s">
        <v>16</v>
      </c>
    </row>
    <row r="562" spans="1:9" x14ac:dyDescent="0.3">
      <c r="A562" t="s">
        <v>44</v>
      </c>
      <c r="B562">
        <v>3</v>
      </c>
      <c r="C562" t="s">
        <v>131</v>
      </c>
      <c r="D562" t="s">
        <v>103</v>
      </c>
      <c r="E562" s="44">
        <v>0.90694444444444444</v>
      </c>
      <c r="F562" s="44">
        <v>0.28333333333333333</v>
      </c>
      <c r="G562">
        <v>8</v>
      </c>
      <c r="H562" t="s">
        <v>18</v>
      </c>
      <c r="I562" t="s">
        <v>16</v>
      </c>
    </row>
    <row r="563" spans="1:9" x14ac:dyDescent="0.3">
      <c r="A563" s="4" t="s">
        <v>44</v>
      </c>
      <c r="B563">
        <v>3</v>
      </c>
      <c r="C563" t="s">
        <v>131</v>
      </c>
      <c r="D563" t="s">
        <v>96</v>
      </c>
      <c r="E563" s="44">
        <v>0.88124999999999998</v>
      </c>
      <c r="F563" s="44">
        <v>0.25833333333333341</v>
      </c>
      <c r="G563">
        <v>8</v>
      </c>
      <c r="H563" t="s">
        <v>15</v>
      </c>
      <c r="I563" t="s">
        <v>16</v>
      </c>
    </row>
    <row r="564" spans="1:9" x14ac:dyDescent="0.3">
      <c r="A564" t="s">
        <v>44</v>
      </c>
      <c r="B564">
        <v>1</v>
      </c>
      <c r="C564" t="s">
        <v>130</v>
      </c>
      <c r="D564" t="s">
        <v>113</v>
      </c>
      <c r="E564" s="44">
        <v>0.2270833333333333</v>
      </c>
      <c r="F564" s="44">
        <v>0.58402777777777781</v>
      </c>
      <c r="G564">
        <v>8</v>
      </c>
      <c r="H564" t="s">
        <v>18</v>
      </c>
      <c r="I564" t="s">
        <v>16</v>
      </c>
    </row>
    <row r="565" spans="1:9" x14ac:dyDescent="0.3">
      <c r="A565" t="s">
        <v>44</v>
      </c>
      <c r="B565">
        <v>1</v>
      </c>
      <c r="C565" t="s">
        <v>130</v>
      </c>
      <c r="D565" t="s">
        <v>112</v>
      </c>
      <c r="E565" s="44">
        <v>0.2326388888888889</v>
      </c>
      <c r="F565" s="44">
        <v>0.58333333333333337</v>
      </c>
      <c r="G565">
        <v>8</v>
      </c>
      <c r="H565" t="s">
        <v>15</v>
      </c>
      <c r="I565" t="s">
        <v>16</v>
      </c>
    </row>
    <row r="566" spans="1:9" x14ac:dyDescent="0.3">
      <c r="A566" t="s">
        <v>44</v>
      </c>
      <c r="B566">
        <v>1</v>
      </c>
      <c r="C566" t="s">
        <v>130</v>
      </c>
      <c r="D566" t="s">
        <v>114</v>
      </c>
      <c r="E566" s="44">
        <v>0.22638888888888889</v>
      </c>
      <c r="F566" s="44">
        <v>0.58333333333333337</v>
      </c>
      <c r="G566">
        <v>8</v>
      </c>
      <c r="H566" t="s">
        <v>15</v>
      </c>
      <c r="I566" t="s">
        <v>16</v>
      </c>
    </row>
    <row r="567" spans="1:9" x14ac:dyDescent="0.3">
      <c r="A567" t="s">
        <v>44</v>
      </c>
      <c r="B567">
        <v>2</v>
      </c>
      <c r="C567" t="s">
        <v>130</v>
      </c>
      <c r="D567" t="s">
        <v>109</v>
      </c>
      <c r="E567" s="44">
        <v>0.56458333333333333</v>
      </c>
      <c r="F567" s="44">
        <v>0.92013888888888884</v>
      </c>
      <c r="G567">
        <v>8</v>
      </c>
      <c r="H567" t="s">
        <v>18</v>
      </c>
      <c r="I567" t="s">
        <v>16</v>
      </c>
    </row>
    <row r="568" spans="1:9" x14ac:dyDescent="0.3">
      <c r="A568" t="s">
        <v>44</v>
      </c>
      <c r="B568">
        <v>2</v>
      </c>
      <c r="C568" t="s">
        <v>130</v>
      </c>
      <c r="D568" t="s">
        <v>108</v>
      </c>
      <c r="E568" s="44">
        <v>0.55486111111111114</v>
      </c>
      <c r="F568" s="44">
        <v>0.91666666666666663</v>
      </c>
      <c r="G568">
        <v>8</v>
      </c>
      <c r="H568" t="s">
        <v>15</v>
      </c>
      <c r="I568" t="s">
        <v>16</v>
      </c>
    </row>
    <row r="569" spans="1:9" x14ac:dyDescent="0.3">
      <c r="A569" t="s">
        <v>44</v>
      </c>
      <c r="B569">
        <v>2</v>
      </c>
      <c r="C569" t="s">
        <v>130</v>
      </c>
      <c r="D569" t="s">
        <v>110</v>
      </c>
      <c r="E569" s="44">
        <v>0.56111111111111112</v>
      </c>
      <c r="F569" s="44">
        <v>0.91736111111111107</v>
      </c>
      <c r="G569">
        <v>8</v>
      </c>
      <c r="H569" t="s">
        <v>15</v>
      </c>
      <c r="I569" t="s">
        <v>16</v>
      </c>
    </row>
    <row r="570" spans="1:9" x14ac:dyDescent="0.3">
      <c r="A570" t="s">
        <v>44</v>
      </c>
      <c r="B570">
        <v>3</v>
      </c>
      <c r="C570" t="s">
        <v>130</v>
      </c>
      <c r="D570" t="s">
        <v>106</v>
      </c>
      <c r="E570" s="44">
        <v>0.89930555555555558</v>
      </c>
      <c r="F570" s="44">
        <v>0.25138888888888888</v>
      </c>
      <c r="G570">
        <v>8</v>
      </c>
      <c r="H570" t="s">
        <v>18</v>
      </c>
      <c r="I570" t="s">
        <v>16</v>
      </c>
    </row>
    <row r="571" spans="1:9" ht="15" thickBot="1" x14ac:dyDescent="0.35">
      <c r="A571" t="s">
        <v>44</v>
      </c>
      <c r="B571">
        <v>3</v>
      </c>
      <c r="C571" t="s">
        <v>130</v>
      </c>
      <c r="D571" t="s">
        <v>111</v>
      </c>
      <c r="E571" s="44">
        <v>0.89166666666666672</v>
      </c>
      <c r="F571" s="44">
        <v>0.25138888888888888</v>
      </c>
      <c r="G571">
        <v>8</v>
      </c>
      <c r="H571" t="s">
        <v>15</v>
      </c>
      <c r="I571" t="s">
        <v>16</v>
      </c>
    </row>
    <row r="572" spans="1:9" x14ac:dyDescent="0.3">
      <c r="A572" t="s">
        <v>45</v>
      </c>
      <c r="B572">
        <v>0</v>
      </c>
      <c r="C572" s="14" t="s">
        <v>129</v>
      </c>
      <c r="D572" t="s">
        <v>124</v>
      </c>
      <c r="E572" s="44">
        <v>0.37430555555555561</v>
      </c>
      <c r="F572" s="44">
        <v>0.92777777777777781</v>
      </c>
      <c r="G572">
        <v>13</v>
      </c>
      <c r="H572" t="s">
        <v>15</v>
      </c>
      <c r="I572" t="s">
        <v>16</v>
      </c>
    </row>
    <row r="573" spans="1:9" x14ac:dyDescent="0.3">
      <c r="A573" t="s">
        <v>45</v>
      </c>
      <c r="B573">
        <v>0</v>
      </c>
      <c r="C573" t="s">
        <v>128</v>
      </c>
      <c r="D573" t="s">
        <v>115</v>
      </c>
      <c r="E573" s="44">
        <v>0.30833333333333329</v>
      </c>
      <c r="F573" s="44">
        <v>0.70902777777777781</v>
      </c>
      <c r="G573">
        <v>8</v>
      </c>
      <c r="H573" t="s">
        <v>15</v>
      </c>
      <c r="I573" t="s">
        <v>16</v>
      </c>
    </row>
    <row r="574" spans="1:9" x14ac:dyDescent="0.3">
      <c r="A574" t="s">
        <v>45</v>
      </c>
      <c r="B574">
        <v>0</v>
      </c>
      <c r="C574" t="s">
        <v>128</v>
      </c>
      <c r="D574" t="s">
        <v>116</v>
      </c>
      <c r="E574" s="44">
        <v>0.32013888888888892</v>
      </c>
      <c r="F574" s="44">
        <v>0.70972222222222225</v>
      </c>
      <c r="G574">
        <v>8</v>
      </c>
      <c r="H574" t="s">
        <v>15</v>
      </c>
      <c r="I574" t="s">
        <v>16</v>
      </c>
    </row>
    <row r="575" spans="1:9" x14ac:dyDescent="0.3">
      <c r="A575" t="s">
        <v>45</v>
      </c>
      <c r="B575">
        <v>0</v>
      </c>
      <c r="C575" t="s">
        <v>128</v>
      </c>
      <c r="D575" t="s">
        <v>118</v>
      </c>
      <c r="E575" s="44">
        <v>0.3263888888888889</v>
      </c>
      <c r="F575" s="44">
        <v>0.71458333333333335</v>
      </c>
      <c r="G575">
        <v>8</v>
      </c>
      <c r="H575" t="s">
        <v>15</v>
      </c>
      <c r="I575" t="s">
        <v>16</v>
      </c>
    </row>
    <row r="576" spans="1:9" x14ac:dyDescent="0.3">
      <c r="A576" t="s">
        <v>45</v>
      </c>
      <c r="B576">
        <v>0</v>
      </c>
      <c r="C576" t="s">
        <v>128</v>
      </c>
      <c r="D576" t="s">
        <v>122</v>
      </c>
      <c r="E576" s="44">
        <v>0.31874999999999998</v>
      </c>
      <c r="F576" s="44">
        <v>0.71388888888888891</v>
      </c>
      <c r="G576">
        <v>8</v>
      </c>
      <c r="H576" t="s">
        <v>15</v>
      </c>
      <c r="I576" t="s">
        <v>16</v>
      </c>
    </row>
    <row r="577" spans="1:9" x14ac:dyDescent="0.3">
      <c r="A577" t="s">
        <v>45</v>
      </c>
      <c r="B577">
        <v>0</v>
      </c>
      <c r="C577" t="s">
        <v>128</v>
      </c>
      <c r="D577" t="s">
        <v>123</v>
      </c>
      <c r="E577" s="44">
        <v>0.30625000000000002</v>
      </c>
      <c r="F577" s="44">
        <v>0.70902777777777781</v>
      </c>
      <c r="G577">
        <v>8</v>
      </c>
      <c r="H577" t="s">
        <v>15</v>
      </c>
      <c r="I577" t="s">
        <v>16</v>
      </c>
    </row>
    <row r="578" spans="1:9" x14ac:dyDescent="0.3">
      <c r="A578" t="s">
        <v>45</v>
      </c>
      <c r="B578">
        <v>0</v>
      </c>
      <c r="C578" t="s">
        <v>128</v>
      </c>
      <c r="D578" t="s">
        <v>120</v>
      </c>
      <c r="E578" s="44">
        <v>0.31944444444444442</v>
      </c>
      <c r="F578" s="44">
        <v>0.71180555555555558</v>
      </c>
      <c r="G578">
        <v>8</v>
      </c>
      <c r="H578" t="s">
        <v>15</v>
      </c>
      <c r="I578" t="s">
        <v>16</v>
      </c>
    </row>
    <row r="579" spans="1:9" x14ac:dyDescent="0.3">
      <c r="A579" t="s">
        <v>45</v>
      </c>
      <c r="B579">
        <v>0</v>
      </c>
      <c r="C579" t="s">
        <v>128</v>
      </c>
      <c r="D579" t="s">
        <v>121</v>
      </c>
      <c r="E579" s="44">
        <v>0.29166666666666669</v>
      </c>
      <c r="F579" s="44">
        <v>0.70972222222222225</v>
      </c>
      <c r="G579">
        <v>8</v>
      </c>
      <c r="H579" t="s">
        <v>15</v>
      </c>
      <c r="I579" t="s">
        <v>16</v>
      </c>
    </row>
    <row r="580" spans="1:9" x14ac:dyDescent="0.3">
      <c r="A580" t="s">
        <v>45</v>
      </c>
      <c r="B580">
        <v>0</v>
      </c>
      <c r="C580" t="s">
        <v>128</v>
      </c>
      <c r="D580" t="s">
        <v>119</v>
      </c>
      <c r="E580" s="44">
        <v>0.31944444444444442</v>
      </c>
      <c r="F580" s="44">
        <v>0.71388888888888891</v>
      </c>
      <c r="G580">
        <v>8</v>
      </c>
      <c r="H580" t="s">
        <v>15</v>
      </c>
      <c r="I580" t="s">
        <v>16</v>
      </c>
    </row>
    <row r="581" spans="1:9" x14ac:dyDescent="0.3">
      <c r="A581" t="s">
        <v>45</v>
      </c>
      <c r="B581">
        <v>0</v>
      </c>
      <c r="C581" t="s">
        <v>128</v>
      </c>
      <c r="D581" t="s">
        <v>117</v>
      </c>
      <c r="E581" s="44">
        <v>0.32708333333333328</v>
      </c>
      <c r="F581" s="44">
        <v>0.71111111111111114</v>
      </c>
      <c r="G581">
        <v>8</v>
      </c>
      <c r="H581" t="s">
        <v>15</v>
      </c>
      <c r="I581" t="s">
        <v>16</v>
      </c>
    </row>
    <row r="582" spans="1:9" ht="15" thickBot="1" x14ac:dyDescent="0.35">
      <c r="A582" t="s">
        <v>45</v>
      </c>
      <c r="B582">
        <v>0</v>
      </c>
      <c r="C582" t="s">
        <v>128</v>
      </c>
      <c r="D582" t="s">
        <v>98</v>
      </c>
      <c r="E582" s="44">
        <v>0.33055555555555549</v>
      </c>
      <c r="F582" s="44">
        <v>0.71250000000000002</v>
      </c>
      <c r="G582">
        <v>8</v>
      </c>
      <c r="H582" t="s">
        <v>15</v>
      </c>
      <c r="I582" t="s">
        <v>16</v>
      </c>
    </row>
    <row r="583" spans="1:9" x14ac:dyDescent="0.3">
      <c r="A583" t="s">
        <v>45</v>
      </c>
      <c r="B583">
        <v>0</v>
      </c>
      <c r="C583" s="14" t="s">
        <v>129</v>
      </c>
      <c r="D583" t="s">
        <v>125</v>
      </c>
      <c r="E583" s="44">
        <v>0.48541666666666672</v>
      </c>
      <c r="F583" s="44">
        <v>0.91666666666666663</v>
      </c>
      <c r="G583">
        <v>10</v>
      </c>
      <c r="H583" t="s">
        <v>15</v>
      </c>
      <c r="I583" t="s">
        <v>16</v>
      </c>
    </row>
    <row r="584" spans="1:9" x14ac:dyDescent="0.3">
      <c r="A584" t="s">
        <v>45</v>
      </c>
      <c r="B584">
        <v>1</v>
      </c>
      <c r="C584" t="s">
        <v>131</v>
      </c>
      <c r="D584" t="s">
        <v>97</v>
      </c>
      <c r="E584" s="44">
        <v>0.24444444444444441</v>
      </c>
      <c r="F584" s="44">
        <v>0.6118055555555556</v>
      </c>
      <c r="G584">
        <v>8</v>
      </c>
      <c r="H584" t="s">
        <v>18</v>
      </c>
      <c r="I584" t="s">
        <v>16</v>
      </c>
    </row>
    <row r="585" spans="1:9" x14ac:dyDescent="0.3">
      <c r="A585" t="s">
        <v>45</v>
      </c>
      <c r="B585">
        <v>1</v>
      </c>
      <c r="C585" t="s">
        <v>131</v>
      </c>
      <c r="D585" t="s">
        <v>104</v>
      </c>
      <c r="E585" s="44">
        <v>0.21527777777777779</v>
      </c>
      <c r="F585" s="44">
        <v>0.59930555555555554</v>
      </c>
      <c r="G585">
        <v>8</v>
      </c>
      <c r="H585" t="s">
        <v>15</v>
      </c>
      <c r="I585" t="s">
        <v>16</v>
      </c>
    </row>
    <row r="586" spans="1:9" x14ac:dyDescent="0.3">
      <c r="A586" t="s">
        <v>45</v>
      </c>
      <c r="B586">
        <v>1</v>
      </c>
      <c r="C586" t="s">
        <v>131</v>
      </c>
      <c r="D586" t="s">
        <v>101</v>
      </c>
      <c r="E586" s="44" t="s">
        <v>52</v>
      </c>
      <c r="F586" s="44">
        <v>0.25</v>
      </c>
      <c r="G586">
        <v>1</v>
      </c>
      <c r="H586" t="s">
        <v>15</v>
      </c>
      <c r="I586" t="s">
        <v>17</v>
      </c>
    </row>
    <row r="587" spans="1:9" x14ac:dyDescent="0.3">
      <c r="A587" t="s">
        <v>45</v>
      </c>
      <c r="B587">
        <v>1</v>
      </c>
      <c r="C587" t="s">
        <v>131</v>
      </c>
      <c r="D587" t="s">
        <v>101</v>
      </c>
      <c r="E587" s="44">
        <v>0.25</v>
      </c>
      <c r="F587" s="44">
        <v>0.59375</v>
      </c>
      <c r="G587">
        <v>8</v>
      </c>
      <c r="H587" t="s">
        <v>15</v>
      </c>
      <c r="I587" t="s">
        <v>16</v>
      </c>
    </row>
    <row r="588" spans="1:9" x14ac:dyDescent="0.3">
      <c r="A588" t="s">
        <v>45</v>
      </c>
      <c r="B588">
        <v>2</v>
      </c>
      <c r="C588" t="s">
        <v>131</v>
      </c>
      <c r="D588" t="s">
        <v>105</v>
      </c>
      <c r="E588" s="44">
        <v>0.55555555555555558</v>
      </c>
      <c r="F588" s="44">
        <v>0.93958333333333333</v>
      </c>
      <c r="G588">
        <v>8</v>
      </c>
      <c r="H588" t="s">
        <v>18</v>
      </c>
      <c r="I588" t="s">
        <v>16</v>
      </c>
    </row>
    <row r="589" spans="1:9" x14ac:dyDescent="0.3">
      <c r="A589" t="s">
        <v>45</v>
      </c>
      <c r="B589">
        <v>2</v>
      </c>
      <c r="C589" t="s">
        <v>131</v>
      </c>
      <c r="D589" t="s">
        <v>99</v>
      </c>
      <c r="E589" s="44">
        <v>0.56527777777777777</v>
      </c>
      <c r="F589" s="44">
        <v>0.92083333333333328</v>
      </c>
      <c r="G589">
        <v>8</v>
      </c>
      <c r="H589" t="s">
        <v>15</v>
      </c>
      <c r="I589" t="s">
        <v>16</v>
      </c>
    </row>
    <row r="590" spans="1:9" x14ac:dyDescent="0.3">
      <c r="A590" t="s">
        <v>45</v>
      </c>
      <c r="B590">
        <v>3</v>
      </c>
      <c r="C590" t="s">
        <v>131</v>
      </c>
      <c r="D590" t="s">
        <v>103</v>
      </c>
      <c r="E590" s="44">
        <v>0.89166666666666672</v>
      </c>
      <c r="F590" s="44">
        <v>0.27500000000000002</v>
      </c>
      <c r="G590">
        <v>8</v>
      </c>
      <c r="H590" t="s">
        <v>18</v>
      </c>
      <c r="I590" t="s">
        <v>16</v>
      </c>
    </row>
    <row r="591" spans="1:9" x14ac:dyDescent="0.3">
      <c r="A591" t="s">
        <v>45</v>
      </c>
      <c r="B591">
        <v>3</v>
      </c>
      <c r="C591" t="s">
        <v>131</v>
      </c>
      <c r="D591" t="s">
        <v>96</v>
      </c>
      <c r="E591" s="44">
        <v>0.90555555555555556</v>
      </c>
      <c r="F591" s="44">
        <v>0.25833333333333341</v>
      </c>
      <c r="G591">
        <v>8</v>
      </c>
      <c r="H591" t="s">
        <v>15</v>
      </c>
      <c r="I591" t="s">
        <v>16</v>
      </c>
    </row>
    <row r="592" spans="1:9" x14ac:dyDescent="0.3">
      <c r="A592" t="s">
        <v>45</v>
      </c>
      <c r="B592">
        <v>1</v>
      </c>
      <c r="C592" t="s">
        <v>130</v>
      </c>
      <c r="D592" t="s">
        <v>112</v>
      </c>
      <c r="E592" s="44">
        <v>0.23402777777777781</v>
      </c>
      <c r="F592" s="44">
        <v>0.58333333333333337</v>
      </c>
      <c r="G592">
        <v>8</v>
      </c>
      <c r="H592" t="s">
        <v>18</v>
      </c>
      <c r="I592" t="s">
        <v>16</v>
      </c>
    </row>
    <row r="593" spans="1:9" x14ac:dyDescent="0.3">
      <c r="A593" t="s">
        <v>45</v>
      </c>
      <c r="B593">
        <v>1</v>
      </c>
      <c r="C593" t="s">
        <v>130</v>
      </c>
      <c r="D593" t="s">
        <v>107</v>
      </c>
      <c r="E593" s="44">
        <v>0.22847222222222219</v>
      </c>
      <c r="F593" s="44">
        <v>0.58611111111111114</v>
      </c>
      <c r="G593">
        <v>8</v>
      </c>
      <c r="H593" t="s">
        <v>15</v>
      </c>
      <c r="I593" t="s">
        <v>16</v>
      </c>
    </row>
    <row r="594" spans="1:9" x14ac:dyDescent="0.3">
      <c r="A594" t="s">
        <v>45</v>
      </c>
      <c r="B594">
        <v>1</v>
      </c>
      <c r="C594" t="s">
        <v>130</v>
      </c>
      <c r="D594" t="s">
        <v>114</v>
      </c>
      <c r="E594" s="44">
        <v>0.22847222222222219</v>
      </c>
      <c r="F594" s="44">
        <v>0.58333333333333337</v>
      </c>
      <c r="G594">
        <v>8</v>
      </c>
      <c r="H594" t="s">
        <v>15</v>
      </c>
      <c r="I594" t="s">
        <v>16</v>
      </c>
    </row>
    <row r="595" spans="1:9" x14ac:dyDescent="0.3">
      <c r="A595" t="s">
        <v>45</v>
      </c>
      <c r="B595">
        <v>2</v>
      </c>
      <c r="C595" t="s">
        <v>130</v>
      </c>
      <c r="D595" t="s">
        <v>109</v>
      </c>
      <c r="E595" s="44">
        <v>0.5625</v>
      </c>
      <c r="F595" s="44">
        <v>0.92083333333333328</v>
      </c>
      <c r="G595">
        <v>8</v>
      </c>
      <c r="H595" t="s">
        <v>18</v>
      </c>
      <c r="I595" t="s">
        <v>16</v>
      </c>
    </row>
    <row r="596" spans="1:9" x14ac:dyDescent="0.3">
      <c r="A596" t="s">
        <v>45</v>
      </c>
      <c r="B596">
        <v>2</v>
      </c>
      <c r="C596" t="s">
        <v>130</v>
      </c>
      <c r="D596" t="s">
        <v>110</v>
      </c>
      <c r="E596" s="44">
        <v>0.57152777777777775</v>
      </c>
      <c r="F596" s="44">
        <v>0.91666666666666663</v>
      </c>
      <c r="G596">
        <v>8</v>
      </c>
      <c r="H596" t="s">
        <v>15</v>
      </c>
      <c r="I596" t="s">
        <v>27</v>
      </c>
    </row>
    <row r="597" spans="1:9" x14ac:dyDescent="0.3">
      <c r="A597" t="s">
        <v>45</v>
      </c>
      <c r="B597">
        <v>2</v>
      </c>
      <c r="C597" t="s">
        <v>130</v>
      </c>
      <c r="D597" t="s">
        <v>108</v>
      </c>
      <c r="E597" s="44">
        <v>0.54722222222222228</v>
      </c>
      <c r="F597" s="44">
        <v>0.91736111111111107</v>
      </c>
      <c r="G597">
        <v>8</v>
      </c>
      <c r="H597" t="s">
        <v>15</v>
      </c>
      <c r="I597" t="s">
        <v>16</v>
      </c>
    </row>
    <row r="598" spans="1:9" x14ac:dyDescent="0.3">
      <c r="A598" t="s">
        <v>45</v>
      </c>
      <c r="B598">
        <v>3</v>
      </c>
      <c r="C598" t="s">
        <v>130</v>
      </c>
      <c r="D598" t="s">
        <v>106</v>
      </c>
      <c r="E598" s="44">
        <v>0.89583333333333337</v>
      </c>
      <c r="F598" s="44">
        <v>0.25069444444444439</v>
      </c>
      <c r="G598">
        <v>8</v>
      </c>
      <c r="H598" t="s">
        <v>18</v>
      </c>
      <c r="I598" t="s">
        <v>16</v>
      </c>
    </row>
    <row r="599" spans="1:9" ht="15" thickBot="1" x14ac:dyDescent="0.35">
      <c r="A599" t="s">
        <v>45</v>
      </c>
      <c r="B599">
        <v>3</v>
      </c>
      <c r="C599" t="s">
        <v>130</v>
      </c>
      <c r="D599" t="s">
        <v>111</v>
      </c>
      <c r="E599" s="44">
        <v>0.8930555555555556</v>
      </c>
      <c r="F599" s="44">
        <v>0.25</v>
      </c>
      <c r="G599">
        <v>8</v>
      </c>
      <c r="H599" t="s">
        <v>15</v>
      </c>
      <c r="I599" t="s">
        <v>16</v>
      </c>
    </row>
    <row r="600" spans="1:9" x14ac:dyDescent="0.3">
      <c r="A600" t="s">
        <v>46</v>
      </c>
      <c r="B600">
        <v>0</v>
      </c>
      <c r="C600" s="14" t="s">
        <v>129</v>
      </c>
      <c r="D600" t="s">
        <v>124</v>
      </c>
      <c r="E600" s="44">
        <v>0.375</v>
      </c>
      <c r="F600" s="44">
        <v>0.93472222222222223</v>
      </c>
      <c r="G600">
        <v>13</v>
      </c>
      <c r="H600" t="s">
        <v>15</v>
      </c>
      <c r="I600" t="s">
        <v>16</v>
      </c>
    </row>
    <row r="601" spans="1:9" x14ac:dyDescent="0.3">
      <c r="A601" t="s">
        <v>46</v>
      </c>
      <c r="B601">
        <v>0</v>
      </c>
      <c r="C601" t="s">
        <v>128</v>
      </c>
      <c r="D601" t="s">
        <v>118</v>
      </c>
      <c r="E601" s="44"/>
      <c r="F601" s="44"/>
      <c r="G601">
        <v>1</v>
      </c>
      <c r="H601" t="s">
        <v>15</v>
      </c>
      <c r="I601" t="s">
        <v>17</v>
      </c>
    </row>
    <row r="602" spans="1:9" x14ac:dyDescent="0.3">
      <c r="A602" t="s">
        <v>46</v>
      </c>
      <c r="B602">
        <v>0</v>
      </c>
      <c r="C602" t="s">
        <v>128</v>
      </c>
      <c r="D602" t="s">
        <v>122</v>
      </c>
      <c r="E602" s="44"/>
      <c r="F602" s="44"/>
      <c r="G602">
        <v>1</v>
      </c>
      <c r="H602" t="s">
        <v>15</v>
      </c>
      <c r="I602" t="s">
        <v>17</v>
      </c>
    </row>
    <row r="603" spans="1:9" x14ac:dyDescent="0.3">
      <c r="A603" t="s">
        <v>46</v>
      </c>
      <c r="B603">
        <v>0</v>
      </c>
      <c r="C603" t="s">
        <v>128</v>
      </c>
      <c r="D603" t="s">
        <v>120</v>
      </c>
      <c r="E603" s="44"/>
      <c r="F603" s="44"/>
      <c r="G603">
        <v>1</v>
      </c>
      <c r="H603" t="s">
        <v>15</v>
      </c>
      <c r="I603" t="s">
        <v>17</v>
      </c>
    </row>
    <row r="604" spans="1:9" x14ac:dyDescent="0.3">
      <c r="A604" t="s">
        <v>46</v>
      </c>
      <c r="B604">
        <v>0</v>
      </c>
      <c r="C604" t="s">
        <v>128</v>
      </c>
      <c r="D604" t="s">
        <v>119</v>
      </c>
      <c r="E604" s="44"/>
      <c r="F604" s="44"/>
      <c r="G604">
        <v>1</v>
      </c>
      <c r="H604" t="s">
        <v>15</v>
      </c>
      <c r="I604" t="s">
        <v>17</v>
      </c>
    </row>
    <row r="605" spans="1:9" x14ac:dyDescent="0.3">
      <c r="A605" t="s">
        <v>46</v>
      </c>
      <c r="B605">
        <v>0</v>
      </c>
      <c r="C605" t="s">
        <v>128</v>
      </c>
      <c r="D605" t="s">
        <v>117</v>
      </c>
      <c r="E605" s="44"/>
      <c r="F605" s="44"/>
      <c r="G605">
        <v>1</v>
      </c>
      <c r="H605" t="s">
        <v>15</v>
      </c>
      <c r="I605" t="s">
        <v>17</v>
      </c>
    </row>
    <row r="606" spans="1:9" ht="15" thickBot="1" x14ac:dyDescent="0.35">
      <c r="A606" t="s">
        <v>46</v>
      </c>
      <c r="B606">
        <v>0</v>
      </c>
      <c r="C606" t="s">
        <v>128</v>
      </c>
      <c r="D606" t="s">
        <v>98</v>
      </c>
      <c r="E606" s="44"/>
      <c r="F606" s="44"/>
      <c r="G606">
        <v>1</v>
      </c>
      <c r="H606" t="s">
        <v>15</v>
      </c>
      <c r="I606" t="s">
        <v>17</v>
      </c>
    </row>
    <row r="607" spans="1:9" x14ac:dyDescent="0.3">
      <c r="A607" t="s">
        <v>46</v>
      </c>
      <c r="B607">
        <v>0</v>
      </c>
      <c r="C607" s="14" t="s">
        <v>129</v>
      </c>
      <c r="D607" t="s">
        <v>125</v>
      </c>
      <c r="E607" s="44">
        <v>0.45555555555555549</v>
      </c>
      <c r="F607" s="44">
        <v>0.92222222222222228</v>
      </c>
      <c r="G607">
        <v>10</v>
      </c>
      <c r="H607" t="s">
        <v>15</v>
      </c>
      <c r="I607" t="s">
        <v>16</v>
      </c>
    </row>
    <row r="608" spans="1:9" x14ac:dyDescent="0.3">
      <c r="A608" t="s">
        <v>46</v>
      </c>
      <c r="B608">
        <v>1</v>
      </c>
      <c r="C608" t="s">
        <v>131</v>
      </c>
      <c r="D608" t="s">
        <v>97</v>
      </c>
      <c r="E608" s="44">
        <v>0.23333333333333331</v>
      </c>
      <c r="F608" s="44">
        <v>0.6069444444444444</v>
      </c>
      <c r="G608">
        <v>8</v>
      </c>
      <c r="H608" t="s">
        <v>18</v>
      </c>
      <c r="I608" t="s">
        <v>16</v>
      </c>
    </row>
    <row r="609" spans="1:11" x14ac:dyDescent="0.3">
      <c r="A609" t="s">
        <v>46</v>
      </c>
      <c r="B609">
        <v>1</v>
      </c>
      <c r="C609" t="s">
        <v>131</v>
      </c>
      <c r="D609" t="s">
        <v>102</v>
      </c>
      <c r="E609" s="44">
        <v>0.2298611111111111</v>
      </c>
      <c r="F609" s="44">
        <v>0.58611111111111114</v>
      </c>
      <c r="G609">
        <v>8</v>
      </c>
      <c r="H609" t="s">
        <v>15</v>
      </c>
      <c r="I609" t="s">
        <v>16</v>
      </c>
    </row>
    <row r="610" spans="1:11" x14ac:dyDescent="0.3">
      <c r="A610" t="s">
        <v>46</v>
      </c>
      <c r="B610">
        <v>1</v>
      </c>
      <c r="C610" t="s">
        <v>131</v>
      </c>
      <c r="D610" t="s">
        <v>101</v>
      </c>
      <c r="E610" s="44">
        <v>0.22638888888888889</v>
      </c>
      <c r="F610" s="44">
        <v>0.59166666666666667</v>
      </c>
      <c r="G610">
        <v>8</v>
      </c>
      <c r="H610" t="s">
        <v>15</v>
      </c>
      <c r="I610" t="s">
        <v>16</v>
      </c>
    </row>
    <row r="611" spans="1:11" x14ac:dyDescent="0.3">
      <c r="A611" t="s">
        <v>46</v>
      </c>
      <c r="B611">
        <v>2</v>
      </c>
      <c r="C611" t="s">
        <v>131</v>
      </c>
      <c r="D611" t="s">
        <v>105</v>
      </c>
      <c r="E611" s="44">
        <v>0.55763888888888891</v>
      </c>
      <c r="F611" s="44">
        <v>0.93541666666666667</v>
      </c>
      <c r="G611">
        <v>8</v>
      </c>
      <c r="H611" t="s">
        <v>18</v>
      </c>
      <c r="I611" t="s">
        <v>16</v>
      </c>
    </row>
    <row r="612" spans="1:11" x14ac:dyDescent="0.3">
      <c r="A612" t="s">
        <v>46</v>
      </c>
      <c r="B612">
        <v>2</v>
      </c>
      <c r="C612" t="s">
        <v>131</v>
      </c>
      <c r="D612" t="s">
        <v>99</v>
      </c>
      <c r="E612" s="44">
        <v>0.53680555555555554</v>
      </c>
      <c r="F612" s="44">
        <v>0.92152777777777772</v>
      </c>
      <c r="G612">
        <v>8</v>
      </c>
      <c r="H612" t="s">
        <v>15</v>
      </c>
      <c r="I612" t="s">
        <v>16</v>
      </c>
    </row>
    <row r="613" spans="1:11" x14ac:dyDescent="0.3">
      <c r="A613" t="s">
        <v>46</v>
      </c>
      <c r="B613">
        <v>3</v>
      </c>
      <c r="C613" t="s">
        <v>131</v>
      </c>
      <c r="D613" t="s">
        <v>103</v>
      </c>
      <c r="E613" s="44">
        <v>0.86875000000000002</v>
      </c>
      <c r="F613" s="44">
        <v>0.28125</v>
      </c>
      <c r="G613">
        <v>8</v>
      </c>
      <c r="H613" t="s">
        <v>18</v>
      </c>
      <c r="I613" t="s">
        <v>16</v>
      </c>
    </row>
    <row r="614" spans="1:11" x14ac:dyDescent="0.3">
      <c r="A614" t="s">
        <v>46</v>
      </c>
      <c r="B614">
        <v>3</v>
      </c>
      <c r="C614" t="s">
        <v>131</v>
      </c>
      <c r="D614" t="s">
        <v>100</v>
      </c>
      <c r="E614" s="44">
        <v>0.89097222222222228</v>
      </c>
      <c r="F614" s="44">
        <v>0.26111111111111113</v>
      </c>
      <c r="G614">
        <v>8</v>
      </c>
      <c r="H614" t="s">
        <v>15</v>
      </c>
      <c r="I614" t="s">
        <v>16</v>
      </c>
    </row>
    <row r="615" spans="1:11" x14ac:dyDescent="0.3">
      <c r="A615" t="s">
        <v>46</v>
      </c>
      <c r="B615">
        <v>1</v>
      </c>
      <c r="C615" t="s">
        <v>130</v>
      </c>
      <c r="D615" t="s">
        <v>112</v>
      </c>
      <c r="E615" s="44">
        <v>0.23194444444444451</v>
      </c>
      <c r="F615" s="44">
        <v>0.58402777777777781</v>
      </c>
      <c r="G615">
        <v>8</v>
      </c>
      <c r="H615" t="s">
        <v>18</v>
      </c>
      <c r="I615" t="s">
        <v>16</v>
      </c>
    </row>
    <row r="616" spans="1:11" x14ac:dyDescent="0.3">
      <c r="A616" t="s">
        <v>46</v>
      </c>
      <c r="B616">
        <v>1</v>
      </c>
      <c r="C616" t="s">
        <v>130</v>
      </c>
      <c r="D616" t="s">
        <v>114</v>
      </c>
      <c r="E616" s="44">
        <v>0.22847222222222219</v>
      </c>
      <c r="F616" s="44">
        <v>0.58472222222222225</v>
      </c>
      <c r="G616">
        <v>8</v>
      </c>
      <c r="H616" t="s">
        <v>15</v>
      </c>
      <c r="I616" t="s">
        <v>16</v>
      </c>
    </row>
    <row r="617" spans="1:11" x14ac:dyDescent="0.3">
      <c r="A617" t="s">
        <v>46</v>
      </c>
      <c r="B617">
        <v>1</v>
      </c>
      <c r="C617" t="s">
        <v>130</v>
      </c>
      <c r="D617" t="s">
        <v>107</v>
      </c>
      <c r="E617" s="44">
        <v>0.2305555555555556</v>
      </c>
      <c r="F617" s="44">
        <v>0.58333333333333337</v>
      </c>
      <c r="G617">
        <v>8</v>
      </c>
      <c r="H617" t="s">
        <v>15</v>
      </c>
      <c r="I617" t="s">
        <v>16</v>
      </c>
    </row>
    <row r="618" spans="1:11" x14ac:dyDescent="0.3">
      <c r="A618" t="s">
        <v>46</v>
      </c>
      <c r="B618">
        <v>2</v>
      </c>
      <c r="C618" t="s">
        <v>130</v>
      </c>
      <c r="D618" t="s">
        <v>107</v>
      </c>
      <c r="E618" s="44">
        <v>0.58333333333333337</v>
      </c>
      <c r="F618" s="44">
        <v>0.75069444444444444</v>
      </c>
      <c r="G618">
        <v>4</v>
      </c>
      <c r="H618" t="s">
        <v>15</v>
      </c>
      <c r="I618" t="s">
        <v>17</v>
      </c>
    </row>
    <row r="619" spans="1:11" x14ac:dyDescent="0.3">
      <c r="A619" t="s">
        <v>46</v>
      </c>
      <c r="B619">
        <v>2</v>
      </c>
      <c r="C619" t="s">
        <v>130</v>
      </c>
      <c r="D619" t="s">
        <v>109</v>
      </c>
      <c r="E619" s="44">
        <v>0.57013888888888886</v>
      </c>
      <c r="F619" s="44">
        <v>0.91736111111111107</v>
      </c>
      <c r="G619">
        <v>8</v>
      </c>
      <c r="H619" t="s">
        <v>18</v>
      </c>
      <c r="I619" t="s">
        <v>16</v>
      </c>
    </row>
    <row r="620" spans="1:11" x14ac:dyDescent="0.3">
      <c r="A620" t="s">
        <v>46</v>
      </c>
      <c r="B620">
        <v>2</v>
      </c>
      <c r="C620" t="s">
        <v>130</v>
      </c>
      <c r="D620" t="s">
        <v>108</v>
      </c>
      <c r="E620" s="44">
        <v>0.55277777777777781</v>
      </c>
      <c r="F620" s="44">
        <v>0.91666666666666663</v>
      </c>
      <c r="G620">
        <v>8</v>
      </c>
      <c r="H620" t="s">
        <v>15</v>
      </c>
      <c r="I620" t="s">
        <v>16</v>
      </c>
    </row>
    <row r="621" spans="1:11" x14ac:dyDescent="0.3">
      <c r="A621" t="s">
        <v>46</v>
      </c>
      <c r="B621">
        <v>2</v>
      </c>
      <c r="C621" t="s">
        <v>130</v>
      </c>
      <c r="D621" t="s">
        <v>111</v>
      </c>
      <c r="E621" s="44">
        <v>0.72986111111111107</v>
      </c>
      <c r="F621" s="44">
        <v>0.91666666666666663</v>
      </c>
      <c r="G621">
        <v>4</v>
      </c>
      <c r="H621" t="s">
        <v>15</v>
      </c>
      <c r="I621" t="s">
        <v>17</v>
      </c>
    </row>
    <row r="622" spans="1:11" x14ac:dyDescent="0.3">
      <c r="A622" t="s">
        <v>46</v>
      </c>
      <c r="B622">
        <v>3</v>
      </c>
      <c r="C622" t="s">
        <v>130</v>
      </c>
      <c r="D622" t="s">
        <v>111</v>
      </c>
      <c r="E622" s="44">
        <v>0.91666666666666663</v>
      </c>
      <c r="F622" s="44">
        <v>0.25</v>
      </c>
      <c r="G622">
        <v>8</v>
      </c>
      <c r="H622" t="s">
        <v>15</v>
      </c>
      <c r="I622" t="s">
        <v>16</v>
      </c>
    </row>
    <row r="623" spans="1:11" ht="15" thickBot="1" x14ac:dyDescent="0.35">
      <c r="A623" t="s">
        <v>46</v>
      </c>
      <c r="B623">
        <v>3</v>
      </c>
      <c r="C623" t="s">
        <v>130</v>
      </c>
      <c r="D623" t="s">
        <v>106</v>
      </c>
      <c r="E623" s="44">
        <v>0.89513888888888893</v>
      </c>
      <c r="F623" s="44">
        <v>0.25</v>
      </c>
      <c r="G623">
        <v>8</v>
      </c>
      <c r="H623" t="s">
        <v>18</v>
      </c>
      <c r="I623" t="s">
        <v>16</v>
      </c>
    </row>
    <row r="624" spans="1:11" x14ac:dyDescent="0.3">
      <c r="A624" t="s">
        <v>47</v>
      </c>
      <c r="B624">
        <v>0</v>
      </c>
      <c r="C624" s="14" t="s">
        <v>129</v>
      </c>
      <c r="D624" t="s">
        <v>124</v>
      </c>
      <c r="E624" s="44">
        <v>0.375</v>
      </c>
      <c r="F624" s="44">
        <v>0.9458333333333333</v>
      </c>
      <c r="G624">
        <v>13</v>
      </c>
      <c r="H624" t="s">
        <v>15</v>
      </c>
      <c r="I624" t="s">
        <v>16</v>
      </c>
      <c r="J624">
        <v>-2500</v>
      </c>
      <c r="K624" s="10" t="s">
        <v>19</v>
      </c>
    </row>
    <row r="625" spans="1:9" x14ac:dyDescent="0.3">
      <c r="A625" t="s">
        <v>47</v>
      </c>
      <c r="B625">
        <v>0</v>
      </c>
      <c r="C625" t="s">
        <v>128</v>
      </c>
      <c r="D625" t="s">
        <v>115</v>
      </c>
      <c r="E625" s="44">
        <v>0.31458333333333333</v>
      </c>
      <c r="F625" s="44">
        <v>0.72291666666666665</v>
      </c>
      <c r="G625">
        <v>8</v>
      </c>
      <c r="H625" t="s">
        <v>15</v>
      </c>
      <c r="I625" t="s">
        <v>16</v>
      </c>
    </row>
    <row r="626" spans="1:9" x14ac:dyDescent="0.3">
      <c r="A626" t="s">
        <v>47</v>
      </c>
      <c r="B626">
        <v>0</v>
      </c>
      <c r="C626" t="s">
        <v>128</v>
      </c>
      <c r="D626" t="s">
        <v>116</v>
      </c>
      <c r="E626" s="44">
        <v>0.32847222222222222</v>
      </c>
      <c r="F626" s="44">
        <v>0.72430555555555554</v>
      </c>
      <c r="G626">
        <v>8</v>
      </c>
      <c r="H626" t="s">
        <v>15</v>
      </c>
      <c r="I626" t="s">
        <v>16</v>
      </c>
    </row>
    <row r="627" spans="1:9" x14ac:dyDescent="0.3">
      <c r="A627" t="s">
        <v>47</v>
      </c>
      <c r="B627">
        <v>0</v>
      </c>
      <c r="C627" t="s">
        <v>128</v>
      </c>
      <c r="D627" t="s">
        <v>118</v>
      </c>
      <c r="E627" s="44">
        <v>0.32500000000000001</v>
      </c>
      <c r="F627" s="44">
        <v>0.7270833333333333</v>
      </c>
      <c r="G627">
        <v>8</v>
      </c>
      <c r="H627" t="s">
        <v>15</v>
      </c>
      <c r="I627" t="s">
        <v>16</v>
      </c>
    </row>
    <row r="628" spans="1:9" x14ac:dyDescent="0.3">
      <c r="A628" t="s">
        <v>47</v>
      </c>
      <c r="B628">
        <v>0</v>
      </c>
      <c r="C628" t="s">
        <v>128</v>
      </c>
      <c r="D628" t="s">
        <v>122</v>
      </c>
      <c r="E628" s="44">
        <v>0.32291666666666669</v>
      </c>
      <c r="F628" s="44">
        <v>0.79166666666666663</v>
      </c>
      <c r="G628">
        <v>8</v>
      </c>
      <c r="H628" t="s">
        <v>15</v>
      </c>
      <c r="I628" t="s">
        <v>16</v>
      </c>
    </row>
    <row r="629" spans="1:9" x14ac:dyDescent="0.3">
      <c r="A629" t="s">
        <v>47</v>
      </c>
      <c r="B629">
        <v>0</v>
      </c>
      <c r="C629" t="s">
        <v>128</v>
      </c>
      <c r="D629" t="s">
        <v>122</v>
      </c>
      <c r="E629" s="44"/>
      <c r="F629" s="44"/>
      <c r="G629">
        <v>2</v>
      </c>
      <c r="H629" t="s">
        <v>15</v>
      </c>
      <c r="I629" t="s">
        <v>17</v>
      </c>
    </row>
    <row r="630" spans="1:9" x14ac:dyDescent="0.3">
      <c r="A630" t="s">
        <v>47</v>
      </c>
      <c r="B630">
        <v>0</v>
      </c>
      <c r="C630" t="s">
        <v>128</v>
      </c>
      <c r="D630" t="s">
        <v>123</v>
      </c>
      <c r="E630" s="44">
        <v>0.31388888888888888</v>
      </c>
      <c r="F630" s="44">
        <v>0.72430555555555554</v>
      </c>
      <c r="G630">
        <v>8</v>
      </c>
      <c r="H630" t="s">
        <v>15</v>
      </c>
      <c r="I630" t="s">
        <v>16</v>
      </c>
    </row>
    <row r="631" spans="1:9" x14ac:dyDescent="0.3">
      <c r="A631" t="s">
        <v>47</v>
      </c>
      <c r="B631">
        <v>0</v>
      </c>
      <c r="C631" t="s">
        <v>128</v>
      </c>
      <c r="D631" t="s">
        <v>120</v>
      </c>
      <c r="E631" s="44">
        <v>0.31597222222222221</v>
      </c>
      <c r="F631" s="44">
        <v>0.58333333333333337</v>
      </c>
      <c r="G631">
        <v>6</v>
      </c>
      <c r="H631" t="s">
        <v>15</v>
      </c>
      <c r="I631" t="s">
        <v>17</v>
      </c>
    </row>
    <row r="632" spans="1:9" x14ac:dyDescent="0.3">
      <c r="A632" t="s">
        <v>47</v>
      </c>
      <c r="B632">
        <v>0</v>
      </c>
      <c r="C632" t="s">
        <v>128</v>
      </c>
      <c r="D632" t="s">
        <v>119</v>
      </c>
      <c r="E632" s="44">
        <v>0.31805555555555548</v>
      </c>
      <c r="F632" s="44">
        <v>0.7270833333333333</v>
      </c>
      <c r="G632">
        <v>8</v>
      </c>
      <c r="H632" t="s">
        <v>15</v>
      </c>
      <c r="I632" t="s">
        <v>16</v>
      </c>
    </row>
    <row r="633" spans="1:9" x14ac:dyDescent="0.3">
      <c r="A633" t="s">
        <v>47</v>
      </c>
      <c r="B633">
        <v>0</v>
      </c>
      <c r="C633" t="s">
        <v>128</v>
      </c>
      <c r="D633" t="s">
        <v>117</v>
      </c>
      <c r="E633" s="44">
        <v>0.3215277777777778</v>
      </c>
      <c r="F633" s="44">
        <v>0.72430555555555554</v>
      </c>
      <c r="G633">
        <v>8</v>
      </c>
      <c r="H633" t="s">
        <v>15</v>
      </c>
      <c r="I633" t="s">
        <v>16</v>
      </c>
    </row>
    <row r="634" spans="1:9" ht="15" thickBot="1" x14ac:dyDescent="0.35">
      <c r="A634" t="s">
        <v>47</v>
      </c>
      <c r="B634">
        <v>0</v>
      </c>
      <c r="C634" t="s">
        <v>128</v>
      </c>
      <c r="D634" t="s">
        <v>98</v>
      </c>
      <c r="E634" s="44">
        <v>0.32361111111111113</v>
      </c>
      <c r="F634" s="44">
        <v>0.72569444444444442</v>
      </c>
      <c r="G634">
        <v>8</v>
      </c>
      <c r="H634" t="s">
        <v>15</v>
      </c>
      <c r="I634" t="s">
        <v>16</v>
      </c>
    </row>
    <row r="635" spans="1:9" x14ac:dyDescent="0.3">
      <c r="A635" t="s">
        <v>47</v>
      </c>
      <c r="B635">
        <v>0</v>
      </c>
      <c r="C635" s="14" t="s">
        <v>129</v>
      </c>
      <c r="D635" t="s">
        <v>125</v>
      </c>
      <c r="E635" s="44">
        <v>0.40486111111111112</v>
      </c>
      <c r="F635" s="44">
        <v>0.92847222222222225</v>
      </c>
      <c r="G635">
        <v>13</v>
      </c>
      <c r="H635" t="s">
        <v>15</v>
      </c>
      <c r="I635" t="s">
        <v>16</v>
      </c>
    </row>
    <row r="636" spans="1:9" x14ac:dyDescent="0.3">
      <c r="A636" t="s">
        <v>47</v>
      </c>
      <c r="B636">
        <v>1</v>
      </c>
      <c r="C636" t="s">
        <v>131</v>
      </c>
      <c r="D636" t="s">
        <v>97</v>
      </c>
      <c r="E636" s="44">
        <v>0.23194444444444451</v>
      </c>
      <c r="F636" s="44">
        <v>0.62847222222222221</v>
      </c>
      <c r="G636">
        <v>8</v>
      </c>
      <c r="H636" t="s">
        <v>18</v>
      </c>
      <c r="I636" t="s">
        <v>16</v>
      </c>
    </row>
    <row r="637" spans="1:9" x14ac:dyDescent="0.3">
      <c r="A637" t="s">
        <v>47</v>
      </c>
      <c r="B637">
        <v>1</v>
      </c>
      <c r="C637" t="s">
        <v>131</v>
      </c>
      <c r="D637" t="s">
        <v>102</v>
      </c>
      <c r="E637" s="44">
        <v>0.2305555555555556</v>
      </c>
      <c r="F637" s="44">
        <v>0.58958333333333335</v>
      </c>
      <c r="G637">
        <v>8</v>
      </c>
      <c r="H637" t="s">
        <v>15</v>
      </c>
      <c r="I637" t="s">
        <v>16</v>
      </c>
    </row>
    <row r="638" spans="1:9" x14ac:dyDescent="0.3">
      <c r="A638" t="s">
        <v>47</v>
      </c>
      <c r="B638">
        <v>1</v>
      </c>
      <c r="C638" t="s">
        <v>131</v>
      </c>
      <c r="D638" t="s">
        <v>101</v>
      </c>
      <c r="E638" s="44">
        <v>0.22291666666666671</v>
      </c>
      <c r="F638" s="44">
        <v>0.58333333333333337</v>
      </c>
      <c r="G638">
        <v>8</v>
      </c>
      <c r="H638" t="s">
        <v>15</v>
      </c>
      <c r="I638" t="s">
        <v>16</v>
      </c>
    </row>
    <row r="639" spans="1:9" x14ac:dyDescent="0.3">
      <c r="A639" t="s">
        <v>47</v>
      </c>
      <c r="B639">
        <v>2</v>
      </c>
      <c r="C639" t="s">
        <v>131</v>
      </c>
      <c r="D639" t="s">
        <v>105</v>
      </c>
      <c r="E639" s="44">
        <v>0.55069444444444449</v>
      </c>
      <c r="F639" s="44">
        <v>0.94097222222222221</v>
      </c>
      <c r="G639">
        <v>8</v>
      </c>
      <c r="H639" t="s">
        <v>18</v>
      </c>
      <c r="I639" t="s">
        <v>16</v>
      </c>
    </row>
    <row r="640" spans="1:9" x14ac:dyDescent="0.3">
      <c r="A640" t="s">
        <v>47</v>
      </c>
      <c r="B640">
        <v>2</v>
      </c>
      <c r="C640" t="s">
        <v>131</v>
      </c>
      <c r="D640" t="s">
        <v>99</v>
      </c>
      <c r="E640" s="44">
        <v>0.72361111111111109</v>
      </c>
      <c r="F640" s="44">
        <v>0.91666666666666663</v>
      </c>
      <c r="G640">
        <v>4</v>
      </c>
      <c r="H640" t="s">
        <v>15</v>
      </c>
      <c r="I640" t="s">
        <v>17</v>
      </c>
    </row>
    <row r="641" spans="1:9" x14ac:dyDescent="0.3">
      <c r="A641" t="s">
        <v>47</v>
      </c>
      <c r="B641">
        <v>2</v>
      </c>
      <c r="C641" t="s">
        <v>131</v>
      </c>
      <c r="D641" t="s">
        <v>101</v>
      </c>
      <c r="E641" s="44">
        <v>0.58333333333333337</v>
      </c>
      <c r="F641" s="44">
        <v>0.75555555555555554</v>
      </c>
      <c r="G641">
        <v>4</v>
      </c>
      <c r="H641" t="s">
        <v>15</v>
      </c>
      <c r="I641" t="s">
        <v>17</v>
      </c>
    </row>
    <row r="642" spans="1:9" x14ac:dyDescent="0.3">
      <c r="A642" t="s">
        <v>47</v>
      </c>
      <c r="B642">
        <v>3</v>
      </c>
      <c r="C642" t="s">
        <v>131</v>
      </c>
      <c r="D642" t="s">
        <v>99</v>
      </c>
      <c r="E642" s="44">
        <v>0.91666666666666663</v>
      </c>
      <c r="F642" s="44">
        <v>0.28263888888888888</v>
      </c>
      <c r="G642">
        <v>8</v>
      </c>
      <c r="H642" t="s">
        <v>18</v>
      </c>
      <c r="I642" t="s">
        <v>16</v>
      </c>
    </row>
    <row r="643" spans="1:9" x14ac:dyDescent="0.3">
      <c r="A643" t="s">
        <v>47</v>
      </c>
      <c r="B643">
        <v>3</v>
      </c>
      <c r="C643" t="s">
        <v>131</v>
      </c>
      <c r="D643" t="s">
        <v>100</v>
      </c>
      <c r="E643" s="44">
        <v>0.90625</v>
      </c>
      <c r="F643" s="44">
        <v>0.25486111111111109</v>
      </c>
      <c r="G643">
        <v>8</v>
      </c>
      <c r="H643" t="s">
        <v>15</v>
      </c>
      <c r="I643" t="s">
        <v>16</v>
      </c>
    </row>
    <row r="644" spans="1:9" x14ac:dyDescent="0.3">
      <c r="A644" t="s">
        <v>47</v>
      </c>
      <c r="B644">
        <v>1</v>
      </c>
      <c r="C644" t="s">
        <v>130</v>
      </c>
      <c r="D644" t="s">
        <v>112</v>
      </c>
      <c r="E644" s="44">
        <v>0.23333333333333331</v>
      </c>
      <c r="F644" s="44">
        <v>0.59722222222222221</v>
      </c>
      <c r="G644">
        <v>8</v>
      </c>
      <c r="H644" t="s">
        <v>18</v>
      </c>
      <c r="I644" t="s">
        <v>16</v>
      </c>
    </row>
    <row r="645" spans="1:9" x14ac:dyDescent="0.3">
      <c r="A645" t="s">
        <v>47</v>
      </c>
      <c r="B645">
        <v>1</v>
      </c>
      <c r="C645" t="s">
        <v>130</v>
      </c>
      <c r="D645" t="s">
        <v>110</v>
      </c>
      <c r="E645" s="44">
        <v>0.23333333333333331</v>
      </c>
      <c r="F645" s="44">
        <v>0.59236111111111112</v>
      </c>
      <c r="G645">
        <v>8</v>
      </c>
      <c r="H645" t="s">
        <v>15</v>
      </c>
      <c r="I645" t="s">
        <v>16</v>
      </c>
    </row>
    <row r="646" spans="1:9" x14ac:dyDescent="0.3">
      <c r="A646" t="s">
        <v>47</v>
      </c>
      <c r="B646">
        <v>1</v>
      </c>
      <c r="C646" t="s">
        <v>130</v>
      </c>
      <c r="D646" t="s">
        <v>107</v>
      </c>
      <c r="E646" s="44">
        <v>0.23194444444444451</v>
      </c>
      <c r="F646" s="44">
        <v>0.58333333333333337</v>
      </c>
      <c r="G646">
        <v>8</v>
      </c>
      <c r="H646" t="s">
        <v>15</v>
      </c>
      <c r="I646" t="s">
        <v>16</v>
      </c>
    </row>
    <row r="647" spans="1:9" x14ac:dyDescent="0.3">
      <c r="A647" t="s">
        <v>47</v>
      </c>
      <c r="B647">
        <v>2</v>
      </c>
      <c r="C647" t="s">
        <v>130</v>
      </c>
      <c r="D647" t="s">
        <v>107</v>
      </c>
      <c r="E647" s="44">
        <v>0.58333333333333337</v>
      </c>
      <c r="F647" s="44">
        <v>0.75069444444444444</v>
      </c>
      <c r="G647">
        <v>4</v>
      </c>
      <c r="H647" t="s">
        <v>15</v>
      </c>
      <c r="I647" t="s">
        <v>17</v>
      </c>
    </row>
    <row r="648" spans="1:9" x14ac:dyDescent="0.3">
      <c r="A648" t="s">
        <v>47</v>
      </c>
      <c r="B648">
        <v>2</v>
      </c>
      <c r="C648" t="s">
        <v>130</v>
      </c>
      <c r="D648" t="s">
        <v>111</v>
      </c>
      <c r="E648" s="44">
        <v>0.56180555555555556</v>
      </c>
      <c r="F648" s="44">
        <v>0.91736111111111107</v>
      </c>
      <c r="G648">
        <v>8</v>
      </c>
      <c r="H648" t="s">
        <v>18</v>
      </c>
      <c r="I648" t="s">
        <v>16</v>
      </c>
    </row>
    <row r="649" spans="1:9" x14ac:dyDescent="0.3">
      <c r="A649" t="s">
        <v>47</v>
      </c>
      <c r="B649">
        <v>2</v>
      </c>
      <c r="C649" t="s">
        <v>130</v>
      </c>
      <c r="D649" t="s">
        <v>106</v>
      </c>
      <c r="E649" s="44">
        <v>0.56458333333333333</v>
      </c>
      <c r="F649" s="44">
        <v>0.91666666666666663</v>
      </c>
      <c r="G649">
        <v>8</v>
      </c>
      <c r="H649" t="s">
        <v>15</v>
      </c>
      <c r="I649" t="s">
        <v>16</v>
      </c>
    </row>
    <row r="650" spans="1:9" x14ac:dyDescent="0.3">
      <c r="A650" t="s">
        <v>47</v>
      </c>
      <c r="B650">
        <v>2</v>
      </c>
      <c r="C650" t="s">
        <v>130</v>
      </c>
      <c r="D650" t="s">
        <v>108</v>
      </c>
      <c r="E650" s="44">
        <v>0.73263888888888884</v>
      </c>
      <c r="F650" s="44">
        <v>0.91666666666666663</v>
      </c>
      <c r="G650">
        <v>4</v>
      </c>
      <c r="H650" t="s">
        <v>15</v>
      </c>
      <c r="I650" t="s">
        <v>17</v>
      </c>
    </row>
    <row r="651" spans="1:9" x14ac:dyDescent="0.3">
      <c r="A651" t="s">
        <v>47</v>
      </c>
      <c r="B651">
        <v>3</v>
      </c>
      <c r="C651" t="s">
        <v>130</v>
      </c>
      <c r="D651" t="s">
        <v>108</v>
      </c>
      <c r="E651" s="44">
        <v>0.91666666666666663</v>
      </c>
      <c r="F651" s="44">
        <v>0.25</v>
      </c>
      <c r="G651">
        <v>8</v>
      </c>
      <c r="H651" t="s">
        <v>15</v>
      </c>
      <c r="I651" t="s">
        <v>16</v>
      </c>
    </row>
    <row r="652" spans="1:9" ht="15" thickBot="1" x14ac:dyDescent="0.35">
      <c r="A652" t="s">
        <v>47</v>
      </c>
      <c r="B652">
        <v>3</v>
      </c>
      <c r="C652" t="s">
        <v>130</v>
      </c>
      <c r="D652" t="s">
        <v>112</v>
      </c>
      <c r="E652" s="44">
        <v>0.89652777777777781</v>
      </c>
      <c r="F652" s="44">
        <v>0.25</v>
      </c>
      <c r="G652">
        <v>8</v>
      </c>
      <c r="H652" t="s">
        <v>18</v>
      </c>
      <c r="I652" t="s">
        <v>17</v>
      </c>
    </row>
    <row r="653" spans="1:9" x14ac:dyDescent="0.3">
      <c r="A653" t="s">
        <v>48</v>
      </c>
      <c r="B653">
        <v>0</v>
      </c>
      <c r="C653" s="14" t="s">
        <v>129</v>
      </c>
      <c r="D653" t="s">
        <v>124</v>
      </c>
      <c r="E653" s="44">
        <v>0.49652777777777779</v>
      </c>
      <c r="F653" s="44"/>
      <c r="G653">
        <v>10</v>
      </c>
      <c r="H653" t="s">
        <v>15</v>
      </c>
      <c r="I653" t="s">
        <v>27</v>
      </c>
    </row>
    <row r="654" spans="1:9" x14ac:dyDescent="0.3">
      <c r="A654" t="s">
        <v>48</v>
      </c>
      <c r="B654">
        <v>0</v>
      </c>
      <c r="C654" t="s">
        <v>128</v>
      </c>
      <c r="D654" t="s">
        <v>115</v>
      </c>
      <c r="E654" s="44">
        <v>0.31527777777777782</v>
      </c>
      <c r="F654" s="44">
        <v>0.70833333333333337</v>
      </c>
      <c r="G654">
        <v>8</v>
      </c>
      <c r="H654" t="s">
        <v>15</v>
      </c>
      <c r="I654" t="s">
        <v>16</v>
      </c>
    </row>
    <row r="655" spans="1:9" x14ac:dyDescent="0.3">
      <c r="A655" t="s">
        <v>48</v>
      </c>
      <c r="B655">
        <v>0</v>
      </c>
      <c r="C655" t="s">
        <v>128</v>
      </c>
      <c r="D655" t="s">
        <v>118</v>
      </c>
      <c r="E655" s="44">
        <v>0.32222222222222219</v>
      </c>
      <c r="F655" s="44">
        <v>0.71388888888888891</v>
      </c>
      <c r="G655">
        <v>8</v>
      </c>
      <c r="H655" t="s">
        <v>15</v>
      </c>
      <c r="I655" t="s">
        <v>16</v>
      </c>
    </row>
    <row r="656" spans="1:9" x14ac:dyDescent="0.3">
      <c r="A656" t="s">
        <v>48</v>
      </c>
      <c r="B656">
        <v>0</v>
      </c>
      <c r="C656" t="s">
        <v>128</v>
      </c>
      <c r="D656" t="s">
        <v>119</v>
      </c>
      <c r="E656" s="44">
        <v>0.32013888888888892</v>
      </c>
      <c r="F656" s="44">
        <v>0.71250000000000002</v>
      </c>
      <c r="G656">
        <v>8</v>
      </c>
      <c r="H656" t="s">
        <v>15</v>
      </c>
      <c r="I656" t="s">
        <v>16</v>
      </c>
    </row>
    <row r="657" spans="1:9" x14ac:dyDescent="0.3">
      <c r="A657" t="s">
        <v>48</v>
      </c>
      <c r="B657">
        <v>0</v>
      </c>
      <c r="C657" t="s">
        <v>128</v>
      </c>
      <c r="D657" t="s">
        <v>117</v>
      </c>
      <c r="E657" s="44">
        <v>0.33194444444444438</v>
      </c>
      <c r="F657" s="44">
        <v>0.70972222222222225</v>
      </c>
      <c r="G657">
        <v>8</v>
      </c>
      <c r="H657" t="s">
        <v>15</v>
      </c>
      <c r="I657" t="s">
        <v>16</v>
      </c>
    </row>
    <row r="658" spans="1:9" ht="15" thickBot="1" x14ac:dyDescent="0.35">
      <c r="A658" t="s">
        <v>48</v>
      </c>
      <c r="B658">
        <v>0</v>
      </c>
      <c r="C658" t="s">
        <v>128</v>
      </c>
      <c r="D658" t="s">
        <v>98</v>
      </c>
      <c r="E658" s="44">
        <v>0.32013888888888892</v>
      </c>
      <c r="F658" s="44">
        <v>0.7104166666666667</v>
      </c>
      <c r="G658">
        <v>8</v>
      </c>
      <c r="H658" t="s">
        <v>15</v>
      </c>
      <c r="I658" t="s">
        <v>16</v>
      </c>
    </row>
    <row r="659" spans="1:9" x14ac:dyDescent="0.3">
      <c r="A659" t="s">
        <v>48</v>
      </c>
      <c r="B659">
        <v>0</v>
      </c>
      <c r="C659" s="14" t="s">
        <v>129</v>
      </c>
      <c r="D659" t="s">
        <v>125</v>
      </c>
      <c r="E659" s="44">
        <v>0.3659722222222222</v>
      </c>
      <c r="F659" s="44">
        <v>0.94444444444444442</v>
      </c>
      <c r="G659">
        <v>13</v>
      </c>
      <c r="H659" t="s">
        <v>15</v>
      </c>
      <c r="I659" t="s">
        <v>16</v>
      </c>
    </row>
    <row r="660" spans="1:9" x14ac:dyDescent="0.3">
      <c r="A660" t="s">
        <v>48</v>
      </c>
      <c r="B660">
        <v>1</v>
      </c>
      <c r="C660" t="s">
        <v>131</v>
      </c>
      <c r="D660" t="s">
        <v>103</v>
      </c>
      <c r="E660" s="44">
        <v>0.24374999999999999</v>
      </c>
      <c r="F660" s="44">
        <v>0.58333333333333337</v>
      </c>
      <c r="G660">
        <v>8</v>
      </c>
      <c r="H660" t="s">
        <v>18</v>
      </c>
      <c r="I660" t="s">
        <v>16</v>
      </c>
    </row>
    <row r="661" spans="1:9" x14ac:dyDescent="0.3">
      <c r="A661" t="s">
        <v>48</v>
      </c>
      <c r="B661">
        <v>1</v>
      </c>
      <c r="C661" t="s">
        <v>131</v>
      </c>
      <c r="D661" t="s">
        <v>104</v>
      </c>
      <c r="E661" s="44">
        <v>0.21388888888888891</v>
      </c>
      <c r="F661" s="44">
        <v>0.59444444444444444</v>
      </c>
      <c r="G661">
        <v>8</v>
      </c>
      <c r="H661" t="s">
        <v>15</v>
      </c>
      <c r="I661" t="s">
        <v>16</v>
      </c>
    </row>
    <row r="662" spans="1:9" x14ac:dyDescent="0.3">
      <c r="A662" t="s">
        <v>48</v>
      </c>
      <c r="B662">
        <v>1</v>
      </c>
      <c r="C662" t="s">
        <v>131</v>
      </c>
      <c r="D662" t="s">
        <v>101</v>
      </c>
      <c r="E662" s="44">
        <v>0.1986111111111111</v>
      </c>
      <c r="F662" s="44">
        <v>0.25</v>
      </c>
      <c r="G662">
        <v>1</v>
      </c>
      <c r="H662" t="s">
        <v>15</v>
      </c>
      <c r="I662" t="s">
        <v>17</v>
      </c>
    </row>
    <row r="663" spans="1:9" x14ac:dyDescent="0.3">
      <c r="A663" t="s">
        <v>48</v>
      </c>
      <c r="B663">
        <v>1</v>
      </c>
      <c r="C663" t="s">
        <v>131</v>
      </c>
      <c r="D663" t="s">
        <v>101</v>
      </c>
      <c r="E663" s="44">
        <v>0.25</v>
      </c>
      <c r="F663" s="44">
        <v>0.59236111111111112</v>
      </c>
      <c r="G663">
        <v>8</v>
      </c>
      <c r="H663" t="s">
        <v>15</v>
      </c>
      <c r="I663" t="s">
        <v>16</v>
      </c>
    </row>
    <row r="664" spans="1:9" x14ac:dyDescent="0.3">
      <c r="A664" t="s">
        <v>48</v>
      </c>
      <c r="B664">
        <v>2</v>
      </c>
      <c r="C664" t="s">
        <v>131</v>
      </c>
      <c r="D664" t="s">
        <v>105</v>
      </c>
      <c r="E664" s="44">
        <v>0.56805555555555554</v>
      </c>
      <c r="F664" s="44">
        <v>0.94444444444444442</v>
      </c>
      <c r="G664">
        <v>8</v>
      </c>
      <c r="H664" t="s">
        <v>18</v>
      </c>
      <c r="I664" t="s">
        <v>16</v>
      </c>
    </row>
    <row r="665" spans="1:9" x14ac:dyDescent="0.3">
      <c r="A665" t="s">
        <v>48</v>
      </c>
      <c r="B665">
        <v>2</v>
      </c>
      <c r="C665" t="s">
        <v>131</v>
      </c>
      <c r="D665" t="s">
        <v>102</v>
      </c>
      <c r="E665" s="44">
        <v>0.5444444444444444</v>
      </c>
      <c r="F665" s="44">
        <v>0.92361111111111116</v>
      </c>
      <c r="G665">
        <v>8</v>
      </c>
      <c r="H665" t="s">
        <v>15</v>
      </c>
      <c r="I665" t="s">
        <v>16</v>
      </c>
    </row>
    <row r="666" spans="1:9" x14ac:dyDescent="0.3">
      <c r="A666" t="s">
        <v>48</v>
      </c>
      <c r="B666">
        <v>2</v>
      </c>
      <c r="C666" t="s">
        <v>131</v>
      </c>
      <c r="D666" t="s">
        <v>103</v>
      </c>
      <c r="E666" s="44">
        <v>0.58333333333333337</v>
      </c>
      <c r="F666" s="44">
        <v>0.75069444444444444</v>
      </c>
      <c r="G666">
        <v>4</v>
      </c>
      <c r="H666" t="s">
        <v>15</v>
      </c>
      <c r="I666" t="s">
        <v>17</v>
      </c>
    </row>
    <row r="667" spans="1:9" x14ac:dyDescent="0.3">
      <c r="A667" s="4" t="s">
        <v>48</v>
      </c>
      <c r="B667">
        <v>3</v>
      </c>
      <c r="C667" t="s">
        <v>131</v>
      </c>
      <c r="D667" t="s">
        <v>99</v>
      </c>
      <c r="E667" s="44">
        <v>0.89652777777777781</v>
      </c>
      <c r="F667" s="44">
        <v>0.29097222222222219</v>
      </c>
      <c r="G667">
        <v>8</v>
      </c>
      <c r="H667" t="s">
        <v>18</v>
      </c>
      <c r="I667" t="s">
        <v>16</v>
      </c>
    </row>
    <row r="668" spans="1:9" x14ac:dyDescent="0.3">
      <c r="A668" t="s">
        <v>48</v>
      </c>
      <c r="B668">
        <v>3</v>
      </c>
      <c r="C668" t="s">
        <v>131</v>
      </c>
      <c r="D668" t="s">
        <v>100</v>
      </c>
      <c r="E668" s="44">
        <v>0.89236111111111116</v>
      </c>
      <c r="F668" s="44">
        <v>0.25972222222222219</v>
      </c>
      <c r="G668">
        <v>8</v>
      </c>
      <c r="H668" t="s">
        <v>15</v>
      </c>
      <c r="I668" t="s">
        <v>16</v>
      </c>
    </row>
    <row r="669" spans="1:9" x14ac:dyDescent="0.3">
      <c r="A669" t="s">
        <v>48</v>
      </c>
      <c r="B669">
        <v>1</v>
      </c>
      <c r="C669" t="s">
        <v>130</v>
      </c>
      <c r="D669" t="s">
        <v>106</v>
      </c>
      <c r="E669" s="44">
        <v>0.23125000000000001</v>
      </c>
      <c r="F669" s="44">
        <v>0.58958333333333335</v>
      </c>
      <c r="G669">
        <v>8</v>
      </c>
      <c r="H669" t="s">
        <v>18</v>
      </c>
      <c r="I669" t="s">
        <v>16</v>
      </c>
    </row>
    <row r="670" spans="1:9" x14ac:dyDescent="0.3">
      <c r="A670" t="s">
        <v>48</v>
      </c>
      <c r="B670">
        <v>1</v>
      </c>
      <c r="C670" t="s">
        <v>130</v>
      </c>
      <c r="D670" t="s">
        <v>107</v>
      </c>
      <c r="E670" s="44">
        <v>0.2277777777777778</v>
      </c>
      <c r="F670" s="44">
        <v>0.58819444444444446</v>
      </c>
      <c r="G670">
        <v>8</v>
      </c>
      <c r="H670" t="s">
        <v>15</v>
      </c>
      <c r="I670" t="s">
        <v>16</v>
      </c>
    </row>
    <row r="671" spans="1:9" x14ac:dyDescent="0.3">
      <c r="A671" t="s">
        <v>48</v>
      </c>
      <c r="B671">
        <v>1</v>
      </c>
      <c r="C671" t="s">
        <v>130</v>
      </c>
      <c r="D671" t="s">
        <v>114</v>
      </c>
      <c r="E671" s="44">
        <v>0.22847222222222219</v>
      </c>
      <c r="F671" s="44">
        <v>0.58333333333333337</v>
      </c>
      <c r="G671">
        <v>8</v>
      </c>
      <c r="H671" t="s">
        <v>15</v>
      </c>
      <c r="I671" t="s">
        <v>16</v>
      </c>
    </row>
    <row r="672" spans="1:9" x14ac:dyDescent="0.3">
      <c r="A672" t="s">
        <v>48</v>
      </c>
      <c r="B672">
        <v>2</v>
      </c>
      <c r="C672" t="s">
        <v>130</v>
      </c>
      <c r="D672" t="s">
        <v>114</v>
      </c>
      <c r="E672" s="44">
        <v>0.58333333333333337</v>
      </c>
      <c r="F672" s="44">
        <v>0.75208333333333333</v>
      </c>
      <c r="G672">
        <v>4</v>
      </c>
      <c r="H672" t="s">
        <v>15</v>
      </c>
      <c r="I672" t="s">
        <v>17</v>
      </c>
    </row>
    <row r="673" spans="1:11" x14ac:dyDescent="0.3">
      <c r="A673" t="s">
        <v>48</v>
      </c>
      <c r="B673">
        <v>2</v>
      </c>
      <c r="C673" t="s">
        <v>130</v>
      </c>
      <c r="D673" t="s">
        <v>109</v>
      </c>
      <c r="E673" s="44">
        <v>0.56319444444444444</v>
      </c>
      <c r="F673" s="44">
        <v>0.67083333333333328</v>
      </c>
      <c r="G673">
        <v>2</v>
      </c>
      <c r="H673" t="s">
        <v>18</v>
      </c>
      <c r="I673" t="s">
        <v>17</v>
      </c>
    </row>
    <row r="674" spans="1:11" x14ac:dyDescent="0.3">
      <c r="A674" t="s">
        <v>48</v>
      </c>
      <c r="B674">
        <v>2</v>
      </c>
      <c r="C674" t="s">
        <v>130</v>
      </c>
      <c r="D674" t="s">
        <v>113</v>
      </c>
      <c r="E674" s="44">
        <v>0.65416666666666667</v>
      </c>
      <c r="F674" s="44">
        <v>0.91666666666666663</v>
      </c>
      <c r="G674">
        <v>6</v>
      </c>
      <c r="H674" t="s">
        <v>18</v>
      </c>
      <c r="I674" t="s">
        <v>17</v>
      </c>
    </row>
    <row r="675" spans="1:11" x14ac:dyDescent="0.3">
      <c r="A675" t="s">
        <v>48</v>
      </c>
      <c r="B675">
        <v>2</v>
      </c>
      <c r="C675" t="s">
        <v>130</v>
      </c>
      <c r="D675" t="s">
        <v>111</v>
      </c>
      <c r="E675" s="44">
        <v>0.5625</v>
      </c>
      <c r="F675" s="44">
        <v>0.91666666666666663</v>
      </c>
      <c r="G675">
        <v>8</v>
      </c>
      <c r="H675" t="s">
        <v>15</v>
      </c>
      <c r="I675" t="s">
        <v>16</v>
      </c>
    </row>
    <row r="676" spans="1:11" x14ac:dyDescent="0.3">
      <c r="A676" t="s">
        <v>48</v>
      </c>
      <c r="B676">
        <v>3</v>
      </c>
      <c r="C676" t="s">
        <v>130</v>
      </c>
      <c r="D676" t="s">
        <v>113</v>
      </c>
      <c r="E676" s="44">
        <v>0.91666666666666663</v>
      </c>
      <c r="F676" s="44">
        <v>0.25</v>
      </c>
      <c r="G676">
        <v>8</v>
      </c>
      <c r="H676" t="s">
        <v>18</v>
      </c>
      <c r="I676" t="s">
        <v>16</v>
      </c>
    </row>
    <row r="677" spans="1:11" ht="15" thickBot="1" x14ac:dyDescent="0.35">
      <c r="A677" t="s">
        <v>48</v>
      </c>
      <c r="B677">
        <v>3</v>
      </c>
      <c r="C677" t="s">
        <v>130</v>
      </c>
      <c r="D677" t="s">
        <v>110</v>
      </c>
      <c r="E677" s="44">
        <v>0.89583333333333337</v>
      </c>
      <c r="F677" s="44">
        <v>0.25</v>
      </c>
      <c r="G677">
        <v>8</v>
      </c>
      <c r="H677" t="s">
        <v>15</v>
      </c>
      <c r="I677" t="s">
        <v>16</v>
      </c>
    </row>
    <row r="678" spans="1:11" x14ac:dyDescent="0.3">
      <c r="A678" t="s">
        <v>49</v>
      </c>
      <c r="B678">
        <v>0</v>
      </c>
      <c r="C678" s="14" t="s">
        <v>129</v>
      </c>
      <c r="D678" t="s">
        <v>124</v>
      </c>
      <c r="E678" s="44">
        <v>0.37569444444444439</v>
      </c>
      <c r="F678" s="44">
        <v>0.95277777777777772</v>
      </c>
      <c r="G678">
        <v>13</v>
      </c>
      <c r="H678" t="s">
        <v>15</v>
      </c>
      <c r="I678" t="s">
        <v>27</v>
      </c>
      <c r="J678">
        <v>-54</v>
      </c>
      <c r="K678" s="10" t="s">
        <v>19</v>
      </c>
    </row>
    <row r="679" spans="1:11" x14ac:dyDescent="0.3">
      <c r="A679" t="s">
        <v>49</v>
      </c>
      <c r="B679">
        <v>0</v>
      </c>
      <c r="C679" t="s">
        <v>128</v>
      </c>
      <c r="D679" t="s">
        <v>115</v>
      </c>
      <c r="E679" s="44">
        <v>0.30625000000000002</v>
      </c>
      <c r="F679" s="44">
        <v>0.7104166666666667</v>
      </c>
      <c r="G679">
        <v>8</v>
      </c>
      <c r="H679" t="s">
        <v>15</v>
      </c>
      <c r="I679" t="s">
        <v>16</v>
      </c>
    </row>
    <row r="680" spans="1:11" x14ac:dyDescent="0.3">
      <c r="A680" t="s">
        <v>49</v>
      </c>
      <c r="B680">
        <v>0</v>
      </c>
      <c r="C680" t="s">
        <v>128</v>
      </c>
      <c r="D680" t="s">
        <v>116</v>
      </c>
      <c r="E680" s="44">
        <v>0.32500000000000001</v>
      </c>
      <c r="F680" s="44">
        <v>0.70972222222222225</v>
      </c>
      <c r="G680">
        <v>8</v>
      </c>
      <c r="H680" t="s">
        <v>15</v>
      </c>
      <c r="I680" t="s">
        <v>16</v>
      </c>
    </row>
    <row r="681" spans="1:11" x14ac:dyDescent="0.3">
      <c r="A681" t="s">
        <v>49</v>
      </c>
      <c r="B681">
        <v>0</v>
      </c>
      <c r="C681" t="s">
        <v>128</v>
      </c>
      <c r="D681" t="s">
        <v>118</v>
      </c>
      <c r="E681" s="44">
        <v>0.31736111111111109</v>
      </c>
      <c r="F681" s="44">
        <v>0.75208333333333333</v>
      </c>
      <c r="G681">
        <v>8</v>
      </c>
      <c r="H681" t="s">
        <v>15</v>
      </c>
      <c r="I681" t="s">
        <v>16</v>
      </c>
    </row>
    <row r="682" spans="1:11" x14ac:dyDescent="0.3">
      <c r="A682" t="s">
        <v>49</v>
      </c>
      <c r="B682">
        <v>0</v>
      </c>
      <c r="C682" t="s">
        <v>128</v>
      </c>
      <c r="D682" t="s">
        <v>122</v>
      </c>
      <c r="E682" s="44">
        <v>0.31736111111111109</v>
      </c>
      <c r="F682" s="44">
        <v>0.75208333333333333</v>
      </c>
      <c r="G682">
        <v>8</v>
      </c>
      <c r="H682" t="s">
        <v>15</v>
      </c>
      <c r="I682" t="s">
        <v>16</v>
      </c>
    </row>
    <row r="683" spans="1:11" x14ac:dyDescent="0.3">
      <c r="A683" t="s">
        <v>49</v>
      </c>
      <c r="B683">
        <v>0</v>
      </c>
      <c r="C683" t="s">
        <v>128</v>
      </c>
      <c r="D683" t="s">
        <v>123</v>
      </c>
      <c r="E683" s="44">
        <v>0.31597222222222221</v>
      </c>
      <c r="F683" s="44">
        <v>0.70902777777777781</v>
      </c>
      <c r="G683">
        <v>8</v>
      </c>
      <c r="H683" t="s">
        <v>15</v>
      </c>
      <c r="I683" t="s">
        <v>16</v>
      </c>
    </row>
    <row r="684" spans="1:11" x14ac:dyDescent="0.3">
      <c r="A684" t="s">
        <v>49</v>
      </c>
      <c r="B684">
        <v>0</v>
      </c>
      <c r="C684" t="s">
        <v>128</v>
      </c>
      <c r="D684" t="s">
        <v>120</v>
      </c>
      <c r="E684" s="44">
        <v>0.3215277777777778</v>
      </c>
      <c r="F684" s="44">
        <v>0.75</v>
      </c>
      <c r="G684">
        <v>8</v>
      </c>
      <c r="H684" t="s">
        <v>15</v>
      </c>
      <c r="I684" t="s">
        <v>16</v>
      </c>
    </row>
    <row r="685" spans="1:11" x14ac:dyDescent="0.3">
      <c r="A685" t="s">
        <v>49</v>
      </c>
      <c r="B685">
        <v>0</v>
      </c>
      <c r="C685" t="s">
        <v>128</v>
      </c>
      <c r="D685" t="s">
        <v>119</v>
      </c>
      <c r="E685" s="44">
        <v>0.31805555555555548</v>
      </c>
      <c r="F685" s="44">
        <v>0.75208333333333333</v>
      </c>
      <c r="G685">
        <v>8</v>
      </c>
      <c r="H685" t="s">
        <v>15</v>
      </c>
      <c r="I685" t="s">
        <v>16</v>
      </c>
    </row>
    <row r="686" spans="1:11" x14ac:dyDescent="0.3">
      <c r="A686" t="s">
        <v>49</v>
      </c>
      <c r="B686">
        <v>0</v>
      </c>
      <c r="C686" t="s">
        <v>128</v>
      </c>
      <c r="D686" t="s">
        <v>117</v>
      </c>
      <c r="E686" s="44">
        <v>0.3215277777777778</v>
      </c>
      <c r="F686" s="44">
        <v>0.75069444444444444</v>
      </c>
      <c r="G686">
        <v>8</v>
      </c>
      <c r="H686" t="s">
        <v>15</v>
      </c>
      <c r="I686" t="s">
        <v>16</v>
      </c>
    </row>
    <row r="687" spans="1:11" ht="15" thickBot="1" x14ac:dyDescent="0.35">
      <c r="A687" t="s">
        <v>49</v>
      </c>
      <c r="B687">
        <v>0</v>
      </c>
      <c r="C687" t="s">
        <v>128</v>
      </c>
      <c r="D687" t="s">
        <v>98</v>
      </c>
      <c r="E687" s="44">
        <v>0.32361111111111113</v>
      </c>
      <c r="F687" s="44">
        <v>0.75069444444444444</v>
      </c>
      <c r="G687">
        <v>8</v>
      </c>
      <c r="H687" t="s">
        <v>15</v>
      </c>
      <c r="I687" t="s">
        <v>16</v>
      </c>
    </row>
    <row r="688" spans="1:11" x14ac:dyDescent="0.3">
      <c r="A688" t="s">
        <v>49</v>
      </c>
      <c r="B688">
        <v>0</v>
      </c>
      <c r="C688" s="14" t="s">
        <v>129</v>
      </c>
      <c r="D688" t="s">
        <v>125</v>
      </c>
      <c r="E688" s="44">
        <v>0.48749999999999999</v>
      </c>
      <c r="F688" s="44">
        <v>0.91666666666666663</v>
      </c>
      <c r="G688">
        <v>10</v>
      </c>
      <c r="H688" t="s">
        <v>15</v>
      </c>
      <c r="I688" t="s">
        <v>16</v>
      </c>
    </row>
    <row r="689" spans="1:9" x14ac:dyDescent="0.3">
      <c r="A689" t="s">
        <v>49</v>
      </c>
      <c r="B689">
        <v>1</v>
      </c>
      <c r="C689" t="s">
        <v>131</v>
      </c>
      <c r="D689" t="s">
        <v>103</v>
      </c>
      <c r="E689" s="44">
        <v>0.24236111111111111</v>
      </c>
      <c r="F689" s="44">
        <v>0.6166666666666667</v>
      </c>
      <c r="G689">
        <v>8</v>
      </c>
      <c r="H689" t="s">
        <v>18</v>
      </c>
      <c r="I689" t="s">
        <v>16</v>
      </c>
    </row>
    <row r="690" spans="1:9" x14ac:dyDescent="0.3">
      <c r="A690" t="s">
        <v>49</v>
      </c>
      <c r="B690">
        <v>1</v>
      </c>
      <c r="C690" t="s">
        <v>131</v>
      </c>
      <c r="D690" t="s">
        <v>104</v>
      </c>
      <c r="E690" s="44">
        <v>0.21388888888888891</v>
      </c>
      <c r="F690" s="44">
        <v>0.59513888888888888</v>
      </c>
      <c r="G690">
        <v>8</v>
      </c>
      <c r="H690" t="s">
        <v>15</v>
      </c>
      <c r="I690" t="s">
        <v>16</v>
      </c>
    </row>
    <row r="691" spans="1:9" x14ac:dyDescent="0.3">
      <c r="A691" t="s">
        <v>49</v>
      </c>
      <c r="B691">
        <v>1</v>
      </c>
      <c r="C691" t="s">
        <v>131</v>
      </c>
      <c r="D691" t="s">
        <v>101</v>
      </c>
      <c r="E691" s="44">
        <v>0.19236111111111109</v>
      </c>
      <c r="F691" s="44">
        <v>0.25</v>
      </c>
      <c r="G691">
        <v>1</v>
      </c>
      <c r="H691" t="s">
        <v>15</v>
      </c>
      <c r="I691" t="s">
        <v>17</v>
      </c>
    </row>
    <row r="692" spans="1:9" x14ac:dyDescent="0.3">
      <c r="A692" t="s">
        <v>49</v>
      </c>
      <c r="B692">
        <v>1</v>
      </c>
      <c r="C692" t="s">
        <v>131</v>
      </c>
      <c r="D692" t="s">
        <v>101</v>
      </c>
      <c r="E692" s="44">
        <v>0.25</v>
      </c>
      <c r="F692" s="44">
        <v>0.59166666666666667</v>
      </c>
      <c r="G692">
        <v>8</v>
      </c>
      <c r="H692" t="s">
        <v>15</v>
      </c>
      <c r="I692" t="s">
        <v>16</v>
      </c>
    </row>
    <row r="693" spans="1:9" x14ac:dyDescent="0.3">
      <c r="A693" t="s">
        <v>49</v>
      </c>
      <c r="B693">
        <v>2</v>
      </c>
      <c r="C693" t="s">
        <v>131</v>
      </c>
      <c r="D693" t="s">
        <v>97</v>
      </c>
      <c r="E693" s="44">
        <v>0.54097222222222219</v>
      </c>
      <c r="F693" s="44">
        <v>0.92777777777777781</v>
      </c>
      <c r="G693">
        <v>8</v>
      </c>
      <c r="H693" t="s">
        <v>18</v>
      </c>
      <c r="I693" t="s">
        <v>16</v>
      </c>
    </row>
    <row r="694" spans="1:9" x14ac:dyDescent="0.3">
      <c r="A694" t="s">
        <v>49</v>
      </c>
      <c r="B694">
        <v>2</v>
      </c>
      <c r="C694" t="s">
        <v>131</v>
      </c>
      <c r="D694" t="s">
        <v>102</v>
      </c>
      <c r="E694" s="44">
        <v>0.5541666666666667</v>
      </c>
      <c r="F694" s="44">
        <v>0.9243055555555556</v>
      </c>
      <c r="G694">
        <v>8</v>
      </c>
      <c r="H694" t="s">
        <v>15</v>
      </c>
      <c r="I694" t="s">
        <v>16</v>
      </c>
    </row>
    <row r="695" spans="1:9" x14ac:dyDescent="0.3">
      <c r="A695" t="s">
        <v>49</v>
      </c>
      <c r="B695">
        <v>2</v>
      </c>
      <c r="C695" t="s">
        <v>131</v>
      </c>
      <c r="D695" t="s">
        <v>96</v>
      </c>
      <c r="E695" s="44">
        <v>0.55555555555555558</v>
      </c>
      <c r="F695" s="44">
        <v>0.91805555555555551</v>
      </c>
      <c r="G695">
        <v>8</v>
      </c>
      <c r="H695" t="s">
        <v>15</v>
      </c>
      <c r="I695" t="s">
        <v>16</v>
      </c>
    </row>
    <row r="696" spans="1:9" x14ac:dyDescent="0.3">
      <c r="A696" t="s">
        <v>49</v>
      </c>
      <c r="B696">
        <v>3</v>
      </c>
      <c r="C696" t="s">
        <v>131</v>
      </c>
      <c r="D696" t="s">
        <v>99</v>
      </c>
      <c r="E696" s="44">
        <v>0.88541666666666663</v>
      </c>
      <c r="F696" s="44">
        <v>0.27638888888888891</v>
      </c>
      <c r="G696">
        <v>8</v>
      </c>
      <c r="H696" t="s">
        <v>18</v>
      </c>
      <c r="I696" t="s">
        <v>16</v>
      </c>
    </row>
    <row r="697" spans="1:9" x14ac:dyDescent="0.3">
      <c r="A697" t="s">
        <v>49</v>
      </c>
      <c r="B697">
        <v>3</v>
      </c>
      <c r="C697" t="s">
        <v>131</v>
      </c>
      <c r="D697" t="s">
        <v>100</v>
      </c>
      <c r="E697" s="44">
        <v>0.90069444444444446</v>
      </c>
      <c r="F697" s="44">
        <v>0.25763888888888892</v>
      </c>
      <c r="G697">
        <v>8</v>
      </c>
      <c r="H697" t="s">
        <v>15</v>
      </c>
      <c r="I697" t="s">
        <v>16</v>
      </c>
    </row>
    <row r="698" spans="1:9" x14ac:dyDescent="0.3">
      <c r="A698" t="s">
        <v>49</v>
      </c>
      <c r="B698">
        <v>1</v>
      </c>
      <c r="C698" t="s">
        <v>130</v>
      </c>
      <c r="D698" t="s">
        <v>109</v>
      </c>
      <c r="E698" s="44">
        <v>0.2270833333333333</v>
      </c>
      <c r="F698" s="44">
        <v>0.58472222222222225</v>
      </c>
      <c r="G698">
        <v>8</v>
      </c>
      <c r="H698" t="s">
        <v>18</v>
      </c>
      <c r="I698" t="s">
        <v>16</v>
      </c>
    </row>
    <row r="699" spans="1:9" x14ac:dyDescent="0.3">
      <c r="A699" t="s">
        <v>49</v>
      </c>
      <c r="B699">
        <v>1</v>
      </c>
      <c r="C699" t="s">
        <v>130</v>
      </c>
      <c r="D699" t="s">
        <v>111</v>
      </c>
      <c r="E699" s="44">
        <v>0.2270833333333333</v>
      </c>
      <c r="F699" s="44">
        <v>0.58472222222222225</v>
      </c>
      <c r="G699">
        <v>8</v>
      </c>
      <c r="H699" t="s">
        <v>15</v>
      </c>
      <c r="I699" t="s">
        <v>16</v>
      </c>
    </row>
    <row r="700" spans="1:9" x14ac:dyDescent="0.3">
      <c r="A700" t="s">
        <v>49</v>
      </c>
      <c r="B700">
        <v>1</v>
      </c>
      <c r="C700" t="s">
        <v>130</v>
      </c>
      <c r="D700" t="s">
        <v>107</v>
      </c>
      <c r="E700" s="44">
        <v>0.2305555555555556</v>
      </c>
      <c r="F700" s="44">
        <v>0.58333333333333337</v>
      </c>
      <c r="G700">
        <v>8</v>
      </c>
      <c r="H700" t="s">
        <v>15</v>
      </c>
      <c r="I700" t="s">
        <v>16</v>
      </c>
    </row>
    <row r="701" spans="1:9" x14ac:dyDescent="0.3">
      <c r="A701" t="s">
        <v>49</v>
      </c>
      <c r="B701">
        <v>2</v>
      </c>
      <c r="C701" t="s">
        <v>130</v>
      </c>
      <c r="D701" t="s">
        <v>112</v>
      </c>
      <c r="E701" s="44">
        <v>0.56388888888888888</v>
      </c>
      <c r="F701" s="44">
        <v>0.91666666666666663</v>
      </c>
      <c r="G701">
        <v>8</v>
      </c>
      <c r="H701" t="s">
        <v>18</v>
      </c>
      <c r="I701" t="s">
        <v>16</v>
      </c>
    </row>
    <row r="702" spans="1:9" x14ac:dyDescent="0.3">
      <c r="A702" t="s">
        <v>49</v>
      </c>
      <c r="B702">
        <v>2</v>
      </c>
      <c r="C702" t="s">
        <v>130</v>
      </c>
      <c r="D702" t="s">
        <v>114</v>
      </c>
      <c r="E702" s="44">
        <v>0.56388888888888888</v>
      </c>
      <c r="F702" s="44">
        <v>0.91666666666666663</v>
      </c>
      <c r="G702">
        <v>8</v>
      </c>
      <c r="H702" t="s">
        <v>15</v>
      </c>
      <c r="I702" t="s">
        <v>16</v>
      </c>
    </row>
    <row r="703" spans="1:9" x14ac:dyDescent="0.3">
      <c r="A703" t="s">
        <v>49</v>
      </c>
      <c r="B703">
        <v>2</v>
      </c>
      <c r="C703" t="s">
        <v>130</v>
      </c>
      <c r="D703" t="s">
        <v>108</v>
      </c>
      <c r="E703" s="44">
        <v>0.54166666666666663</v>
      </c>
      <c r="F703" s="44">
        <v>0.91666666666666663</v>
      </c>
      <c r="G703">
        <v>8</v>
      </c>
      <c r="H703" t="s">
        <v>15</v>
      </c>
      <c r="I703" t="s">
        <v>16</v>
      </c>
    </row>
    <row r="704" spans="1:9" x14ac:dyDescent="0.3">
      <c r="A704" t="s">
        <v>49</v>
      </c>
      <c r="B704">
        <v>3</v>
      </c>
      <c r="C704" t="s">
        <v>130</v>
      </c>
      <c r="D704" t="s">
        <v>113</v>
      </c>
      <c r="E704" s="44">
        <v>0.89097222222222228</v>
      </c>
      <c r="F704" s="44">
        <v>0.25347222222222221</v>
      </c>
      <c r="G704">
        <v>8</v>
      </c>
      <c r="H704" t="s">
        <v>18</v>
      </c>
      <c r="I704" t="s">
        <v>16</v>
      </c>
    </row>
    <row r="705" spans="1:11" ht="15" thickBot="1" x14ac:dyDescent="0.35">
      <c r="A705" t="s">
        <v>49</v>
      </c>
      <c r="B705">
        <v>3</v>
      </c>
      <c r="C705" t="s">
        <v>130</v>
      </c>
      <c r="D705" t="s">
        <v>110</v>
      </c>
      <c r="E705" s="44">
        <v>0.8979166666666667</v>
      </c>
      <c r="F705" s="44">
        <v>0.25347222222222221</v>
      </c>
      <c r="G705">
        <v>8</v>
      </c>
      <c r="H705" t="s">
        <v>15</v>
      </c>
      <c r="I705" t="s">
        <v>16</v>
      </c>
    </row>
    <row r="706" spans="1:11" ht="15" thickBot="1" x14ac:dyDescent="0.35">
      <c r="A706" t="s">
        <v>50</v>
      </c>
      <c r="B706">
        <v>0</v>
      </c>
      <c r="C706" s="14" t="s">
        <v>129</v>
      </c>
      <c r="D706" t="s">
        <v>124</v>
      </c>
      <c r="E706" s="44">
        <v>0.38263888888888892</v>
      </c>
      <c r="F706" s="44">
        <v>0.91666666666666663</v>
      </c>
      <c r="G706">
        <v>13</v>
      </c>
      <c r="H706" t="s">
        <v>15</v>
      </c>
      <c r="I706" t="s">
        <v>27</v>
      </c>
    </row>
    <row r="707" spans="1:11" ht="15" thickBot="1" x14ac:dyDescent="0.35">
      <c r="A707" t="s">
        <v>50</v>
      </c>
      <c r="B707">
        <v>0</v>
      </c>
      <c r="C707" s="14" t="s">
        <v>129</v>
      </c>
      <c r="D707" t="s">
        <v>124</v>
      </c>
      <c r="E707" s="44"/>
      <c r="F707" s="44"/>
      <c r="G707">
        <v>26</v>
      </c>
      <c r="H707" t="s">
        <v>15</v>
      </c>
      <c r="I707" t="s">
        <v>17</v>
      </c>
      <c r="J707">
        <v>-2441</v>
      </c>
      <c r="K707" s="10" t="s">
        <v>19</v>
      </c>
    </row>
    <row r="708" spans="1:11" x14ac:dyDescent="0.3">
      <c r="A708" t="s">
        <v>50</v>
      </c>
      <c r="B708">
        <v>0</v>
      </c>
      <c r="C708" s="14" t="s">
        <v>129</v>
      </c>
      <c r="D708" t="s">
        <v>125</v>
      </c>
      <c r="E708" s="44"/>
      <c r="F708" s="44"/>
      <c r="G708">
        <v>4</v>
      </c>
      <c r="H708" t="s">
        <v>15</v>
      </c>
      <c r="I708" t="s">
        <v>17</v>
      </c>
    </row>
    <row r="709" spans="1:11" x14ac:dyDescent="0.3">
      <c r="A709" t="s">
        <v>50</v>
      </c>
      <c r="B709">
        <v>0</v>
      </c>
      <c r="C709" t="s">
        <v>128</v>
      </c>
      <c r="D709" t="s">
        <v>115</v>
      </c>
      <c r="E709" s="44">
        <v>0.35347222222222219</v>
      </c>
      <c r="F709" s="44">
        <v>0.70833333333333337</v>
      </c>
      <c r="G709">
        <v>8</v>
      </c>
      <c r="H709" t="s">
        <v>15</v>
      </c>
      <c r="I709" t="s">
        <v>16</v>
      </c>
    </row>
    <row r="710" spans="1:11" x14ac:dyDescent="0.3">
      <c r="A710" t="s">
        <v>50</v>
      </c>
      <c r="B710">
        <v>0</v>
      </c>
      <c r="C710" t="s">
        <v>128</v>
      </c>
      <c r="D710" t="s">
        <v>116</v>
      </c>
      <c r="E710" s="44">
        <v>0.30625000000000002</v>
      </c>
      <c r="F710" s="44">
        <v>0.70902777777777781</v>
      </c>
      <c r="G710">
        <v>8</v>
      </c>
      <c r="H710" t="s">
        <v>15</v>
      </c>
      <c r="I710" t="s">
        <v>16</v>
      </c>
    </row>
    <row r="711" spans="1:11" x14ac:dyDescent="0.3">
      <c r="A711" t="s">
        <v>50</v>
      </c>
      <c r="B711">
        <v>0</v>
      </c>
      <c r="C711" t="s">
        <v>128</v>
      </c>
      <c r="D711" t="s">
        <v>118</v>
      </c>
      <c r="E711" s="44">
        <v>0.31597222222222221</v>
      </c>
      <c r="F711" s="44">
        <v>0.71736111111111112</v>
      </c>
      <c r="G711">
        <v>8</v>
      </c>
      <c r="H711" t="s">
        <v>15</v>
      </c>
      <c r="I711" t="s">
        <v>16</v>
      </c>
    </row>
    <row r="712" spans="1:11" x14ac:dyDescent="0.3">
      <c r="A712" t="s">
        <v>50</v>
      </c>
      <c r="B712">
        <v>0</v>
      </c>
      <c r="C712" t="s">
        <v>128</v>
      </c>
      <c r="D712" t="s">
        <v>122</v>
      </c>
      <c r="E712" s="44">
        <v>0.33611111111111108</v>
      </c>
      <c r="F712" s="44">
        <v>0.71736111111111112</v>
      </c>
      <c r="G712">
        <v>8</v>
      </c>
      <c r="H712" t="s">
        <v>15</v>
      </c>
      <c r="I712" t="s">
        <v>16</v>
      </c>
      <c r="K712" s="10" t="s">
        <v>28</v>
      </c>
    </row>
    <row r="713" spans="1:11" x14ac:dyDescent="0.3">
      <c r="A713" t="s">
        <v>50</v>
      </c>
      <c r="B713">
        <v>0</v>
      </c>
      <c r="C713" t="s">
        <v>128</v>
      </c>
      <c r="D713" t="s">
        <v>123</v>
      </c>
      <c r="E713" s="44">
        <v>0.31597222222222221</v>
      </c>
      <c r="F713" s="44">
        <v>0.70902777777777781</v>
      </c>
      <c r="G713">
        <v>8</v>
      </c>
      <c r="H713" t="s">
        <v>15</v>
      </c>
      <c r="I713" t="s">
        <v>16</v>
      </c>
    </row>
    <row r="714" spans="1:11" x14ac:dyDescent="0.3">
      <c r="A714" t="s">
        <v>50</v>
      </c>
      <c r="B714">
        <v>0</v>
      </c>
      <c r="C714" t="s">
        <v>128</v>
      </c>
      <c r="D714" t="s">
        <v>120</v>
      </c>
      <c r="E714" s="44">
        <v>0.31874999999999998</v>
      </c>
      <c r="F714" s="44">
        <v>0.70833333333333337</v>
      </c>
      <c r="G714">
        <v>8</v>
      </c>
      <c r="H714" t="s">
        <v>15</v>
      </c>
      <c r="I714" t="s">
        <v>16</v>
      </c>
    </row>
    <row r="715" spans="1:11" x14ac:dyDescent="0.3">
      <c r="A715" t="s">
        <v>50</v>
      </c>
      <c r="B715">
        <v>0</v>
      </c>
      <c r="C715" t="s">
        <v>128</v>
      </c>
      <c r="D715" t="s">
        <v>119</v>
      </c>
      <c r="E715" s="44">
        <v>0.32361111111111113</v>
      </c>
      <c r="F715" s="44">
        <v>0.71805555555555556</v>
      </c>
      <c r="G715">
        <v>8</v>
      </c>
      <c r="H715" t="s">
        <v>15</v>
      </c>
      <c r="I715" t="s">
        <v>16</v>
      </c>
    </row>
    <row r="716" spans="1:11" x14ac:dyDescent="0.3">
      <c r="A716" t="s">
        <v>50</v>
      </c>
      <c r="B716">
        <v>0</v>
      </c>
      <c r="C716" t="s">
        <v>128</v>
      </c>
      <c r="D716" t="s">
        <v>117</v>
      </c>
      <c r="E716" s="44">
        <v>0.3298611111111111</v>
      </c>
      <c r="F716" s="44">
        <v>0.70902777777777781</v>
      </c>
      <c r="G716">
        <v>8</v>
      </c>
      <c r="H716" t="s">
        <v>15</v>
      </c>
      <c r="I716" t="s">
        <v>16</v>
      </c>
    </row>
    <row r="717" spans="1:11" ht="15" thickBot="1" x14ac:dyDescent="0.35">
      <c r="A717" t="s">
        <v>50</v>
      </c>
      <c r="B717">
        <v>0</v>
      </c>
      <c r="C717" t="s">
        <v>128</v>
      </c>
      <c r="D717" t="s">
        <v>98</v>
      </c>
      <c r="E717" s="44">
        <v>0.32500000000000001</v>
      </c>
      <c r="F717" s="44">
        <v>0.71180555555555558</v>
      </c>
      <c r="G717">
        <v>8</v>
      </c>
      <c r="H717" t="s">
        <v>15</v>
      </c>
      <c r="I717" t="s">
        <v>16</v>
      </c>
    </row>
    <row r="718" spans="1:11" x14ac:dyDescent="0.3">
      <c r="A718" t="s">
        <v>50</v>
      </c>
      <c r="B718">
        <v>0</v>
      </c>
      <c r="C718" s="14" t="s">
        <v>129</v>
      </c>
      <c r="D718" t="s">
        <v>125</v>
      </c>
      <c r="E718" s="44">
        <v>0.49166666666666659</v>
      </c>
      <c r="F718" s="44">
        <v>0.92986111111111114</v>
      </c>
      <c r="G718">
        <v>10</v>
      </c>
      <c r="H718" t="s">
        <v>15</v>
      </c>
      <c r="I718" t="s">
        <v>16</v>
      </c>
    </row>
    <row r="719" spans="1:11" x14ac:dyDescent="0.3">
      <c r="A719" t="s">
        <v>50</v>
      </c>
      <c r="B719">
        <v>1</v>
      </c>
      <c r="C719" t="s">
        <v>131</v>
      </c>
      <c r="D719" t="s">
        <v>97</v>
      </c>
      <c r="E719" s="44">
        <v>0.2270833333333333</v>
      </c>
      <c r="F719" s="44">
        <v>0.58333333333333337</v>
      </c>
      <c r="G719">
        <v>8</v>
      </c>
      <c r="H719" t="s">
        <v>18</v>
      </c>
      <c r="I719" t="s">
        <v>16</v>
      </c>
    </row>
    <row r="720" spans="1:11" x14ac:dyDescent="0.3">
      <c r="A720" t="s">
        <v>50</v>
      </c>
      <c r="B720">
        <v>1</v>
      </c>
      <c r="C720" t="s">
        <v>131</v>
      </c>
      <c r="D720" t="s">
        <v>104</v>
      </c>
      <c r="E720" s="44">
        <v>0.20833333333333329</v>
      </c>
      <c r="F720" s="44">
        <v>0.59722222222222221</v>
      </c>
      <c r="G720">
        <v>8</v>
      </c>
      <c r="H720" t="s">
        <v>15</v>
      </c>
      <c r="I720" t="s">
        <v>16</v>
      </c>
    </row>
    <row r="721" spans="1:9" x14ac:dyDescent="0.3">
      <c r="A721" t="s">
        <v>50</v>
      </c>
      <c r="B721">
        <v>1</v>
      </c>
      <c r="C721" t="s">
        <v>131</v>
      </c>
      <c r="D721" t="s">
        <v>102</v>
      </c>
      <c r="E721" s="44">
        <v>0.19444444444444439</v>
      </c>
      <c r="F721" s="44">
        <v>0.25</v>
      </c>
      <c r="G721">
        <v>1</v>
      </c>
      <c r="H721" t="s">
        <v>15</v>
      </c>
      <c r="I721" t="s">
        <v>17</v>
      </c>
    </row>
    <row r="722" spans="1:9" x14ac:dyDescent="0.3">
      <c r="A722" t="s">
        <v>50</v>
      </c>
      <c r="B722">
        <v>1</v>
      </c>
      <c r="C722" t="s">
        <v>131</v>
      </c>
      <c r="D722" t="s">
        <v>102</v>
      </c>
      <c r="E722" s="44">
        <v>0.25</v>
      </c>
      <c r="F722" s="44">
        <v>0.59097222222222223</v>
      </c>
      <c r="G722">
        <v>8</v>
      </c>
      <c r="H722" t="s">
        <v>15</v>
      </c>
      <c r="I722" t="s">
        <v>16</v>
      </c>
    </row>
    <row r="723" spans="1:9" x14ac:dyDescent="0.3">
      <c r="A723" t="s">
        <v>50</v>
      </c>
      <c r="B723">
        <v>2</v>
      </c>
      <c r="C723" t="s">
        <v>131</v>
      </c>
      <c r="D723" t="s">
        <v>105</v>
      </c>
      <c r="E723" s="44">
        <v>0.55972222222222223</v>
      </c>
      <c r="F723" s="44">
        <v>0.96111111111111114</v>
      </c>
      <c r="G723">
        <v>8</v>
      </c>
      <c r="H723" t="s">
        <v>18</v>
      </c>
      <c r="I723" t="s">
        <v>16</v>
      </c>
    </row>
    <row r="724" spans="1:9" x14ac:dyDescent="0.3">
      <c r="A724" t="s">
        <v>50</v>
      </c>
      <c r="B724">
        <v>2</v>
      </c>
      <c r="C724" t="s">
        <v>131</v>
      </c>
      <c r="D724" t="s">
        <v>96</v>
      </c>
      <c r="E724" s="44">
        <v>0.56319444444444444</v>
      </c>
      <c r="F724" s="44">
        <v>0.91805555555555551</v>
      </c>
      <c r="G724">
        <v>8</v>
      </c>
      <c r="H724" t="s">
        <v>15</v>
      </c>
      <c r="I724" t="s">
        <v>16</v>
      </c>
    </row>
    <row r="725" spans="1:9" x14ac:dyDescent="0.3">
      <c r="A725" t="s">
        <v>50</v>
      </c>
      <c r="B725">
        <v>3</v>
      </c>
      <c r="C725" t="s">
        <v>131</v>
      </c>
      <c r="D725" t="s">
        <v>103</v>
      </c>
      <c r="E725" s="44">
        <v>0.91388888888888886</v>
      </c>
      <c r="F725" s="44">
        <v>0.27291666666666659</v>
      </c>
      <c r="G725">
        <v>8</v>
      </c>
      <c r="H725" t="s">
        <v>18</v>
      </c>
      <c r="I725" t="s">
        <v>16</v>
      </c>
    </row>
    <row r="726" spans="1:9" x14ac:dyDescent="0.3">
      <c r="A726" t="s">
        <v>50</v>
      </c>
      <c r="B726">
        <v>3</v>
      </c>
      <c r="C726" t="s">
        <v>131</v>
      </c>
      <c r="D726" t="s">
        <v>100</v>
      </c>
      <c r="E726" s="44">
        <v>0.89097222222222228</v>
      </c>
      <c r="F726" s="44">
        <v>0.25763888888888892</v>
      </c>
      <c r="G726">
        <v>8</v>
      </c>
      <c r="H726" t="s">
        <v>15</v>
      </c>
      <c r="I726" t="s">
        <v>16</v>
      </c>
    </row>
    <row r="727" spans="1:9" x14ac:dyDescent="0.3">
      <c r="A727" t="s">
        <v>50</v>
      </c>
      <c r="B727">
        <v>1</v>
      </c>
      <c r="C727" t="s">
        <v>130</v>
      </c>
      <c r="D727" t="s">
        <v>109</v>
      </c>
      <c r="E727" s="44">
        <v>0.23125000000000001</v>
      </c>
      <c r="F727" s="44">
        <v>0.58888888888888891</v>
      </c>
      <c r="G727">
        <v>8</v>
      </c>
      <c r="H727" t="s">
        <v>18</v>
      </c>
      <c r="I727" t="s">
        <v>16</v>
      </c>
    </row>
    <row r="728" spans="1:9" x14ac:dyDescent="0.3">
      <c r="A728" t="s">
        <v>50</v>
      </c>
      <c r="B728">
        <v>1</v>
      </c>
      <c r="C728" t="s">
        <v>130</v>
      </c>
      <c r="D728" t="s">
        <v>108</v>
      </c>
      <c r="E728" s="44">
        <v>0.23402777777777781</v>
      </c>
      <c r="F728" s="44">
        <v>0.58958333333333335</v>
      </c>
      <c r="G728">
        <v>8</v>
      </c>
      <c r="H728" t="s">
        <v>15</v>
      </c>
      <c r="I728" t="s">
        <v>16</v>
      </c>
    </row>
    <row r="729" spans="1:9" x14ac:dyDescent="0.3">
      <c r="A729" t="s">
        <v>50</v>
      </c>
      <c r="B729">
        <v>1</v>
      </c>
      <c r="C729" t="s">
        <v>130</v>
      </c>
      <c r="D729" t="s">
        <v>107</v>
      </c>
      <c r="E729" s="44">
        <v>0.22916666666666671</v>
      </c>
      <c r="F729" s="44">
        <v>0.58333333333333337</v>
      </c>
      <c r="G729">
        <v>8</v>
      </c>
      <c r="H729" t="s">
        <v>15</v>
      </c>
      <c r="I729" t="s">
        <v>16</v>
      </c>
    </row>
    <row r="730" spans="1:9" x14ac:dyDescent="0.3">
      <c r="A730" t="s">
        <v>50</v>
      </c>
      <c r="B730">
        <v>2</v>
      </c>
      <c r="C730" t="s">
        <v>130</v>
      </c>
      <c r="D730" t="s">
        <v>106</v>
      </c>
      <c r="E730" s="44">
        <v>0.5625</v>
      </c>
      <c r="F730" s="44">
        <v>0.91666666666666663</v>
      </c>
      <c r="G730">
        <v>8</v>
      </c>
      <c r="H730" t="s">
        <v>18</v>
      </c>
      <c r="I730" t="s">
        <v>16</v>
      </c>
    </row>
    <row r="731" spans="1:9" x14ac:dyDescent="0.3">
      <c r="A731" t="s">
        <v>50</v>
      </c>
      <c r="B731">
        <v>2</v>
      </c>
      <c r="C731" t="s">
        <v>130</v>
      </c>
      <c r="D731" t="s">
        <v>112</v>
      </c>
      <c r="E731" s="44">
        <v>0.56736111111111109</v>
      </c>
      <c r="F731" s="44">
        <v>0.91805555555555551</v>
      </c>
      <c r="G731">
        <v>8</v>
      </c>
      <c r="H731" t="s">
        <v>15</v>
      </c>
      <c r="I731" t="s">
        <v>16</v>
      </c>
    </row>
    <row r="732" spans="1:9" x14ac:dyDescent="0.3">
      <c r="A732" t="s">
        <v>50</v>
      </c>
      <c r="B732">
        <v>2</v>
      </c>
      <c r="C732" t="s">
        <v>130</v>
      </c>
      <c r="D732" t="s">
        <v>114</v>
      </c>
      <c r="E732" s="44">
        <v>0.5625</v>
      </c>
      <c r="F732" s="44">
        <v>0.92291666666666672</v>
      </c>
      <c r="G732">
        <v>8</v>
      </c>
      <c r="H732" t="s">
        <v>15</v>
      </c>
      <c r="I732" t="s">
        <v>16</v>
      </c>
    </row>
    <row r="733" spans="1:9" x14ac:dyDescent="0.3">
      <c r="A733" t="s">
        <v>50</v>
      </c>
      <c r="B733">
        <v>3</v>
      </c>
      <c r="C733" t="s">
        <v>130</v>
      </c>
      <c r="D733" t="s">
        <v>113</v>
      </c>
      <c r="E733" s="44">
        <v>0.89583333333333337</v>
      </c>
      <c r="F733" s="44">
        <v>0.25</v>
      </c>
      <c r="G733">
        <v>8</v>
      </c>
      <c r="H733" t="s">
        <v>18</v>
      </c>
      <c r="I733" t="s">
        <v>16</v>
      </c>
    </row>
    <row r="734" spans="1:9" x14ac:dyDescent="0.3">
      <c r="A734" t="s">
        <v>50</v>
      </c>
      <c r="B734">
        <v>3</v>
      </c>
      <c r="C734" t="s">
        <v>130</v>
      </c>
      <c r="D734" t="s">
        <v>110</v>
      </c>
      <c r="E734" s="44">
        <v>0.89722222222222225</v>
      </c>
      <c r="F734" s="44">
        <v>0.25416666666666671</v>
      </c>
      <c r="G734">
        <v>8</v>
      </c>
      <c r="H734" t="s">
        <v>15</v>
      </c>
      <c r="I734" t="s">
        <v>16</v>
      </c>
    </row>
    <row r="735" spans="1:9" x14ac:dyDescent="0.3">
      <c r="E735" s="44"/>
      <c r="F735" s="44"/>
    </row>
    <row r="736" spans="1:9" x14ac:dyDescent="0.3">
      <c r="A736"/>
      <c r="E736" s="44"/>
      <c r="F736" s="44"/>
    </row>
    <row r="737" spans="1:11" x14ac:dyDescent="0.3">
      <c r="A737"/>
      <c r="E737" s="44"/>
      <c r="F737" s="44"/>
    </row>
    <row r="738" spans="1:11" x14ac:dyDescent="0.3">
      <c r="A738"/>
      <c r="E738" s="44"/>
      <c r="F738" s="44"/>
    </row>
    <row r="739" spans="1:11" x14ac:dyDescent="0.3">
      <c r="A739"/>
      <c r="E739" s="44"/>
      <c r="F739" s="44"/>
    </row>
    <row r="740" spans="1:11" x14ac:dyDescent="0.3">
      <c r="A740"/>
      <c r="E740" s="44"/>
      <c r="F740" s="44"/>
    </row>
    <row r="741" spans="1:11" x14ac:dyDescent="0.3">
      <c r="A741"/>
      <c r="E741" s="44"/>
      <c r="F741" s="44"/>
    </row>
    <row r="742" spans="1:11" x14ac:dyDescent="0.3">
      <c r="A742"/>
      <c r="E742" s="44"/>
      <c r="F742" s="44"/>
    </row>
    <row r="743" spans="1:11" x14ac:dyDescent="0.3">
      <c r="A743"/>
      <c r="E743" s="44"/>
      <c r="F743" s="44"/>
    </row>
    <row r="744" spans="1:11" x14ac:dyDescent="0.3">
      <c r="A744"/>
      <c r="E744" s="44"/>
      <c r="F744" s="44"/>
    </row>
    <row r="745" spans="1:11" x14ac:dyDescent="0.3">
      <c r="A745"/>
      <c r="E745" s="44"/>
      <c r="F745" s="44"/>
    </row>
    <row r="746" spans="1:11" x14ac:dyDescent="0.3">
      <c r="A746"/>
      <c r="E746" s="44"/>
      <c r="F746" s="44"/>
    </row>
    <row r="747" spans="1:11" x14ac:dyDescent="0.3">
      <c r="A747"/>
      <c r="E747" s="44"/>
      <c r="F747" s="44"/>
    </row>
    <row r="748" spans="1:11" x14ac:dyDescent="0.3">
      <c r="A748"/>
      <c r="E748" s="44"/>
      <c r="F748" s="44"/>
    </row>
    <row r="749" spans="1:11" x14ac:dyDescent="0.3">
      <c r="A749"/>
      <c r="E749" s="44"/>
      <c r="F749" s="44"/>
    </row>
    <row r="750" spans="1:11" x14ac:dyDescent="0.3">
      <c r="A750"/>
      <c r="E750" s="44"/>
      <c r="F750" s="44"/>
      <c r="K750"/>
    </row>
    <row r="751" spans="1:11" x14ac:dyDescent="0.3">
      <c r="A751"/>
      <c r="E751" s="44"/>
      <c r="F751" s="44"/>
      <c r="K751"/>
    </row>
    <row r="752" spans="1:11" x14ac:dyDescent="0.3">
      <c r="A752"/>
      <c r="E752" s="44"/>
      <c r="F752" s="44"/>
      <c r="K752"/>
    </row>
    <row r="753" spans="1:11" x14ac:dyDescent="0.3">
      <c r="A753"/>
      <c r="E753" s="44"/>
      <c r="F753" s="44"/>
    </row>
    <row r="754" spans="1:11" x14ac:dyDescent="0.3">
      <c r="A754"/>
      <c r="E754" s="44"/>
      <c r="F754" s="44"/>
      <c r="K754"/>
    </row>
    <row r="755" spans="1:11" x14ac:dyDescent="0.3">
      <c r="A755"/>
      <c r="E755" s="44"/>
      <c r="F755" s="44"/>
      <c r="K755"/>
    </row>
    <row r="756" spans="1:11" x14ac:dyDescent="0.3">
      <c r="A756"/>
      <c r="E756" s="44"/>
      <c r="F756" s="44"/>
      <c r="K756"/>
    </row>
    <row r="757" spans="1:11" x14ac:dyDescent="0.3">
      <c r="A757"/>
      <c r="E757" s="44"/>
      <c r="F757" s="44"/>
    </row>
    <row r="758" spans="1:11" x14ac:dyDescent="0.3">
      <c r="A758"/>
      <c r="E758" s="44"/>
      <c r="F758" s="44"/>
    </row>
    <row r="759" spans="1:11" x14ac:dyDescent="0.3">
      <c r="A759"/>
      <c r="E759" s="44"/>
      <c r="F759" s="44"/>
    </row>
    <row r="760" spans="1:11" x14ac:dyDescent="0.3">
      <c r="A760"/>
      <c r="E760" s="44"/>
      <c r="F760" s="44"/>
    </row>
    <row r="761" spans="1:11" x14ac:dyDescent="0.3">
      <c r="A761"/>
      <c r="E761" s="44"/>
      <c r="F761" s="44"/>
    </row>
    <row r="762" spans="1:11" x14ac:dyDescent="0.3">
      <c r="A762"/>
      <c r="E762" s="44"/>
      <c r="F762" s="44"/>
    </row>
    <row r="763" spans="1:11" x14ac:dyDescent="0.3">
      <c r="A763"/>
      <c r="E763" s="44"/>
      <c r="F763" s="44"/>
    </row>
    <row r="764" spans="1:11" x14ac:dyDescent="0.3">
      <c r="A764"/>
      <c r="E764" s="44"/>
      <c r="F764" s="44"/>
    </row>
    <row r="765" spans="1:11" x14ac:dyDescent="0.3">
      <c r="A765"/>
      <c r="E765" s="44"/>
      <c r="F765" s="44"/>
    </row>
    <row r="766" spans="1:11" x14ac:dyDescent="0.3">
      <c r="A766"/>
      <c r="E766" s="44"/>
      <c r="F766" s="44"/>
    </row>
    <row r="767" spans="1:11" x14ac:dyDescent="0.3">
      <c r="A767"/>
      <c r="E767" s="44"/>
      <c r="F767" s="44"/>
    </row>
    <row r="768" spans="1:11" x14ac:dyDescent="0.3">
      <c r="A768"/>
      <c r="E768" s="44"/>
      <c r="F768" s="44"/>
    </row>
    <row r="769" spans="1:6" x14ac:dyDescent="0.3">
      <c r="A769"/>
      <c r="E769" s="44"/>
      <c r="F769" s="44"/>
    </row>
    <row r="770" spans="1:6" x14ac:dyDescent="0.3">
      <c r="A770"/>
      <c r="E770" s="44"/>
      <c r="F770" s="44"/>
    </row>
    <row r="771" spans="1:6" x14ac:dyDescent="0.3">
      <c r="A771"/>
      <c r="E771" s="44"/>
      <c r="F771" s="44"/>
    </row>
    <row r="772" spans="1:6" x14ac:dyDescent="0.3">
      <c r="A772"/>
      <c r="E772" s="44"/>
      <c r="F772" s="44"/>
    </row>
    <row r="773" spans="1:6" x14ac:dyDescent="0.3">
      <c r="A773"/>
      <c r="E773" s="44"/>
      <c r="F773" s="44"/>
    </row>
    <row r="774" spans="1:6" x14ac:dyDescent="0.3">
      <c r="A774"/>
      <c r="E774" s="44"/>
      <c r="F774" s="44"/>
    </row>
    <row r="775" spans="1:6" x14ac:dyDescent="0.3">
      <c r="A775"/>
      <c r="E775" s="44"/>
      <c r="F775" s="44"/>
    </row>
    <row r="776" spans="1:6" x14ac:dyDescent="0.3">
      <c r="A776"/>
      <c r="E776" s="44"/>
      <c r="F776" s="44"/>
    </row>
    <row r="777" spans="1:6" x14ac:dyDescent="0.3">
      <c r="A777"/>
      <c r="E777" s="44"/>
      <c r="F777" s="44"/>
    </row>
    <row r="778" spans="1:6" x14ac:dyDescent="0.3">
      <c r="A778"/>
      <c r="E778" s="44"/>
      <c r="F778" s="44"/>
    </row>
    <row r="779" spans="1:6" x14ac:dyDescent="0.3">
      <c r="A779"/>
      <c r="E779" s="44"/>
      <c r="F779" s="44"/>
    </row>
    <row r="780" spans="1:6" x14ac:dyDescent="0.3">
      <c r="A780"/>
      <c r="E780" s="44"/>
      <c r="F780" s="44"/>
    </row>
    <row r="781" spans="1:6" x14ac:dyDescent="0.3">
      <c r="A781"/>
      <c r="E781" s="44"/>
      <c r="F781" s="44"/>
    </row>
    <row r="782" spans="1:6" x14ac:dyDescent="0.3">
      <c r="A782" s="4"/>
      <c r="E782" s="44"/>
      <c r="F782" s="44"/>
    </row>
    <row r="783" spans="1:6" x14ac:dyDescent="0.3">
      <c r="A783"/>
      <c r="E783" s="44"/>
      <c r="F783" s="44"/>
    </row>
    <row r="784" spans="1:6" x14ac:dyDescent="0.3">
      <c r="A784"/>
      <c r="E784" s="44"/>
      <c r="F784" s="44"/>
    </row>
    <row r="785" spans="1:9" x14ac:dyDescent="0.3">
      <c r="A785"/>
      <c r="E785" s="44"/>
      <c r="F785" s="44"/>
    </row>
    <row r="786" spans="1:9" x14ac:dyDescent="0.3">
      <c r="A786"/>
      <c r="E786" s="44"/>
      <c r="F786" s="44"/>
    </row>
    <row r="787" spans="1:9" x14ac:dyDescent="0.3">
      <c r="A787"/>
      <c r="E787" s="44"/>
      <c r="F787" s="44"/>
    </row>
    <row r="788" spans="1:9" x14ac:dyDescent="0.3">
      <c r="A788"/>
      <c r="E788" s="44"/>
      <c r="F788" s="44"/>
    </row>
    <row r="789" spans="1:9" x14ac:dyDescent="0.3">
      <c r="A789"/>
      <c r="E789" s="44"/>
      <c r="F789" s="44"/>
    </row>
    <row r="790" spans="1:9" x14ac:dyDescent="0.3">
      <c r="A790"/>
      <c r="E790" s="44"/>
      <c r="F790" s="44"/>
    </row>
    <row r="791" spans="1:9" x14ac:dyDescent="0.3">
      <c r="A791"/>
      <c r="E791" s="44"/>
      <c r="F791" s="44"/>
    </row>
    <row r="792" spans="1:9" x14ac:dyDescent="0.3">
      <c r="A792"/>
      <c r="E792" s="44"/>
      <c r="F792" s="44"/>
    </row>
    <row r="793" spans="1:9" x14ac:dyDescent="0.3">
      <c r="A793"/>
      <c r="E793" s="44"/>
      <c r="F793" s="44"/>
    </row>
    <row r="794" spans="1:9" x14ac:dyDescent="0.3">
      <c r="A794" s="4"/>
      <c r="E794" s="44"/>
      <c r="F794" s="44"/>
    </row>
    <row r="795" spans="1:9" x14ac:dyDescent="0.3">
      <c r="A795" s="4"/>
      <c r="E795" s="44"/>
      <c r="F795" s="44"/>
    </row>
    <row r="796" spans="1:9" x14ac:dyDescent="0.3">
      <c r="A796"/>
      <c r="E796" s="44"/>
      <c r="F796" s="44"/>
    </row>
    <row r="797" spans="1:9" x14ac:dyDescent="0.3">
      <c r="A797"/>
      <c r="E797" s="44"/>
      <c r="F797" s="44"/>
    </row>
    <row r="798" spans="1:9" x14ac:dyDescent="0.3">
      <c r="A798"/>
      <c r="E798" s="44"/>
      <c r="F798" s="44"/>
    </row>
    <row r="799" spans="1:9" x14ac:dyDescent="0.3">
      <c r="A799"/>
      <c r="E799" s="44"/>
      <c r="F799" s="44"/>
    </row>
    <row r="800" spans="1:9" x14ac:dyDescent="0.3">
      <c r="A800" s="43"/>
      <c r="B800" s="43"/>
      <c r="C800" s="43"/>
      <c r="D800" s="43"/>
      <c r="E800" s="50"/>
      <c r="F800" s="50"/>
      <c r="G800" s="43"/>
      <c r="H800" s="43"/>
      <c r="I800" s="43"/>
    </row>
    <row r="801" spans="1:6" x14ac:dyDescent="0.3">
      <c r="A801"/>
      <c r="E801" s="44"/>
      <c r="F801" s="44"/>
    </row>
    <row r="802" spans="1:6" x14ac:dyDescent="0.3">
      <c r="A802"/>
      <c r="E802" s="44"/>
      <c r="F802" s="44"/>
    </row>
    <row r="803" spans="1:6" x14ac:dyDescent="0.3">
      <c r="A803"/>
      <c r="E803" s="44"/>
      <c r="F803" s="44"/>
    </row>
    <row r="804" spans="1:6" x14ac:dyDescent="0.3">
      <c r="A804"/>
      <c r="E804" s="44"/>
      <c r="F804" s="44"/>
    </row>
    <row r="805" spans="1:6" x14ac:dyDescent="0.3">
      <c r="A805"/>
      <c r="E805" s="44"/>
      <c r="F805" s="44"/>
    </row>
    <row r="806" spans="1:6" x14ac:dyDescent="0.3">
      <c r="A806"/>
      <c r="E806" s="44"/>
      <c r="F806" s="44"/>
    </row>
    <row r="807" spans="1:6" x14ac:dyDescent="0.3">
      <c r="A807"/>
      <c r="E807" s="44"/>
      <c r="F807" s="44"/>
    </row>
    <row r="808" spans="1:6" x14ac:dyDescent="0.3">
      <c r="A808"/>
      <c r="E808" s="44"/>
      <c r="F808" s="44"/>
    </row>
    <row r="809" spans="1:6" x14ac:dyDescent="0.3">
      <c r="A809"/>
      <c r="E809" s="44"/>
      <c r="F809" s="44"/>
    </row>
    <row r="810" spans="1:6" x14ac:dyDescent="0.3">
      <c r="A810"/>
      <c r="E810" s="44"/>
      <c r="F810" s="44"/>
    </row>
    <row r="811" spans="1:6" x14ac:dyDescent="0.3">
      <c r="A811"/>
      <c r="E811" s="44"/>
      <c r="F811" s="44"/>
    </row>
    <row r="812" spans="1:6" x14ac:dyDescent="0.3">
      <c r="A812"/>
      <c r="E812" s="44"/>
      <c r="F812" s="44"/>
    </row>
    <row r="813" spans="1:6" x14ac:dyDescent="0.3">
      <c r="A813"/>
      <c r="E813" s="44"/>
      <c r="F813" s="44"/>
    </row>
    <row r="814" spans="1:6" x14ac:dyDescent="0.3">
      <c r="A814"/>
      <c r="E814" s="44"/>
      <c r="F814" s="44"/>
    </row>
    <row r="815" spans="1:6" x14ac:dyDescent="0.3">
      <c r="A815"/>
      <c r="E815" s="44"/>
      <c r="F815" s="44"/>
    </row>
    <row r="816" spans="1:6" x14ac:dyDescent="0.3">
      <c r="A816"/>
      <c r="E816" s="44"/>
      <c r="F816" s="44"/>
    </row>
    <row r="817" spans="1:6" x14ac:dyDescent="0.3">
      <c r="A817"/>
      <c r="E817" s="44"/>
      <c r="F817" s="44"/>
    </row>
    <row r="818" spans="1:6" x14ac:dyDescent="0.3">
      <c r="A818"/>
      <c r="E818" s="44"/>
      <c r="F818" s="44"/>
    </row>
    <row r="819" spans="1:6" x14ac:dyDescent="0.3">
      <c r="A819"/>
      <c r="E819" s="44"/>
      <c r="F819" s="44"/>
    </row>
    <row r="820" spans="1:6" x14ac:dyDescent="0.3">
      <c r="A820"/>
      <c r="E820" s="44"/>
      <c r="F820" s="44"/>
    </row>
    <row r="821" spans="1:6" x14ac:dyDescent="0.3">
      <c r="A821"/>
      <c r="E821" s="44"/>
      <c r="F821" s="44"/>
    </row>
    <row r="822" spans="1:6" x14ac:dyDescent="0.3">
      <c r="A822"/>
      <c r="E822" s="44"/>
      <c r="F822" s="44"/>
    </row>
    <row r="823" spans="1:6" x14ac:dyDescent="0.3">
      <c r="A823"/>
      <c r="E823" s="44"/>
      <c r="F823" s="44"/>
    </row>
    <row r="824" spans="1:6" x14ac:dyDescent="0.3">
      <c r="A824"/>
      <c r="E824" s="44"/>
      <c r="F824" s="44"/>
    </row>
    <row r="825" spans="1:6" x14ac:dyDescent="0.3">
      <c r="A825"/>
      <c r="E825" s="44"/>
      <c r="F825" s="44"/>
    </row>
    <row r="826" spans="1:6" x14ac:dyDescent="0.3">
      <c r="A826"/>
      <c r="E826" s="44"/>
      <c r="F826" s="44"/>
    </row>
    <row r="827" spans="1:6" x14ac:dyDescent="0.3">
      <c r="A827"/>
      <c r="E827" s="44"/>
      <c r="F827" s="44"/>
    </row>
    <row r="828" spans="1:6" x14ac:dyDescent="0.3">
      <c r="A828"/>
      <c r="E828" s="44"/>
      <c r="F828" s="44"/>
    </row>
    <row r="829" spans="1:6" x14ac:dyDescent="0.3">
      <c r="A829"/>
      <c r="E829" s="44"/>
      <c r="F829" s="44"/>
    </row>
    <row r="830" spans="1:6" x14ac:dyDescent="0.3">
      <c r="A830"/>
      <c r="E830" s="44"/>
      <c r="F830" s="44"/>
    </row>
    <row r="831" spans="1:6" x14ac:dyDescent="0.3">
      <c r="A831"/>
      <c r="E831" s="44"/>
      <c r="F831" s="44"/>
    </row>
    <row r="832" spans="1:6" x14ac:dyDescent="0.3">
      <c r="A832"/>
      <c r="E832" s="44"/>
      <c r="F832" s="44"/>
    </row>
    <row r="833" spans="1:6" x14ac:dyDescent="0.3">
      <c r="A833"/>
      <c r="E833" s="44"/>
      <c r="F833" s="44"/>
    </row>
    <row r="834" spans="1:6" x14ac:dyDescent="0.3">
      <c r="A834"/>
      <c r="E834" s="44"/>
      <c r="F834" s="44"/>
    </row>
    <row r="835" spans="1:6" x14ac:dyDescent="0.3">
      <c r="A835"/>
      <c r="E835" s="44"/>
      <c r="F835" s="44"/>
    </row>
    <row r="836" spans="1:6" x14ac:dyDescent="0.3">
      <c r="A836"/>
      <c r="E836" s="44"/>
      <c r="F836" s="44"/>
    </row>
    <row r="837" spans="1:6" x14ac:dyDescent="0.3">
      <c r="A837"/>
      <c r="E837" s="44"/>
      <c r="F837" s="44"/>
    </row>
    <row r="838" spans="1:6" x14ac:dyDescent="0.3">
      <c r="A838"/>
      <c r="E838" s="44"/>
      <c r="F838" s="44"/>
    </row>
    <row r="839" spans="1:6" x14ac:dyDescent="0.3">
      <c r="A839"/>
      <c r="E839" s="44"/>
      <c r="F839" s="44"/>
    </row>
    <row r="840" spans="1:6" x14ac:dyDescent="0.3">
      <c r="A840"/>
      <c r="E840" s="44"/>
      <c r="F840" s="44"/>
    </row>
    <row r="841" spans="1:6" x14ac:dyDescent="0.3">
      <c r="A841"/>
      <c r="E841" s="44"/>
      <c r="F841" s="44"/>
    </row>
    <row r="842" spans="1:6" x14ac:dyDescent="0.3">
      <c r="A842"/>
      <c r="E842" s="44"/>
      <c r="F842" s="44"/>
    </row>
    <row r="843" spans="1:6" x14ac:dyDescent="0.3">
      <c r="A843"/>
      <c r="E843" s="44"/>
      <c r="F843" s="44"/>
    </row>
    <row r="844" spans="1:6" x14ac:dyDescent="0.3">
      <c r="A844"/>
      <c r="E844" s="44"/>
      <c r="F844" s="44"/>
    </row>
    <row r="845" spans="1:6" x14ac:dyDescent="0.3">
      <c r="A845"/>
      <c r="E845" s="44"/>
      <c r="F845" s="44"/>
    </row>
    <row r="846" spans="1:6" x14ac:dyDescent="0.3">
      <c r="A846"/>
      <c r="E846" s="44"/>
      <c r="F846" s="44"/>
    </row>
    <row r="847" spans="1:6" x14ac:dyDescent="0.3">
      <c r="A847"/>
      <c r="E847" s="44"/>
      <c r="F847" s="44"/>
    </row>
    <row r="848" spans="1:6" x14ac:dyDescent="0.3">
      <c r="A848"/>
      <c r="E848" s="44"/>
      <c r="F848" s="44"/>
    </row>
    <row r="849" spans="1:6" x14ac:dyDescent="0.3">
      <c r="A849"/>
      <c r="E849" s="44"/>
      <c r="F849" s="44"/>
    </row>
    <row r="850" spans="1:6" x14ac:dyDescent="0.3">
      <c r="A850"/>
      <c r="E850" s="44"/>
      <c r="F850" s="44"/>
    </row>
    <row r="851" spans="1:6" x14ac:dyDescent="0.3">
      <c r="A851"/>
      <c r="E851" s="44"/>
      <c r="F851" s="44"/>
    </row>
    <row r="852" spans="1:6" x14ac:dyDescent="0.3">
      <c r="A852"/>
      <c r="E852" s="44"/>
      <c r="F852" s="44"/>
    </row>
    <row r="853" spans="1:6" x14ac:dyDescent="0.3">
      <c r="A853"/>
      <c r="E853" s="44"/>
      <c r="F853" s="44"/>
    </row>
    <row r="854" spans="1:6" x14ac:dyDescent="0.3">
      <c r="A854"/>
      <c r="E854" s="44"/>
      <c r="F854" s="44"/>
    </row>
    <row r="855" spans="1:6" x14ac:dyDescent="0.3">
      <c r="A855"/>
      <c r="E855" s="44"/>
      <c r="F855" s="44"/>
    </row>
    <row r="856" spans="1:6" x14ac:dyDescent="0.3">
      <c r="A856"/>
      <c r="E856" s="44"/>
      <c r="F856" s="44"/>
    </row>
    <row r="857" spans="1:6" x14ac:dyDescent="0.3">
      <c r="A857"/>
      <c r="E857" s="44"/>
      <c r="F857" s="44"/>
    </row>
    <row r="858" spans="1:6" x14ac:dyDescent="0.3">
      <c r="A858"/>
      <c r="E858" s="44"/>
      <c r="F858" s="44"/>
    </row>
    <row r="859" spans="1:6" x14ac:dyDescent="0.3">
      <c r="A859"/>
      <c r="E859" s="44"/>
      <c r="F859" s="44"/>
    </row>
    <row r="860" spans="1:6" x14ac:dyDescent="0.3">
      <c r="A860"/>
      <c r="E860" s="44"/>
      <c r="F860" s="44"/>
    </row>
    <row r="861" spans="1:6" x14ac:dyDescent="0.3">
      <c r="A861"/>
      <c r="E861" s="44"/>
      <c r="F861" s="44"/>
    </row>
    <row r="862" spans="1:6" x14ac:dyDescent="0.3">
      <c r="A862"/>
      <c r="E862" s="44"/>
      <c r="F862" s="44"/>
    </row>
    <row r="863" spans="1:6" x14ac:dyDescent="0.3">
      <c r="A863"/>
      <c r="E863" s="44"/>
      <c r="F863" s="44"/>
    </row>
    <row r="864" spans="1:6" x14ac:dyDescent="0.3">
      <c r="A864"/>
      <c r="E864" s="44"/>
      <c r="F864" s="44"/>
    </row>
    <row r="865" spans="1:6" x14ac:dyDescent="0.3">
      <c r="A865"/>
      <c r="E865" s="44"/>
      <c r="F865" s="44"/>
    </row>
    <row r="866" spans="1:6" x14ac:dyDescent="0.3">
      <c r="A866"/>
      <c r="E866" s="44"/>
      <c r="F866" s="44"/>
    </row>
    <row r="867" spans="1:6" x14ac:dyDescent="0.3">
      <c r="A867"/>
      <c r="E867" s="44"/>
      <c r="F867" s="44"/>
    </row>
    <row r="868" spans="1:6" x14ac:dyDescent="0.3">
      <c r="A868"/>
      <c r="E868" s="44"/>
      <c r="F868" s="44"/>
    </row>
    <row r="869" spans="1:6" x14ac:dyDescent="0.3">
      <c r="A869"/>
      <c r="E869" s="44"/>
      <c r="F869" s="44"/>
    </row>
    <row r="870" spans="1:6" x14ac:dyDescent="0.3">
      <c r="A870"/>
      <c r="E870" s="44"/>
      <c r="F870" s="44"/>
    </row>
    <row r="871" spans="1:6" x14ac:dyDescent="0.3">
      <c r="A871"/>
      <c r="E871" s="44"/>
      <c r="F871" s="44"/>
    </row>
    <row r="872" spans="1:6" x14ac:dyDescent="0.3">
      <c r="A872"/>
      <c r="E872" s="44"/>
      <c r="F872" s="44"/>
    </row>
    <row r="873" spans="1:6" x14ac:dyDescent="0.3">
      <c r="A873"/>
      <c r="E873" s="44"/>
      <c r="F873" s="44"/>
    </row>
    <row r="874" spans="1:6" x14ac:dyDescent="0.3">
      <c r="A874"/>
      <c r="E874" s="44"/>
      <c r="F874" s="44"/>
    </row>
    <row r="875" spans="1:6" x14ac:dyDescent="0.3">
      <c r="A875"/>
      <c r="E875" s="44"/>
      <c r="F875" s="44"/>
    </row>
    <row r="876" spans="1:6" x14ac:dyDescent="0.3">
      <c r="A876"/>
      <c r="E876" s="44"/>
      <c r="F876" s="44"/>
    </row>
    <row r="877" spans="1:6" x14ac:dyDescent="0.3">
      <c r="A877"/>
      <c r="E877" s="44"/>
      <c r="F877" s="44"/>
    </row>
    <row r="878" spans="1:6" x14ac:dyDescent="0.3">
      <c r="A878"/>
      <c r="E878" s="44"/>
      <c r="F878" s="44"/>
    </row>
    <row r="879" spans="1:6" x14ac:dyDescent="0.3">
      <c r="A879"/>
      <c r="E879" s="44"/>
      <c r="F879" s="44"/>
    </row>
    <row r="880" spans="1:6" x14ac:dyDescent="0.3">
      <c r="A880"/>
      <c r="E880" s="44"/>
      <c r="F880" s="44"/>
    </row>
    <row r="881" spans="1:6" x14ac:dyDescent="0.3">
      <c r="A881"/>
      <c r="E881" s="44"/>
      <c r="F881" s="44"/>
    </row>
    <row r="882" spans="1:6" x14ac:dyDescent="0.3">
      <c r="A882"/>
      <c r="E882" s="44"/>
      <c r="F882" s="44"/>
    </row>
    <row r="883" spans="1:6" x14ac:dyDescent="0.3">
      <c r="A883"/>
      <c r="E883" s="44"/>
      <c r="F883" s="44"/>
    </row>
    <row r="884" spans="1:6" x14ac:dyDescent="0.3">
      <c r="A884"/>
      <c r="E884" s="44"/>
      <c r="F884" s="44"/>
    </row>
    <row r="885" spans="1:6" x14ac:dyDescent="0.3">
      <c r="A885"/>
      <c r="E885" s="44"/>
      <c r="F885" s="44"/>
    </row>
    <row r="886" spans="1:6" x14ac:dyDescent="0.3">
      <c r="A886"/>
      <c r="E886" s="44"/>
      <c r="F886" s="44"/>
    </row>
    <row r="887" spans="1:6" x14ac:dyDescent="0.3">
      <c r="A887"/>
      <c r="E887" s="44"/>
      <c r="F887" s="44"/>
    </row>
    <row r="888" spans="1:6" x14ac:dyDescent="0.3">
      <c r="A888"/>
      <c r="E888" s="44"/>
      <c r="F888" s="44"/>
    </row>
    <row r="889" spans="1:6" x14ac:dyDescent="0.3">
      <c r="A889"/>
      <c r="E889" s="44"/>
      <c r="F889" s="44"/>
    </row>
    <row r="890" spans="1:6" x14ac:dyDescent="0.3">
      <c r="A890"/>
      <c r="E890" s="44"/>
      <c r="F890" s="44"/>
    </row>
    <row r="891" spans="1:6" x14ac:dyDescent="0.3">
      <c r="A891"/>
      <c r="E891" s="44"/>
      <c r="F891" s="44"/>
    </row>
    <row r="892" spans="1:6" x14ac:dyDescent="0.3">
      <c r="A892"/>
      <c r="E892" s="44"/>
      <c r="F892" s="44"/>
    </row>
    <row r="893" spans="1:6" x14ac:dyDescent="0.3">
      <c r="A893"/>
      <c r="E893" s="44"/>
      <c r="F893" s="44"/>
    </row>
    <row r="894" spans="1:6" x14ac:dyDescent="0.3">
      <c r="A894"/>
      <c r="E894" s="44"/>
      <c r="F894" s="44"/>
    </row>
    <row r="895" spans="1:6" x14ac:dyDescent="0.3">
      <c r="A895"/>
      <c r="E895" s="44"/>
      <c r="F895" s="44"/>
    </row>
    <row r="896" spans="1:6" x14ac:dyDescent="0.3">
      <c r="A896"/>
      <c r="E896" s="44"/>
      <c r="F896" s="44"/>
    </row>
    <row r="897" spans="1:6" x14ac:dyDescent="0.3">
      <c r="A897"/>
      <c r="E897" s="44"/>
      <c r="F897" s="44"/>
    </row>
    <row r="898" spans="1:6" x14ac:dyDescent="0.3">
      <c r="A898"/>
      <c r="E898" s="44"/>
      <c r="F898" s="44"/>
    </row>
    <row r="899" spans="1:6" x14ac:dyDescent="0.3">
      <c r="A899"/>
      <c r="E899" s="44"/>
      <c r="F899" s="44"/>
    </row>
    <row r="900" spans="1:6" x14ac:dyDescent="0.3">
      <c r="A900"/>
      <c r="E900" s="44"/>
      <c r="F900" s="44"/>
    </row>
    <row r="901" spans="1:6" x14ac:dyDescent="0.3">
      <c r="A901"/>
      <c r="E901" s="44"/>
      <c r="F901" s="44"/>
    </row>
    <row r="902" spans="1:6" x14ac:dyDescent="0.3">
      <c r="A902"/>
      <c r="E902" s="44"/>
      <c r="F902" s="44"/>
    </row>
    <row r="903" spans="1:6" x14ac:dyDescent="0.3">
      <c r="A903"/>
      <c r="E903" s="44"/>
      <c r="F903" s="44"/>
    </row>
    <row r="904" spans="1:6" x14ac:dyDescent="0.3">
      <c r="A904"/>
      <c r="E904" s="44"/>
      <c r="F904" s="44"/>
    </row>
    <row r="905" spans="1:6" x14ac:dyDescent="0.3">
      <c r="A905"/>
      <c r="E905" s="44"/>
      <c r="F905" s="44"/>
    </row>
    <row r="906" spans="1:6" x14ac:dyDescent="0.3">
      <c r="A906"/>
      <c r="E906" s="44"/>
      <c r="F906" s="44"/>
    </row>
    <row r="907" spans="1:6" x14ac:dyDescent="0.3">
      <c r="A907"/>
      <c r="E907" s="44"/>
      <c r="F907" s="44"/>
    </row>
    <row r="908" spans="1:6" x14ac:dyDescent="0.3">
      <c r="A908"/>
      <c r="E908" s="44"/>
      <c r="F908" s="44"/>
    </row>
    <row r="909" spans="1:6" x14ac:dyDescent="0.3">
      <c r="A909"/>
      <c r="E909" s="44"/>
      <c r="F909" s="44"/>
    </row>
    <row r="910" spans="1:6" x14ac:dyDescent="0.3">
      <c r="A910"/>
      <c r="E910" s="44"/>
      <c r="F910" s="44"/>
    </row>
    <row r="911" spans="1:6" x14ac:dyDescent="0.3">
      <c r="A911"/>
      <c r="E911" s="44"/>
      <c r="F911" s="44"/>
    </row>
    <row r="912" spans="1:6" x14ac:dyDescent="0.3">
      <c r="A912"/>
      <c r="E912" s="44"/>
      <c r="F912" s="44"/>
    </row>
    <row r="913" spans="1:6" x14ac:dyDescent="0.3">
      <c r="A913"/>
      <c r="E913" s="44"/>
      <c r="F913" s="44"/>
    </row>
    <row r="914" spans="1:6" x14ac:dyDescent="0.3">
      <c r="A914"/>
      <c r="E914" s="44"/>
      <c r="F914" s="44"/>
    </row>
    <row r="915" spans="1:6" x14ac:dyDescent="0.3">
      <c r="A915"/>
      <c r="E915" s="44"/>
      <c r="F915" s="44"/>
    </row>
    <row r="916" spans="1:6" x14ac:dyDescent="0.3">
      <c r="A916"/>
      <c r="E916" s="44"/>
      <c r="F916" s="44"/>
    </row>
    <row r="917" spans="1:6" x14ac:dyDescent="0.3">
      <c r="A917"/>
      <c r="E917" s="44"/>
      <c r="F917" s="44"/>
    </row>
    <row r="918" spans="1:6" x14ac:dyDescent="0.3">
      <c r="A918"/>
      <c r="E918" s="44"/>
      <c r="F918" s="44"/>
    </row>
    <row r="919" spans="1:6" x14ac:dyDescent="0.3">
      <c r="A919"/>
      <c r="E919" s="44"/>
      <c r="F919" s="44"/>
    </row>
    <row r="920" spans="1:6" x14ac:dyDescent="0.3">
      <c r="A920"/>
      <c r="E920" s="44"/>
      <c r="F920" s="44"/>
    </row>
    <row r="921" spans="1:6" x14ac:dyDescent="0.3">
      <c r="A921"/>
      <c r="E921" s="44"/>
      <c r="F921" s="44"/>
    </row>
    <row r="922" spans="1:6" x14ac:dyDescent="0.3">
      <c r="A922"/>
      <c r="E922" s="44"/>
      <c r="F922" s="44"/>
    </row>
    <row r="923" spans="1:6" x14ac:dyDescent="0.3">
      <c r="A923"/>
      <c r="E923" s="44"/>
      <c r="F923" s="44"/>
    </row>
    <row r="924" spans="1:6" x14ac:dyDescent="0.3">
      <c r="A924"/>
      <c r="E924" s="44"/>
      <c r="F924" s="44"/>
    </row>
    <row r="925" spans="1:6" x14ac:dyDescent="0.3">
      <c r="A925"/>
      <c r="E925" s="44"/>
      <c r="F925" s="44"/>
    </row>
    <row r="926" spans="1:6" x14ac:dyDescent="0.3">
      <c r="A926"/>
      <c r="E926" s="44"/>
      <c r="F926" s="44"/>
    </row>
    <row r="927" spans="1:6" x14ac:dyDescent="0.3">
      <c r="A927"/>
      <c r="E927" s="44"/>
      <c r="F927" s="44"/>
    </row>
    <row r="928" spans="1:6" x14ac:dyDescent="0.3">
      <c r="A928"/>
      <c r="E928" s="44"/>
      <c r="F928" s="44"/>
    </row>
    <row r="929" spans="1:6" x14ac:dyDescent="0.3">
      <c r="A929"/>
      <c r="E929" s="44"/>
      <c r="F929" s="44"/>
    </row>
    <row r="930" spans="1:6" x14ac:dyDescent="0.3">
      <c r="A930"/>
      <c r="E930" s="44"/>
      <c r="F930" s="44"/>
    </row>
    <row r="931" spans="1:6" x14ac:dyDescent="0.3">
      <c r="A931"/>
      <c r="E931" s="44"/>
      <c r="F931" s="44"/>
    </row>
    <row r="932" spans="1:6" x14ac:dyDescent="0.3">
      <c r="A932"/>
      <c r="E932" s="44"/>
      <c r="F932" s="44"/>
    </row>
    <row r="933" spans="1:6" x14ac:dyDescent="0.3">
      <c r="A933"/>
      <c r="E933" s="44"/>
      <c r="F933" s="44"/>
    </row>
    <row r="934" spans="1:6" x14ac:dyDescent="0.3">
      <c r="A934"/>
      <c r="E934" s="44"/>
      <c r="F934" s="44"/>
    </row>
    <row r="935" spans="1:6" x14ac:dyDescent="0.3">
      <c r="A935"/>
      <c r="E935" s="44"/>
      <c r="F935" s="44"/>
    </row>
    <row r="936" spans="1:6" x14ac:dyDescent="0.3">
      <c r="A936"/>
      <c r="E936" s="44"/>
      <c r="F936" s="44"/>
    </row>
    <row r="937" spans="1:6" x14ac:dyDescent="0.3">
      <c r="A937"/>
      <c r="E937" s="44"/>
      <c r="F937" s="44"/>
    </row>
    <row r="938" spans="1:6" x14ac:dyDescent="0.3">
      <c r="A938"/>
      <c r="E938" s="44"/>
      <c r="F938" s="44"/>
    </row>
    <row r="939" spans="1:6" x14ac:dyDescent="0.3">
      <c r="A939"/>
      <c r="E939" s="44"/>
      <c r="F939" s="44"/>
    </row>
    <row r="940" spans="1:6" x14ac:dyDescent="0.3">
      <c r="A940"/>
      <c r="E940" s="44"/>
      <c r="F940" s="44"/>
    </row>
    <row r="941" spans="1:6" x14ac:dyDescent="0.3">
      <c r="A941"/>
      <c r="E941" s="44"/>
      <c r="F941" s="44"/>
    </row>
    <row r="942" spans="1:6" x14ac:dyDescent="0.3">
      <c r="A942"/>
      <c r="E942" s="44"/>
      <c r="F942" s="44"/>
    </row>
    <row r="943" spans="1:6" x14ac:dyDescent="0.3">
      <c r="A943"/>
      <c r="E943" s="44"/>
      <c r="F943" s="44"/>
    </row>
    <row r="944" spans="1:6" x14ac:dyDescent="0.3">
      <c r="A944"/>
      <c r="E944" s="44"/>
      <c r="F944" s="44"/>
    </row>
    <row r="945" spans="1:6" x14ac:dyDescent="0.3">
      <c r="A945"/>
      <c r="E945" s="44"/>
      <c r="F945" s="44"/>
    </row>
    <row r="946" spans="1:6" x14ac:dyDescent="0.3">
      <c r="A946"/>
      <c r="E946" s="44"/>
      <c r="F946" s="44"/>
    </row>
    <row r="947" spans="1:6" x14ac:dyDescent="0.3">
      <c r="A947"/>
      <c r="E947" s="44"/>
      <c r="F947" s="44"/>
    </row>
    <row r="948" spans="1:6" x14ac:dyDescent="0.3">
      <c r="A948"/>
      <c r="E948" s="44"/>
      <c r="F948" s="44"/>
    </row>
    <row r="949" spans="1:6" x14ac:dyDescent="0.3">
      <c r="A949"/>
      <c r="E949" s="44"/>
      <c r="F949" s="44"/>
    </row>
    <row r="950" spans="1:6" x14ac:dyDescent="0.3">
      <c r="A950"/>
      <c r="E950" s="44"/>
      <c r="F950" s="44"/>
    </row>
    <row r="951" spans="1:6" x14ac:dyDescent="0.3">
      <c r="A951"/>
      <c r="E951" s="44"/>
      <c r="F951" s="44"/>
    </row>
    <row r="952" spans="1:6" x14ac:dyDescent="0.3">
      <c r="A952"/>
      <c r="E952" s="44"/>
      <c r="F952" s="44"/>
    </row>
    <row r="953" spans="1:6" x14ac:dyDescent="0.3">
      <c r="A953"/>
      <c r="E953" s="44"/>
      <c r="F953" s="44"/>
    </row>
    <row r="954" spans="1:6" x14ac:dyDescent="0.3">
      <c r="A954"/>
      <c r="E954" s="44"/>
      <c r="F954" s="44"/>
    </row>
    <row r="955" spans="1:6" x14ac:dyDescent="0.3">
      <c r="A955"/>
      <c r="E955" s="44"/>
      <c r="F955" s="44"/>
    </row>
    <row r="956" spans="1:6" x14ac:dyDescent="0.3">
      <c r="A956"/>
      <c r="E956" s="44"/>
      <c r="F956" s="44"/>
    </row>
    <row r="957" spans="1:6" x14ac:dyDescent="0.3">
      <c r="A957"/>
      <c r="E957" s="44"/>
      <c r="F957" s="44"/>
    </row>
    <row r="958" spans="1:6" x14ac:dyDescent="0.3">
      <c r="A958"/>
      <c r="E958" s="44"/>
      <c r="F958" s="44"/>
    </row>
    <row r="959" spans="1:6" x14ac:dyDescent="0.3">
      <c r="A959"/>
      <c r="E959" s="44"/>
      <c r="F959" s="44"/>
    </row>
    <row r="960" spans="1:6" x14ac:dyDescent="0.3">
      <c r="A960"/>
      <c r="E960" s="44"/>
      <c r="F960" s="44"/>
    </row>
    <row r="961" spans="1:6" x14ac:dyDescent="0.3">
      <c r="A961"/>
      <c r="E961" s="44"/>
      <c r="F961" s="44"/>
    </row>
    <row r="962" spans="1:6" x14ac:dyDescent="0.3">
      <c r="A962"/>
      <c r="E962" s="44"/>
      <c r="F962" s="44"/>
    </row>
    <row r="963" spans="1:6" x14ac:dyDescent="0.3">
      <c r="A963"/>
      <c r="E963" s="44"/>
      <c r="F963" s="44"/>
    </row>
    <row r="964" spans="1:6" x14ac:dyDescent="0.3">
      <c r="A964"/>
      <c r="E964" s="44"/>
      <c r="F964" s="44"/>
    </row>
    <row r="965" spans="1:6" x14ac:dyDescent="0.3">
      <c r="A965"/>
      <c r="E965" s="44"/>
      <c r="F965" s="44"/>
    </row>
    <row r="966" spans="1:6" x14ac:dyDescent="0.3">
      <c r="A966"/>
      <c r="E966" s="44"/>
      <c r="F966" s="44"/>
    </row>
    <row r="967" spans="1:6" x14ac:dyDescent="0.3">
      <c r="A967"/>
      <c r="E967" s="44"/>
      <c r="F967" s="44"/>
    </row>
    <row r="968" spans="1:6" x14ac:dyDescent="0.3">
      <c r="A968"/>
      <c r="E968" s="44"/>
      <c r="F968" s="44"/>
    </row>
    <row r="969" spans="1:6" x14ac:dyDescent="0.3">
      <c r="A969"/>
      <c r="E969" s="44"/>
      <c r="F969" s="44"/>
    </row>
    <row r="970" spans="1:6" x14ac:dyDescent="0.3">
      <c r="A970"/>
      <c r="E970" s="44"/>
      <c r="F970" s="44"/>
    </row>
    <row r="971" spans="1:6" x14ac:dyDescent="0.3">
      <c r="A971"/>
      <c r="E971" s="44"/>
      <c r="F971" s="44"/>
    </row>
    <row r="972" spans="1:6" x14ac:dyDescent="0.3">
      <c r="A972"/>
      <c r="E972" s="44"/>
      <c r="F972" s="44"/>
    </row>
    <row r="973" spans="1:6" x14ac:dyDescent="0.3">
      <c r="A973"/>
      <c r="E973" s="44"/>
      <c r="F973" s="44"/>
    </row>
    <row r="974" spans="1:6" x14ac:dyDescent="0.3">
      <c r="A974"/>
      <c r="E974" s="44"/>
      <c r="F974" s="44"/>
    </row>
    <row r="975" spans="1:6" x14ac:dyDescent="0.3">
      <c r="A975"/>
      <c r="E975" s="44"/>
      <c r="F975" s="44"/>
    </row>
    <row r="976" spans="1:6" x14ac:dyDescent="0.3">
      <c r="A976"/>
      <c r="E976" s="44"/>
      <c r="F976" s="44"/>
    </row>
    <row r="977" spans="1:6" x14ac:dyDescent="0.3">
      <c r="A977"/>
      <c r="E977" s="44"/>
      <c r="F977" s="44"/>
    </row>
    <row r="978" spans="1:6" x14ac:dyDescent="0.3">
      <c r="A978"/>
      <c r="E978" s="44"/>
      <c r="F978" s="44"/>
    </row>
    <row r="979" spans="1:6" x14ac:dyDescent="0.3">
      <c r="A979"/>
      <c r="E979" s="44"/>
      <c r="F979" s="44"/>
    </row>
    <row r="980" spans="1:6" x14ac:dyDescent="0.3">
      <c r="A980"/>
      <c r="E980" s="44"/>
      <c r="F980" s="44"/>
    </row>
    <row r="981" spans="1:6" x14ac:dyDescent="0.3">
      <c r="A981"/>
      <c r="E981" s="44"/>
      <c r="F981" s="44"/>
    </row>
    <row r="982" spans="1:6" x14ac:dyDescent="0.3">
      <c r="A982"/>
      <c r="E982" s="44"/>
      <c r="F982" s="44"/>
    </row>
    <row r="983" spans="1:6" x14ac:dyDescent="0.3">
      <c r="A983"/>
      <c r="E983" s="44"/>
      <c r="F983" s="44"/>
    </row>
    <row r="984" spans="1:6" x14ac:dyDescent="0.3">
      <c r="A984"/>
      <c r="E984" s="44"/>
      <c r="F984" s="44"/>
    </row>
    <row r="985" spans="1:6" x14ac:dyDescent="0.3">
      <c r="A985"/>
      <c r="E985" s="44"/>
      <c r="F985" s="44"/>
    </row>
    <row r="986" spans="1:6" x14ac:dyDescent="0.3">
      <c r="A986"/>
      <c r="E986" s="44"/>
      <c r="F986" s="44"/>
    </row>
    <row r="987" spans="1:6" x14ac:dyDescent="0.3">
      <c r="A987"/>
      <c r="E987" s="44"/>
      <c r="F987" s="44"/>
    </row>
    <row r="988" spans="1:6" x14ac:dyDescent="0.3">
      <c r="A988"/>
      <c r="E988" s="44"/>
      <c r="F988" s="44"/>
    </row>
    <row r="989" spans="1:6" x14ac:dyDescent="0.3">
      <c r="A989"/>
      <c r="E989" s="44"/>
      <c r="F989" s="44"/>
    </row>
    <row r="990" spans="1:6" x14ac:dyDescent="0.3">
      <c r="A990"/>
      <c r="E990" s="44"/>
      <c r="F990" s="44"/>
    </row>
    <row r="991" spans="1:6" x14ac:dyDescent="0.3">
      <c r="A991"/>
      <c r="E991" s="44"/>
      <c r="F991" s="44"/>
    </row>
    <row r="992" spans="1:6" x14ac:dyDescent="0.3">
      <c r="A992"/>
      <c r="E992" s="44"/>
      <c r="F992" s="44"/>
    </row>
    <row r="993" spans="1:6" x14ac:dyDescent="0.3">
      <c r="A993"/>
      <c r="E993" s="44"/>
      <c r="F993" s="44"/>
    </row>
    <row r="994" spans="1:6" x14ac:dyDescent="0.3">
      <c r="A994"/>
      <c r="E994" s="44"/>
      <c r="F994" s="44"/>
    </row>
    <row r="995" spans="1:6" x14ac:dyDescent="0.3">
      <c r="E995" s="44"/>
      <c r="F995" s="44"/>
    </row>
    <row r="996" spans="1:6" x14ac:dyDescent="0.3">
      <c r="E996" s="44"/>
      <c r="F996" s="44"/>
    </row>
    <row r="997" spans="1:6" x14ac:dyDescent="0.3">
      <c r="E997" s="44"/>
      <c r="F997" s="44"/>
    </row>
    <row r="998" spans="1:6" x14ac:dyDescent="0.3">
      <c r="E998" s="44"/>
      <c r="F998" s="44"/>
    </row>
    <row r="999" spans="1:6" x14ac:dyDescent="0.3">
      <c r="E999" s="44"/>
      <c r="F999" s="44"/>
    </row>
    <row r="1000" spans="1:6" x14ac:dyDescent="0.3">
      <c r="E1000" s="44"/>
      <c r="F1000" s="44"/>
    </row>
    <row r="1001" spans="1:6" x14ac:dyDescent="0.3">
      <c r="E1001" s="44"/>
      <c r="F1001" s="44"/>
    </row>
    <row r="1002" spans="1:6" x14ac:dyDescent="0.3">
      <c r="E1002" s="44"/>
      <c r="F1002" s="44"/>
    </row>
    <row r="1003" spans="1:6" x14ac:dyDescent="0.3">
      <c r="E1003" s="44"/>
      <c r="F1003" s="44"/>
    </row>
    <row r="1004" spans="1:6" x14ac:dyDescent="0.3">
      <c r="E1004" s="44"/>
      <c r="F1004" s="44"/>
    </row>
    <row r="1005" spans="1:6" x14ac:dyDescent="0.3">
      <c r="E1005" s="44"/>
      <c r="F1005" s="44"/>
    </row>
    <row r="1006" spans="1:6" x14ac:dyDescent="0.3">
      <c r="E1006" s="44"/>
      <c r="F1006" s="44"/>
    </row>
    <row r="1007" spans="1:6" x14ac:dyDescent="0.3">
      <c r="E1007" s="44"/>
      <c r="F1007" s="44"/>
    </row>
    <row r="1008" spans="1:6" x14ac:dyDescent="0.3">
      <c r="E1008" s="44"/>
      <c r="F1008" s="44"/>
    </row>
    <row r="1009" spans="5:6" x14ac:dyDescent="0.3">
      <c r="E1009" s="44"/>
      <c r="F1009" s="44"/>
    </row>
    <row r="1010" spans="5:6" x14ac:dyDescent="0.3">
      <c r="E1010" s="44"/>
      <c r="F1010" s="44"/>
    </row>
    <row r="1011" spans="5:6" x14ac:dyDescent="0.3">
      <c r="E1011" s="44"/>
      <c r="F1011" s="44"/>
    </row>
    <row r="1012" spans="5:6" x14ac:dyDescent="0.3">
      <c r="E1012" s="44"/>
      <c r="F1012" s="44"/>
    </row>
    <row r="1013" spans="5:6" x14ac:dyDescent="0.3">
      <c r="E1013" s="44"/>
      <c r="F1013" s="44"/>
    </row>
    <row r="1014" spans="5:6" x14ac:dyDescent="0.3">
      <c r="E1014" s="44"/>
      <c r="F1014" s="44"/>
    </row>
    <row r="1015" spans="5:6" x14ac:dyDescent="0.3">
      <c r="E1015" s="44"/>
      <c r="F1015" s="44"/>
    </row>
    <row r="1016" spans="5:6" x14ac:dyDescent="0.3">
      <c r="E1016" s="44"/>
      <c r="F1016" s="44"/>
    </row>
    <row r="1017" spans="5:6" x14ac:dyDescent="0.3">
      <c r="E1017" s="44"/>
      <c r="F1017" s="44"/>
    </row>
    <row r="1018" spans="5:6" x14ac:dyDescent="0.3">
      <c r="E1018" s="44"/>
      <c r="F1018" s="44"/>
    </row>
    <row r="1019" spans="5:6" x14ac:dyDescent="0.3">
      <c r="E1019" s="44"/>
      <c r="F1019" s="44"/>
    </row>
    <row r="1020" spans="5:6" x14ac:dyDescent="0.3">
      <c r="E1020" s="44"/>
      <c r="F1020" s="44"/>
    </row>
    <row r="1021" spans="5:6" x14ac:dyDescent="0.3">
      <c r="E1021" s="44"/>
      <c r="F1021" s="44"/>
    </row>
    <row r="1022" spans="5:6" x14ac:dyDescent="0.3">
      <c r="E1022" s="44"/>
      <c r="F1022" s="44"/>
    </row>
    <row r="1023" spans="5:6" x14ac:dyDescent="0.3">
      <c r="E1023" s="44"/>
      <c r="F1023" s="44"/>
    </row>
    <row r="1024" spans="5:6" x14ac:dyDescent="0.3">
      <c r="E1024" s="44"/>
      <c r="F1024" s="44"/>
    </row>
    <row r="1025" spans="5:6" x14ac:dyDescent="0.3">
      <c r="E1025" s="44"/>
      <c r="F1025" s="44"/>
    </row>
    <row r="1026" spans="5:6" x14ac:dyDescent="0.3">
      <c r="E1026" s="44"/>
      <c r="F1026" s="44"/>
    </row>
    <row r="1027" spans="5:6" x14ac:dyDescent="0.3">
      <c r="E1027" s="44"/>
      <c r="F1027" s="44"/>
    </row>
    <row r="1028" spans="5:6" x14ac:dyDescent="0.3">
      <c r="E1028" s="44"/>
      <c r="F1028" s="44"/>
    </row>
    <row r="1029" spans="5:6" x14ac:dyDescent="0.3">
      <c r="E1029" s="44"/>
      <c r="F1029" s="44"/>
    </row>
    <row r="1030" spans="5:6" x14ac:dyDescent="0.3">
      <c r="E1030" s="44"/>
      <c r="F1030" s="44"/>
    </row>
    <row r="1031" spans="5:6" x14ac:dyDescent="0.3">
      <c r="E1031" s="44"/>
      <c r="F1031" s="44"/>
    </row>
    <row r="1032" spans="5:6" x14ac:dyDescent="0.3">
      <c r="E1032" s="44"/>
      <c r="F1032" s="44"/>
    </row>
    <row r="1033" spans="5:6" x14ac:dyDescent="0.3">
      <c r="E1033" s="44"/>
      <c r="F1033" s="44"/>
    </row>
    <row r="1034" spans="5:6" x14ac:dyDescent="0.3">
      <c r="E1034" s="44"/>
      <c r="F1034" s="44"/>
    </row>
    <row r="1035" spans="5:6" x14ac:dyDescent="0.3">
      <c r="E1035" s="44"/>
      <c r="F1035" s="44"/>
    </row>
    <row r="1036" spans="5:6" x14ac:dyDescent="0.3">
      <c r="E1036" s="44"/>
      <c r="F1036" s="44"/>
    </row>
    <row r="1037" spans="5:6" x14ac:dyDescent="0.3">
      <c r="E1037" s="44"/>
      <c r="F1037" s="44"/>
    </row>
    <row r="1038" spans="5:6" x14ac:dyDescent="0.3">
      <c r="E1038" s="44"/>
      <c r="F1038" s="44"/>
    </row>
    <row r="1039" spans="5:6" x14ac:dyDescent="0.3">
      <c r="E1039" s="44"/>
      <c r="F1039" s="44"/>
    </row>
    <row r="1040" spans="5:6" x14ac:dyDescent="0.3">
      <c r="E1040" s="44"/>
      <c r="F1040" s="44"/>
    </row>
    <row r="1041" spans="5:6" x14ac:dyDescent="0.3">
      <c r="E1041" s="44"/>
      <c r="F1041" s="44"/>
    </row>
    <row r="1042" spans="5:6" x14ac:dyDescent="0.3">
      <c r="E1042" s="44"/>
      <c r="F1042" s="44"/>
    </row>
    <row r="1043" spans="5:6" x14ac:dyDescent="0.3">
      <c r="E1043" s="44"/>
      <c r="F1043" s="44"/>
    </row>
    <row r="1044" spans="5:6" x14ac:dyDescent="0.3">
      <c r="E1044" s="44"/>
      <c r="F1044" s="44"/>
    </row>
    <row r="1045" spans="5:6" x14ac:dyDescent="0.3">
      <c r="E1045" s="44"/>
      <c r="F1045" s="44"/>
    </row>
    <row r="1046" spans="5:6" x14ac:dyDescent="0.3">
      <c r="E1046" s="44"/>
      <c r="F1046" s="44"/>
    </row>
    <row r="1047" spans="5:6" x14ac:dyDescent="0.3">
      <c r="E1047" s="44"/>
      <c r="F1047" s="44"/>
    </row>
    <row r="1048" spans="5:6" x14ac:dyDescent="0.3">
      <c r="E1048" s="44"/>
      <c r="F1048" s="44"/>
    </row>
    <row r="1049" spans="5:6" x14ac:dyDescent="0.3">
      <c r="E1049" s="44"/>
      <c r="F1049" s="44"/>
    </row>
    <row r="1050" spans="5:6" x14ac:dyDescent="0.3">
      <c r="E1050" s="44"/>
      <c r="F1050" s="44"/>
    </row>
    <row r="1051" spans="5:6" x14ac:dyDescent="0.3">
      <c r="E1051" s="44"/>
      <c r="F1051" s="44"/>
    </row>
    <row r="1052" spans="5:6" x14ac:dyDescent="0.3">
      <c r="E1052" s="44"/>
      <c r="F1052" s="44"/>
    </row>
    <row r="1053" spans="5:6" x14ac:dyDescent="0.3">
      <c r="E1053" s="44"/>
      <c r="F1053" s="44"/>
    </row>
    <row r="1054" spans="5:6" x14ac:dyDescent="0.3">
      <c r="E1054" s="44"/>
      <c r="F1054" s="44"/>
    </row>
    <row r="1055" spans="5:6" x14ac:dyDescent="0.3">
      <c r="E1055" s="44"/>
      <c r="F1055" s="44"/>
    </row>
    <row r="1056" spans="5:6" x14ac:dyDescent="0.3">
      <c r="E1056" s="44"/>
      <c r="F1056" s="44"/>
    </row>
    <row r="1057" spans="5:6" x14ac:dyDescent="0.3">
      <c r="E1057" s="44"/>
      <c r="F1057" s="44"/>
    </row>
    <row r="1058" spans="5:6" x14ac:dyDescent="0.3">
      <c r="E1058" s="44"/>
      <c r="F1058" s="44"/>
    </row>
    <row r="1059" spans="5:6" x14ac:dyDescent="0.3">
      <c r="E1059" s="44"/>
      <c r="F1059" s="44"/>
    </row>
    <row r="1060" spans="5:6" x14ac:dyDescent="0.3">
      <c r="E1060" s="44"/>
      <c r="F1060" s="44"/>
    </row>
    <row r="1061" spans="5:6" x14ac:dyDescent="0.3">
      <c r="E1061" s="44"/>
      <c r="F1061" s="44"/>
    </row>
    <row r="1062" spans="5:6" x14ac:dyDescent="0.3">
      <c r="E1062" s="44"/>
      <c r="F1062" s="44"/>
    </row>
    <row r="1063" spans="5:6" x14ac:dyDescent="0.3">
      <c r="E1063" s="44"/>
      <c r="F1063" s="44"/>
    </row>
    <row r="1064" spans="5:6" x14ac:dyDescent="0.3">
      <c r="E1064" s="44"/>
      <c r="F1064" s="44"/>
    </row>
    <row r="1065" spans="5:6" x14ac:dyDescent="0.3">
      <c r="E1065" s="44"/>
      <c r="F1065" s="44"/>
    </row>
    <row r="1066" spans="5:6" x14ac:dyDescent="0.3">
      <c r="E1066" s="44"/>
      <c r="F1066" s="44"/>
    </row>
    <row r="1067" spans="5:6" x14ac:dyDescent="0.3">
      <c r="E1067" s="44"/>
      <c r="F1067" s="44"/>
    </row>
    <row r="1068" spans="5:6" x14ac:dyDescent="0.3">
      <c r="E1068" s="44"/>
      <c r="F1068" s="44"/>
    </row>
    <row r="1069" spans="5:6" x14ac:dyDescent="0.3">
      <c r="E1069" s="44"/>
      <c r="F1069" s="44"/>
    </row>
    <row r="1070" spans="5:6" x14ac:dyDescent="0.3">
      <c r="E1070" s="44"/>
      <c r="F1070" s="44"/>
    </row>
    <row r="1071" spans="5:6" x14ac:dyDescent="0.3">
      <c r="E1071" s="44"/>
      <c r="F1071" s="44"/>
    </row>
    <row r="1072" spans="5:6" x14ac:dyDescent="0.3">
      <c r="E1072" s="44"/>
      <c r="F1072" s="44"/>
    </row>
    <row r="1073" spans="5:6" x14ac:dyDescent="0.3">
      <c r="E1073" s="44"/>
      <c r="F1073" s="44"/>
    </row>
    <row r="1074" spans="5:6" x14ac:dyDescent="0.3">
      <c r="E1074" s="44"/>
      <c r="F1074" s="44"/>
    </row>
    <row r="1075" spans="5:6" x14ac:dyDescent="0.3">
      <c r="E1075" s="44"/>
      <c r="F1075" s="44"/>
    </row>
    <row r="1076" spans="5:6" x14ac:dyDescent="0.3">
      <c r="E1076" s="44"/>
      <c r="F1076" s="44"/>
    </row>
    <row r="1077" spans="5:6" x14ac:dyDescent="0.3">
      <c r="E1077" s="44"/>
      <c r="F1077" s="44"/>
    </row>
    <row r="1078" spans="5:6" x14ac:dyDescent="0.3">
      <c r="E1078" s="44"/>
      <c r="F1078" s="44"/>
    </row>
    <row r="1079" spans="5:6" x14ac:dyDescent="0.3">
      <c r="E1079" s="44"/>
      <c r="F1079" s="44"/>
    </row>
    <row r="1080" spans="5:6" x14ac:dyDescent="0.3">
      <c r="E1080" s="44"/>
      <c r="F1080" s="44"/>
    </row>
    <row r="1081" spans="5:6" x14ac:dyDescent="0.3">
      <c r="E1081" s="44"/>
      <c r="F1081" s="44"/>
    </row>
    <row r="1082" spans="5:6" x14ac:dyDescent="0.3">
      <c r="E1082" s="44"/>
      <c r="F1082" s="44"/>
    </row>
    <row r="1083" spans="5:6" x14ac:dyDescent="0.3">
      <c r="E1083" s="44"/>
      <c r="F1083" s="44"/>
    </row>
    <row r="1084" spans="5:6" x14ac:dyDescent="0.3">
      <c r="E1084" s="44"/>
      <c r="F1084" s="44"/>
    </row>
    <row r="1085" spans="5:6" x14ac:dyDescent="0.3">
      <c r="E1085" s="44"/>
      <c r="F1085" s="44"/>
    </row>
    <row r="1086" spans="5:6" x14ac:dyDescent="0.3">
      <c r="E1086" s="44"/>
      <c r="F1086" s="44"/>
    </row>
    <row r="1087" spans="5:6" x14ac:dyDescent="0.3">
      <c r="E1087" s="44"/>
      <c r="F1087" s="44"/>
    </row>
    <row r="1088" spans="5:6" x14ac:dyDescent="0.3">
      <c r="E1088" s="44"/>
      <c r="F1088" s="44"/>
    </row>
    <row r="1089" spans="5:6" x14ac:dyDescent="0.3">
      <c r="E1089" s="44"/>
      <c r="F1089" s="44"/>
    </row>
    <row r="1090" spans="5:6" x14ac:dyDescent="0.3">
      <c r="E1090" s="44"/>
      <c r="F1090" s="44"/>
    </row>
    <row r="1091" spans="5:6" x14ac:dyDescent="0.3">
      <c r="E1091" s="44"/>
      <c r="F1091" s="44"/>
    </row>
    <row r="1092" spans="5:6" x14ac:dyDescent="0.3">
      <c r="E1092" s="44"/>
      <c r="F1092" s="44"/>
    </row>
    <row r="1093" spans="5:6" x14ac:dyDescent="0.3">
      <c r="E1093" s="44"/>
      <c r="F1093" s="44"/>
    </row>
    <row r="1094" spans="5:6" x14ac:dyDescent="0.3">
      <c r="E1094" s="44"/>
      <c r="F1094" s="44"/>
    </row>
    <row r="1095" spans="5:6" x14ac:dyDescent="0.3">
      <c r="E1095" s="44"/>
      <c r="F1095" s="44"/>
    </row>
    <row r="1096" spans="5:6" x14ac:dyDescent="0.3">
      <c r="E1096" s="44"/>
      <c r="F1096" s="44"/>
    </row>
    <row r="1097" spans="5:6" x14ac:dyDescent="0.3">
      <c r="E1097" s="44"/>
      <c r="F1097" s="44"/>
    </row>
    <row r="1098" spans="5:6" x14ac:dyDescent="0.3">
      <c r="E1098" s="44"/>
      <c r="F1098" s="44"/>
    </row>
    <row r="1099" spans="5:6" x14ac:dyDescent="0.3">
      <c r="E1099" s="44"/>
      <c r="F1099" s="44"/>
    </row>
    <row r="1100" spans="5:6" x14ac:dyDescent="0.3">
      <c r="E1100" s="44"/>
      <c r="F1100" s="44"/>
    </row>
    <row r="1101" spans="5:6" x14ac:dyDescent="0.3">
      <c r="E1101" s="44"/>
      <c r="F1101" s="44"/>
    </row>
    <row r="1102" spans="5:6" x14ac:dyDescent="0.3">
      <c r="E1102" s="44"/>
      <c r="F1102" s="44"/>
    </row>
    <row r="1103" spans="5:6" x14ac:dyDescent="0.3">
      <c r="E1103" s="44"/>
      <c r="F1103" s="44"/>
    </row>
    <row r="1104" spans="5:6" x14ac:dyDescent="0.3">
      <c r="E1104" s="44"/>
      <c r="F1104" s="44"/>
    </row>
    <row r="1105" spans="5:6" x14ac:dyDescent="0.3">
      <c r="E1105" s="44"/>
      <c r="F1105" s="44"/>
    </row>
    <row r="1106" spans="5:6" x14ac:dyDescent="0.3">
      <c r="E1106" s="44"/>
      <c r="F1106" s="44"/>
    </row>
    <row r="1107" spans="5:6" x14ac:dyDescent="0.3">
      <c r="E1107" s="44"/>
      <c r="F1107" s="44"/>
    </row>
    <row r="1108" spans="5:6" x14ac:dyDescent="0.3">
      <c r="E1108" s="44"/>
      <c r="F1108" s="44"/>
    </row>
    <row r="1109" spans="5:6" x14ac:dyDescent="0.3">
      <c r="E1109" s="44"/>
      <c r="F1109" s="44"/>
    </row>
    <row r="1110" spans="5:6" x14ac:dyDescent="0.3">
      <c r="E1110" s="44"/>
      <c r="F1110" s="44"/>
    </row>
    <row r="1111" spans="5:6" x14ac:dyDescent="0.3">
      <c r="E1111" s="44"/>
      <c r="F1111" s="44"/>
    </row>
    <row r="1112" spans="5:6" x14ac:dyDescent="0.3">
      <c r="E1112" s="44"/>
      <c r="F1112" s="44"/>
    </row>
    <row r="1113" spans="5:6" x14ac:dyDescent="0.3">
      <c r="E1113" s="44"/>
      <c r="F1113" s="44"/>
    </row>
    <row r="1114" spans="5:6" x14ac:dyDescent="0.3">
      <c r="E1114" s="44"/>
      <c r="F1114" s="44"/>
    </row>
    <row r="1115" spans="5:6" x14ac:dyDescent="0.3">
      <c r="E1115" s="44"/>
      <c r="F1115" s="44"/>
    </row>
    <row r="1116" spans="5:6" x14ac:dyDescent="0.3">
      <c r="E1116" s="44"/>
      <c r="F1116" s="44"/>
    </row>
    <row r="1117" spans="5:6" x14ac:dyDescent="0.3">
      <c r="E1117" s="44"/>
      <c r="F1117" s="44"/>
    </row>
    <row r="1118" spans="5:6" x14ac:dyDescent="0.3">
      <c r="E1118" s="44"/>
      <c r="F1118" s="44"/>
    </row>
    <row r="1119" spans="5:6" x14ac:dyDescent="0.3">
      <c r="E1119" s="44"/>
      <c r="F1119" s="44"/>
    </row>
    <row r="1120" spans="5:6" x14ac:dyDescent="0.3">
      <c r="E1120" s="44"/>
      <c r="F1120" s="44"/>
    </row>
    <row r="1121" spans="5:6" x14ac:dyDescent="0.3">
      <c r="E1121" s="44"/>
      <c r="F1121" s="44"/>
    </row>
    <row r="1122" spans="5:6" x14ac:dyDescent="0.3">
      <c r="E1122" s="44"/>
      <c r="F1122" s="44"/>
    </row>
    <row r="1123" spans="5:6" x14ac:dyDescent="0.3">
      <c r="E1123" s="44"/>
      <c r="F1123" s="44"/>
    </row>
    <row r="1124" spans="5:6" x14ac:dyDescent="0.3">
      <c r="E1124" s="44"/>
      <c r="F1124" s="44"/>
    </row>
    <row r="1125" spans="5:6" x14ac:dyDescent="0.3">
      <c r="E1125" s="44"/>
      <c r="F1125" s="44"/>
    </row>
    <row r="1126" spans="5:6" x14ac:dyDescent="0.3">
      <c r="E1126" s="44"/>
      <c r="F1126" s="44"/>
    </row>
    <row r="1127" spans="5:6" x14ac:dyDescent="0.3">
      <c r="E1127" s="44"/>
      <c r="F1127" s="44"/>
    </row>
    <row r="1128" spans="5:6" x14ac:dyDescent="0.3">
      <c r="E1128" s="44"/>
      <c r="F1128" s="44"/>
    </row>
    <row r="1129" spans="5:6" x14ac:dyDescent="0.3">
      <c r="E1129" s="44"/>
      <c r="F1129" s="44"/>
    </row>
    <row r="1130" spans="5:6" x14ac:dyDescent="0.3">
      <c r="E1130" s="44"/>
      <c r="F1130" s="44"/>
    </row>
    <row r="1131" spans="5:6" x14ac:dyDescent="0.3">
      <c r="E1131" s="44"/>
      <c r="F1131" s="44"/>
    </row>
    <row r="1132" spans="5:6" x14ac:dyDescent="0.3">
      <c r="E1132" s="44"/>
      <c r="F1132" s="44"/>
    </row>
    <row r="1133" spans="5:6" x14ac:dyDescent="0.3">
      <c r="E1133" s="44"/>
      <c r="F1133" s="44"/>
    </row>
    <row r="1134" spans="5:6" x14ac:dyDescent="0.3">
      <c r="E1134" s="44"/>
      <c r="F1134" s="44"/>
    </row>
    <row r="1135" spans="5:6" x14ac:dyDescent="0.3">
      <c r="E1135" s="44"/>
      <c r="F1135" s="44"/>
    </row>
    <row r="1136" spans="5:6" x14ac:dyDescent="0.3">
      <c r="E1136" s="44"/>
      <c r="F1136" s="44"/>
    </row>
    <row r="1137" spans="5:6" x14ac:dyDescent="0.3">
      <c r="E1137" s="44"/>
      <c r="F1137" s="44"/>
    </row>
    <row r="1138" spans="5:6" x14ac:dyDescent="0.3">
      <c r="E1138" s="44"/>
      <c r="F1138" s="44"/>
    </row>
    <row r="1139" spans="5:6" x14ac:dyDescent="0.3">
      <c r="E1139" s="44"/>
      <c r="F1139" s="44"/>
    </row>
    <row r="1140" spans="5:6" x14ac:dyDescent="0.3">
      <c r="E1140" s="44"/>
      <c r="F1140" s="44"/>
    </row>
    <row r="1141" spans="5:6" x14ac:dyDescent="0.3">
      <c r="E1141" s="44"/>
      <c r="F1141" s="44"/>
    </row>
    <row r="1142" spans="5:6" x14ac:dyDescent="0.3">
      <c r="E1142" s="44"/>
      <c r="F1142" s="44"/>
    </row>
    <row r="1143" spans="5:6" x14ac:dyDescent="0.3">
      <c r="E1143" s="44"/>
      <c r="F1143" s="44"/>
    </row>
    <row r="1144" spans="5:6" x14ac:dyDescent="0.3">
      <c r="E1144" s="44"/>
      <c r="F1144" s="44"/>
    </row>
    <row r="1145" spans="5:6" x14ac:dyDescent="0.3">
      <c r="E1145" s="44"/>
      <c r="F1145" s="44"/>
    </row>
    <row r="1146" spans="5:6" x14ac:dyDescent="0.3">
      <c r="E1146" s="44"/>
      <c r="F1146" s="44"/>
    </row>
    <row r="1147" spans="5:6" x14ac:dyDescent="0.3">
      <c r="E1147" s="44"/>
      <c r="F1147" s="44"/>
    </row>
    <row r="1148" spans="5:6" x14ac:dyDescent="0.3">
      <c r="E1148" s="44"/>
      <c r="F1148" s="44"/>
    </row>
    <row r="1149" spans="5:6" x14ac:dyDescent="0.3">
      <c r="E1149" s="44"/>
      <c r="F1149" s="44"/>
    </row>
    <row r="1150" spans="5:6" x14ac:dyDescent="0.3">
      <c r="E1150" s="44"/>
      <c r="F1150" s="44"/>
    </row>
    <row r="1151" spans="5:6" x14ac:dyDescent="0.3">
      <c r="E1151" s="44"/>
      <c r="F1151" s="44"/>
    </row>
    <row r="1152" spans="5:6" x14ac:dyDescent="0.3">
      <c r="E1152" s="44"/>
      <c r="F1152" s="44"/>
    </row>
    <row r="2001" spans="1:11" ht="15.75" customHeight="1" thickBot="1" x14ac:dyDescent="0.35">
      <c r="A2001" s="21"/>
      <c r="B2001" s="22"/>
      <c r="C2001" s="22"/>
      <c r="D2001" s="22"/>
      <c r="E2001" s="22"/>
      <c r="F2001" s="22"/>
      <c r="G2001" s="22"/>
      <c r="H2001" s="22"/>
      <c r="I2001" s="22"/>
      <c r="J2001" s="22"/>
      <c r="K2001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workbookViewId="0">
      <selection activeCell="P6" sqref="P6"/>
    </sheetView>
  </sheetViews>
  <sheetFormatPr defaultRowHeight="14.4" x14ac:dyDescent="0.3"/>
  <cols>
    <col min="1" max="1" width="18.88671875" bestFit="1" customWidth="1"/>
    <col min="2" max="2" width="21.5546875" bestFit="1" customWidth="1"/>
    <col min="3" max="3" width="17.88671875" bestFit="1" customWidth="1"/>
    <col min="4" max="4" width="8.6640625" customWidth="1"/>
    <col min="6" max="6" width="22.88671875" customWidth="1"/>
    <col min="7" max="7" width="20.88671875" customWidth="1"/>
    <col min="12" max="12" width="20.88671875" bestFit="1" customWidth="1"/>
    <col min="13" max="13" width="31.88671875" bestFit="1" customWidth="1"/>
  </cols>
  <sheetData>
    <row r="1" spans="1:16" x14ac:dyDescent="0.3">
      <c r="D1" s="2"/>
      <c r="F1" t="s">
        <v>61</v>
      </c>
      <c r="G1" t="s">
        <v>53</v>
      </c>
      <c r="H1" t="s">
        <v>54</v>
      </c>
      <c r="I1" t="s">
        <v>59</v>
      </c>
      <c r="J1" t="s">
        <v>57</v>
      </c>
      <c r="K1" t="s">
        <v>58</v>
      </c>
      <c r="L1" t="s">
        <v>62</v>
      </c>
      <c r="M1" t="s">
        <v>60</v>
      </c>
      <c r="P1" t="s">
        <v>133</v>
      </c>
    </row>
    <row r="2" spans="1:16" x14ac:dyDescent="0.3">
      <c r="A2" t="s">
        <v>0</v>
      </c>
      <c r="B2" t="s">
        <v>63</v>
      </c>
      <c r="C2" t="s">
        <v>64</v>
      </c>
      <c r="D2" s="3"/>
      <c r="F2" t="s">
        <v>115</v>
      </c>
      <c r="G2" t="s">
        <v>128</v>
      </c>
      <c r="H2">
        <v>600</v>
      </c>
      <c r="I2">
        <v>562.5</v>
      </c>
      <c r="J2">
        <v>312.5</v>
      </c>
      <c r="K2">
        <v>200</v>
      </c>
      <c r="P2" t="s">
        <v>134</v>
      </c>
    </row>
    <row r="3" spans="1:16" x14ac:dyDescent="0.3">
      <c r="A3" s="4"/>
      <c r="C3">
        <v>0.3</v>
      </c>
      <c r="D3" s="3"/>
      <c r="F3" t="s">
        <v>116</v>
      </c>
      <c r="G3" t="s">
        <v>128</v>
      </c>
      <c r="H3">
        <v>575</v>
      </c>
      <c r="I3">
        <v>562.5</v>
      </c>
      <c r="J3">
        <v>312.5</v>
      </c>
      <c r="K3">
        <v>200</v>
      </c>
      <c r="P3" t="s">
        <v>135</v>
      </c>
    </row>
    <row r="4" spans="1:16" x14ac:dyDescent="0.3">
      <c r="A4" s="4">
        <v>45686</v>
      </c>
      <c r="B4" t="s">
        <v>65</v>
      </c>
      <c r="C4">
        <v>0.3</v>
      </c>
      <c r="D4" s="3"/>
      <c r="F4" t="s">
        <v>117</v>
      </c>
      <c r="G4" t="s">
        <v>128</v>
      </c>
      <c r="H4">
        <v>580</v>
      </c>
      <c r="P4" t="s">
        <v>137</v>
      </c>
    </row>
    <row r="5" spans="1:16" x14ac:dyDescent="0.3">
      <c r="A5" s="4"/>
      <c r="B5" t="s">
        <v>66</v>
      </c>
      <c r="C5">
        <v>0.3</v>
      </c>
      <c r="D5" s="3"/>
      <c r="F5" t="s">
        <v>118</v>
      </c>
      <c r="G5" t="s">
        <v>128</v>
      </c>
      <c r="H5">
        <v>525</v>
      </c>
      <c r="P5" t="s">
        <v>136</v>
      </c>
    </row>
    <row r="6" spans="1:16" x14ac:dyDescent="0.3">
      <c r="A6" s="4"/>
      <c r="B6" t="s">
        <v>67</v>
      </c>
      <c r="C6">
        <v>0.3</v>
      </c>
      <c r="D6" s="3"/>
      <c r="F6" t="s">
        <v>119</v>
      </c>
      <c r="G6" t="s">
        <v>128</v>
      </c>
      <c r="H6">
        <v>520</v>
      </c>
    </row>
    <row r="7" spans="1:16" x14ac:dyDescent="0.3">
      <c r="A7" s="4">
        <v>45890</v>
      </c>
      <c r="B7" t="s">
        <v>68</v>
      </c>
      <c r="C7">
        <v>0.3</v>
      </c>
      <c r="D7" s="3"/>
      <c r="F7" t="s">
        <v>120</v>
      </c>
      <c r="G7" t="s">
        <v>128</v>
      </c>
      <c r="H7">
        <v>575</v>
      </c>
      <c r="I7">
        <v>562.5</v>
      </c>
      <c r="J7">
        <v>312.5</v>
      </c>
      <c r="K7">
        <v>200</v>
      </c>
    </row>
    <row r="8" spans="1:16" x14ac:dyDescent="0.3">
      <c r="A8" s="4">
        <v>45962</v>
      </c>
      <c r="B8" t="s">
        <v>69</v>
      </c>
      <c r="C8">
        <v>0.3</v>
      </c>
      <c r="D8" s="3"/>
      <c r="F8" t="s">
        <v>121</v>
      </c>
      <c r="G8" t="s">
        <v>128</v>
      </c>
      <c r="H8">
        <v>520</v>
      </c>
      <c r="I8">
        <v>562.5</v>
      </c>
      <c r="J8">
        <v>312.5</v>
      </c>
      <c r="K8">
        <v>200</v>
      </c>
    </row>
    <row r="9" spans="1:16" x14ac:dyDescent="0.3">
      <c r="A9" s="4">
        <v>45963</v>
      </c>
      <c r="B9" t="s">
        <v>70</v>
      </c>
      <c r="C9">
        <v>0.3</v>
      </c>
      <c r="D9" s="3"/>
      <c r="F9" t="s">
        <v>122</v>
      </c>
      <c r="G9" t="s">
        <v>128</v>
      </c>
      <c r="H9">
        <v>550</v>
      </c>
      <c r="I9">
        <v>562.5</v>
      </c>
      <c r="J9">
        <v>312.5</v>
      </c>
      <c r="K9">
        <v>200</v>
      </c>
      <c r="L9">
        <v>922.9</v>
      </c>
    </row>
    <row r="10" spans="1:16" x14ac:dyDescent="0.3">
      <c r="A10" s="4">
        <v>45999</v>
      </c>
      <c r="B10" t="s">
        <v>71</v>
      </c>
      <c r="C10">
        <v>0.3</v>
      </c>
      <c r="D10" s="3"/>
      <c r="F10" t="s">
        <v>123</v>
      </c>
      <c r="G10" t="s">
        <v>128</v>
      </c>
      <c r="H10">
        <v>600</v>
      </c>
      <c r="I10">
        <v>562.5</v>
      </c>
      <c r="J10">
        <v>312.5</v>
      </c>
      <c r="K10">
        <v>200</v>
      </c>
    </row>
    <row r="11" spans="1:16" x14ac:dyDescent="0.3">
      <c r="A11" s="4">
        <v>46015</v>
      </c>
      <c r="B11" t="s">
        <v>72</v>
      </c>
      <c r="C11">
        <v>0.3</v>
      </c>
      <c r="D11" s="3"/>
      <c r="F11" t="s">
        <v>124</v>
      </c>
      <c r="G11" t="s">
        <v>129</v>
      </c>
      <c r="H11">
        <v>520</v>
      </c>
    </row>
    <row r="12" spans="1:16" x14ac:dyDescent="0.3">
      <c r="A12" s="4">
        <v>46022</v>
      </c>
      <c r="B12" t="s">
        <v>73</v>
      </c>
      <c r="C12">
        <v>0.3</v>
      </c>
      <c r="D12" s="3"/>
      <c r="F12" t="s">
        <v>125</v>
      </c>
      <c r="G12" t="s">
        <v>129</v>
      </c>
      <c r="H12">
        <v>520</v>
      </c>
    </row>
    <row r="13" spans="1:16" x14ac:dyDescent="0.3">
      <c r="D13" s="1"/>
      <c r="F13" t="s">
        <v>106</v>
      </c>
      <c r="G13" t="s">
        <v>130</v>
      </c>
      <c r="H13">
        <v>520</v>
      </c>
      <c r="I13">
        <v>562.5</v>
      </c>
      <c r="J13">
        <v>312.5</v>
      </c>
      <c r="K13">
        <v>200</v>
      </c>
    </row>
    <row r="14" spans="1:16" x14ac:dyDescent="0.3">
      <c r="D14" s="1"/>
      <c r="F14" t="s">
        <v>107</v>
      </c>
      <c r="G14" t="s">
        <v>130</v>
      </c>
      <c r="H14">
        <v>520</v>
      </c>
      <c r="I14">
        <v>562.5</v>
      </c>
      <c r="J14">
        <v>312.5</v>
      </c>
      <c r="K14">
        <v>200</v>
      </c>
    </row>
    <row r="15" spans="1:16" x14ac:dyDescent="0.3">
      <c r="D15" s="1"/>
      <c r="F15" t="s">
        <v>108</v>
      </c>
      <c r="G15" t="s">
        <v>130</v>
      </c>
      <c r="H15">
        <v>520</v>
      </c>
      <c r="I15">
        <v>562.5</v>
      </c>
      <c r="J15">
        <v>312.5</v>
      </c>
      <c r="K15">
        <v>200</v>
      </c>
    </row>
    <row r="16" spans="1:16" x14ac:dyDescent="0.3">
      <c r="A16" t="s">
        <v>0</v>
      </c>
      <c r="B16" t="s">
        <v>74</v>
      </c>
      <c r="C16" t="s">
        <v>64</v>
      </c>
      <c r="D16" s="1"/>
      <c r="F16" t="s">
        <v>109</v>
      </c>
      <c r="G16" t="s">
        <v>130</v>
      </c>
      <c r="H16">
        <v>520</v>
      </c>
      <c r="I16">
        <v>562.5</v>
      </c>
      <c r="J16">
        <v>312.5</v>
      </c>
      <c r="K16">
        <v>200</v>
      </c>
    </row>
    <row r="17" spans="1:12" x14ac:dyDescent="0.3">
      <c r="A17" s="4">
        <v>45658</v>
      </c>
      <c r="B17" t="s">
        <v>75</v>
      </c>
      <c r="C17">
        <v>1</v>
      </c>
      <c r="F17" t="s">
        <v>110</v>
      </c>
      <c r="G17" t="s">
        <v>130</v>
      </c>
      <c r="H17">
        <v>520</v>
      </c>
      <c r="I17">
        <v>562.5</v>
      </c>
      <c r="J17">
        <v>312.5</v>
      </c>
      <c r="K17">
        <v>200</v>
      </c>
    </row>
    <row r="18" spans="1:12" x14ac:dyDescent="0.3">
      <c r="A18" s="4">
        <v>45662</v>
      </c>
      <c r="B18" t="s">
        <v>132</v>
      </c>
      <c r="C18">
        <v>1</v>
      </c>
      <c r="F18" t="s">
        <v>111</v>
      </c>
      <c r="G18" t="s">
        <v>130</v>
      </c>
      <c r="H18">
        <v>520</v>
      </c>
      <c r="I18">
        <v>562.5</v>
      </c>
      <c r="J18">
        <v>312.5</v>
      </c>
      <c r="K18">
        <v>200</v>
      </c>
    </row>
    <row r="19" spans="1:12" x14ac:dyDescent="0.3">
      <c r="A19" s="4">
        <v>45756</v>
      </c>
      <c r="B19" t="s">
        <v>78</v>
      </c>
      <c r="C19">
        <v>1</v>
      </c>
      <c r="F19" t="s">
        <v>112</v>
      </c>
      <c r="G19" t="s">
        <v>130</v>
      </c>
      <c r="H19">
        <v>520</v>
      </c>
      <c r="I19">
        <v>562.5</v>
      </c>
      <c r="J19">
        <v>312.5</v>
      </c>
      <c r="K19">
        <v>200</v>
      </c>
    </row>
    <row r="20" spans="1:12" x14ac:dyDescent="0.3">
      <c r="A20" s="4">
        <v>45757</v>
      </c>
      <c r="B20" t="s">
        <v>79</v>
      </c>
      <c r="C20">
        <v>1</v>
      </c>
      <c r="F20" t="s">
        <v>113</v>
      </c>
      <c r="G20" t="s">
        <v>130</v>
      </c>
      <c r="H20">
        <v>520</v>
      </c>
      <c r="I20">
        <v>562.5</v>
      </c>
      <c r="J20">
        <v>312.5</v>
      </c>
      <c r="K20">
        <v>200</v>
      </c>
    </row>
    <row r="21" spans="1:12" x14ac:dyDescent="0.3">
      <c r="A21" s="4">
        <v>45778</v>
      </c>
      <c r="B21" t="s">
        <v>80</v>
      </c>
      <c r="C21">
        <v>1</v>
      </c>
      <c r="F21" t="s">
        <v>114</v>
      </c>
      <c r="G21" t="s">
        <v>130</v>
      </c>
      <c r="H21">
        <v>520</v>
      </c>
      <c r="I21">
        <v>562.5</v>
      </c>
      <c r="J21">
        <v>312.5</v>
      </c>
      <c r="K21">
        <v>200</v>
      </c>
    </row>
    <row r="22" spans="1:12" x14ac:dyDescent="0.3">
      <c r="A22" s="4">
        <v>45820</v>
      </c>
      <c r="B22" t="s">
        <v>81</v>
      </c>
      <c r="C22">
        <v>1</v>
      </c>
      <c r="F22" t="s">
        <v>96</v>
      </c>
      <c r="G22" t="s">
        <v>131</v>
      </c>
      <c r="H22">
        <v>520</v>
      </c>
      <c r="I22">
        <v>562.5</v>
      </c>
      <c r="J22">
        <v>312.5</v>
      </c>
      <c r="K22">
        <v>200</v>
      </c>
    </row>
    <row r="23" spans="1:12" x14ac:dyDescent="0.3">
      <c r="A23" s="4">
        <v>45895</v>
      </c>
      <c r="B23" t="s">
        <v>82</v>
      </c>
      <c r="C23">
        <v>1</v>
      </c>
      <c r="F23" t="s">
        <v>97</v>
      </c>
      <c r="G23" t="s">
        <v>131</v>
      </c>
      <c r="H23">
        <v>520</v>
      </c>
      <c r="I23">
        <v>562.5</v>
      </c>
      <c r="J23">
        <v>312.5</v>
      </c>
      <c r="K23">
        <v>200</v>
      </c>
      <c r="L23">
        <v>461.25</v>
      </c>
    </row>
    <row r="24" spans="1:12" x14ac:dyDescent="0.3">
      <c r="A24" s="4">
        <v>45991</v>
      </c>
      <c r="B24" t="s">
        <v>83</v>
      </c>
      <c r="C24">
        <v>1</v>
      </c>
      <c r="F24" t="s">
        <v>98</v>
      </c>
      <c r="G24" t="s">
        <v>131</v>
      </c>
      <c r="H24">
        <v>520</v>
      </c>
      <c r="I24">
        <v>562.5</v>
      </c>
      <c r="J24">
        <v>312.5</v>
      </c>
      <c r="K24">
        <v>200</v>
      </c>
    </row>
    <row r="25" spans="1:12" x14ac:dyDescent="0.3">
      <c r="A25" s="4">
        <v>46016</v>
      </c>
      <c r="B25" t="s">
        <v>84</v>
      </c>
      <c r="C25">
        <v>1</v>
      </c>
      <c r="F25" t="s">
        <v>99</v>
      </c>
      <c r="G25" t="s">
        <v>131</v>
      </c>
      <c r="H25">
        <v>520</v>
      </c>
      <c r="L25" s="49"/>
    </row>
    <row r="26" spans="1:12" x14ac:dyDescent="0.3">
      <c r="A26" s="4">
        <v>46021</v>
      </c>
      <c r="B26" t="s">
        <v>85</v>
      </c>
      <c r="C26">
        <v>1</v>
      </c>
      <c r="F26" t="s">
        <v>100</v>
      </c>
      <c r="G26" t="s">
        <v>131</v>
      </c>
      <c r="H26">
        <v>520</v>
      </c>
      <c r="I26">
        <v>562.5</v>
      </c>
      <c r="J26">
        <v>312.5</v>
      </c>
      <c r="K26">
        <v>200</v>
      </c>
    </row>
    <row r="27" spans="1:12" x14ac:dyDescent="0.3">
      <c r="A27" s="4">
        <v>46023</v>
      </c>
      <c r="B27" t="s">
        <v>75</v>
      </c>
      <c r="C27">
        <v>1</v>
      </c>
      <c r="F27" t="s">
        <v>101</v>
      </c>
      <c r="G27" t="s">
        <v>131</v>
      </c>
      <c r="H27">
        <v>520</v>
      </c>
    </row>
    <row r="28" spans="1:12" x14ac:dyDescent="0.3">
      <c r="A28" s="4"/>
      <c r="B28" t="s">
        <v>76</v>
      </c>
      <c r="C28">
        <v>1</v>
      </c>
      <c r="F28" t="s">
        <v>102</v>
      </c>
      <c r="G28" t="s">
        <v>131</v>
      </c>
      <c r="H28">
        <v>520</v>
      </c>
      <c r="I28">
        <v>562.5</v>
      </c>
      <c r="J28">
        <v>312.5</v>
      </c>
      <c r="K28">
        <v>200</v>
      </c>
    </row>
    <row r="29" spans="1:12" x14ac:dyDescent="0.3">
      <c r="A29" s="4"/>
      <c r="B29" t="s">
        <v>77</v>
      </c>
      <c r="C29">
        <v>1</v>
      </c>
      <c r="F29" t="s">
        <v>103</v>
      </c>
      <c r="G29" t="s">
        <v>131</v>
      </c>
      <c r="H29">
        <v>520</v>
      </c>
      <c r="I29">
        <v>562.5</v>
      </c>
      <c r="J29">
        <v>312.5</v>
      </c>
      <c r="K29">
        <v>200</v>
      </c>
    </row>
    <row r="30" spans="1:12" x14ac:dyDescent="0.3">
      <c r="F30" t="s">
        <v>104</v>
      </c>
      <c r="G30" t="s">
        <v>131</v>
      </c>
      <c r="H30">
        <v>520</v>
      </c>
      <c r="I30">
        <v>562.5</v>
      </c>
      <c r="J30">
        <v>312.5</v>
      </c>
      <c r="K30">
        <v>200</v>
      </c>
    </row>
    <row r="31" spans="1:12" x14ac:dyDescent="0.3">
      <c r="F31" t="s">
        <v>105</v>
      </c>
      <c r="G31" t="s">
        <v>131</v>
      </c>
      <c r="H31">
        <v>520</v>
      </c>
      <c r="I31">
        <v>562.5</v>
      </c>
      <c r="J31">
        <v>312.5</v>
      </c>
      <c r="K31">
        <v>200</v>
      </c>
    </row>
    <row r="35" spans="6:12" x14ac:dyDescent="0.3">
      <c r="L35" s="49"/>
    </row>
    <row r="37" spans="6:12" x14ac:dyDescent="0.3">
      <c r="F37" s="58"/>
    </row>
    <row r="45" spans="6:12" x14ac:dyDescent="0.3">
      <c r="L45" s="49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6"/>
  <sheetViews>
    <sheetView workbookViewId="0">
      <selection activeCell="G40" sqref="G40"/>
    </sheetView>
  </sheetViews>
  <sheetFormatPr defaultRowHeight="14.4" x14ac:dyDescent="0.3"/>
  <cols>
    <col min="2" max="2" width="22.5546875" bestFit="1" customWidth="1"/>
    <col min="3" max="3" width="14.88671875" style="9" customWidth="1"/>
    <col min="4" max="4" width="8" bestFit="1" customWidth="1"/>
    <col min="5" max="5" width="17.109375" customWidth="1"/>
    <col min="6" max="6" width="8.33203125" bestFit="1" customWidth="1"/>
    <col min="7" max="7" width="12.44140625" customWidth="1"/>
    <col min="8" max="8" width="11.6640625" customWidth="1"/>
    <col min="9" max="9" width="9.88671875" customWidth="1"/>
    <col min="10" max="10" width="9.33203125" bestFit="1" customWidth="1"/>
    <col min="11" max="11" width="16.109375" style="10" customWidth="1"/>
    <col min="12" max="13" width="8" bestFit="1" customWidth="1"/>
    <col min="14" max="15" width="8.5546875" customWidth="1"/>
    <col min="16" max="16" width="14" customWidth="1"/>
    <col min="17" max="17" width="19" customWidth="1"/>
    <col min="18" max="18" width="13.44140625" bestFit="1" customWidth="1"/>
    <col min="19" max="19" width="18.33203125" bestFit="1" customWidth="1"/>
    <col min="20" max="20" width="13.5546875" style="39" bestFit="1" customWidth="1"/>
    <col min="22" max="22" width="8.88671875" style="51"/>
    <col min="23" max="23" width="22.21875" bestFit="1" customWidth="1"/>
    <col min="24" max="24" width="17" bestFit="1" customWidth="1"/>
  </cols>
  <sheetData>
    <row r="1" spans="1:24" ht="15.75" customHeight="1" x14ac:dyDescent="0.3">
      <c r="C1" s="55">
        <v>45660</v>
      </c>
      <c r="D1" s="53"/>
      <c r="E1" s="56">
        <v>45687</v>
      </c>
      <c r="F1" s="53"/>
      <c r="G1" s="53"/>
      <c r="H1" s="53"/>
      <c r="I1" s="53"/>
      <c r="J1" s="53"/>
      <c r="K1" s="54"/>
      <c r="L1" s="57">
        <v>1</v>
      </c>
      <c r="M1" s="57">
        <v>1</v>
      </c>
      <c r="N1" s="57">
        <v>1</v>
      </c>
      <c r="O1" s="57">
        <v>1</v>
      </c>
      <c r="P1" s="51"/>
      <c r="Q1" s="51"/>
      <c r="R1" s="51"/>
      <c r="S1" s="51"/>
      <c r="T1" s="38">
        <f>SUM(LMNSummary13[Net Income])</f>
        <v>365129.18</v>
      </c>
    </row>
    <row r="2" spans="1:24" ht="15" customHeight="1" thickBot="1" x14ac:dyDescent="0.35">
      <c r="A2" t="s">
        <v>86</v>
      </c>
      <c r="B2" t="s">
        <v>3</v>
      </c>
      <c r="C2" s="9" t="s">
        <v>87</v>
      </c>
      <c r="D2" t="s">
        <v>54</v>
      </c>
      <c r="E2" t="s">
        <v>88</v>
      </c>
      <c r="F2" t="s">
        <v>89</v>
      </c>
      <c r="G2" t="s">
        <v>12</v>
      </c>
      <c r="H2" t="s">
        <v>13</v>
      </c>
      <c r="I2" t="s">
        <v>11</v>
      </c>
      <c r="J2" t="s">
        <v>43</v>
      </c>
      <c r="K2" s="10" t="s">
        <v>90</v>
      </c>
      <c r="L2" t="s">
        <v>56</v>
      </c>
      <c r="M2" t="s">
        <v>57</v>
      </c>
      <c r="N2" t="s">
        <v>58</v>
      </c>
      <c r="O2" t="s">
        <v>55</v>
      </c>
      <c r="P2" t="s">
        <v>91</v>
      </c>
      <c r="Q2" t="s">
        <v>92</v>
      </c>
      <c r="R2" t="s">
        <v>93</v>
      </c>
      <c r="S2" t="s">
        <v>94</v>
      </c>
      <c r="T2" s="39" t="s">
        <v>95</v>
      </c>
      <c r="W2" t="s">
        <v>126</v>
      </c>
      <c r="X2" t="s">
        <v>127</v>
      </c>
    </row>
    <row r="3" spans="1:24" x14ac:dyDescent="0.3">
      <c r="A3" s="13">
        <v>1</v>
      </c>
      <c r="B3" s="53" t="s">
        <v>96</v>
      </c>
      <c r="C3" s="28">
        <v>17</v>
      </c>
      <c r="D3" s="18">
        <v>520</v>
      </c>
      <c r="E3" s="18">
        <v>0</v>
      </c>
      <c r="F3" s="19">
        <v>65</v>
      </c>
      <c r="G3" s="18">
        <v>0</v>
      </c>
      <c r="H3" s="18">
        <v>624</v>
      </c>
      <c r="I3" s="18">
        <v>676</v>
      </c>
      <c r="J3" s="18">
        <v>1560</v>
      </c>
      <c r="K3" s="20">
        <f>(LMNSummary13[[#This Row],[Days of Work]]*LMNSummary13[[#This Row],[Rate]])+(LMNSummary13[[#This Row],[Hrs of Overtime]]*LMNSummary13[[#This Row],[Rate2]])+SUM(LMNSummary13[[#This Row],[Allowance]:[SIL]])</f>
        <v>11700</v>
      </c>
      <c r="L3" s="18">
        <v>562.5</v>
      </c>
      <c r="M3" s="18">
        <v>312.5</v>
      </c>
      <c r="N3" s="18">
        <v>200</v>
      </c>
      <c r="O3" s="18">
        <v>0</v>
      </c>
      <c r="P3" s="18">
        <v>0</v>
      </c>
      <c r="Q3" s="18">
        <v>0</v>
      </c>
      <c r="R3" s="18">
        <v>0</v>
      </c>
      <c r="S3" s="18">
        <f>SUM(LMNSummary13[[#This Row],[SSS]:[Uniform/CA]])</f>
        <v>1075</v>
      </c>
      <c r="T3" s="40">
        <f>ROUND(LMNSummary13[[#This Row],[GROSS Income]]-LMNSummary13[[#This Row],[Total Deductions]],2)</f>
        <v>10625</v>
      </c>
      <c r="X3" t="s">
        <v>96</v>
      </c>
    </row>
    <row r="4" spans="1:24" x14ac:dyDescent="0.3">
      <c r="A4" s="9">
        <v>2</v>
      </c>
      <c r="B4" s="51" t="s">
        <v>97</v>
      </c>
      <c r="C4" s="26">
        <v>22</v>
      </c>
      <c r="D4" s="12">
        <v>520</v>
      </c>
      <c r="E4" s="12">
        <v>16</v>
      </c>
      <c r="F4" s="16">
        <v>65</v>
      </c>
      <c r="G4" s="12">
        <v>960</v>
      </c>
      <c r="H4" s="12">
        <v>0</v>
      </c>
      <c r="I4" s="12">
        <v>676</v>
      </c>
      <c r="J4" s="12">
        <v>0</v>
      </c>
      <c r="K4" s="17">
        <f>(LMNSummary13[[#This Row],[Days of Work]]*LMNSummary13[[#This Row],[Rate]])+(LMNSummary13[[#This Row],[Hrs of Overtime]]*LMNSummary13[[#This Row],[Rate2]])+SUM(LMNSummary13[[#This Row],[Allowance]:[SIL]])</f>
        <v>14116</v>
      </c>
      <c r="L4" s="12">
        <v>562.5</v>
      </c>
      <c r="M4" s="12">
        <v>312.5</v>
      </c>
      <c r="N4" s="12">
        <v>200</v>
      </c>
      <c r="O4" s="12">
        <v>461.25</v>
      </c>
      <c r="P4" s="12">
        <v>0</v>
      </c>
      <c r="Q4" s="12">
        <v>453.46000000000004</v>
      </c>
      <c r="R4" s="12">
        <v>0</v>
      </c>
      <c r="S4" s="12">
        <f>SUM(LMNSummary13[[#This Row],[SSS]:[Uniform/CA]])</f>
        <v>1989.71</v>
      </c>
      <c r="T4" s="41">
        <f>ROUND(LMNSummary13[[#This Row],[GROSS Income]]-LMNSummary13[[#This Row],[Total Deductions]],2)</f>
        <v>12126.29</v>
      </c>
      <c r="X4" t="s">
        <v>97</v>
      </c>
    </row>
    <row r="5" spans="1:24" x14ac:dyDescent="0.3">
      <c r="A5" s="9">
        <v>3</v>
      </c>
      <c r="B5" s="51" t="s">
        <v>98</v>
      </c>
      <c r="C5" s="26">
        <v>22</v>
      </c>
      <c r="D5" s="12">
        <v>520</v>
      </c>
      <c r="E5" s="12">
        <v>6</v>
      </c>
      <c r="F5" s="16">
        <v>65</v>
      </c>
      <c r="G5" s="12">
        <v>420</v>
      </c>
      <c r="H5" s="12">
        <v>468</v>
      </c>
      <c r="I5" s="12">
        <v>676</v>
      </c>
      <c r="J5" s="12">
        <v>0</v>
      </c>
      <c r="K5" s="17">
        <f>(LMNSummary13[[#This Row],[Days of Work]]*LMNSummary13[[#This Row],[Rate]])+(LMNSummary13[[#This Row],[Hrs of Overtime]]*LMNSummary13[[#This Row],[Rate2]])+SUM(LMNSummary13[[#This Row],[Allowance]:[SIL]])</f>
        <v>13394</v>
      </c>
      <c r="L5" s="12">
        <v>562.5</v>
      </c>
      <c r="M5" s="12">
        <v>312.5</v>
      </c>
      <c r="N5" s="12">
        <v>200</v>
      </c>
      <c r="O5" s="12">
        <v>0</v>
      </c>
      <c r="P5" s="12">
        <v>0</v>
      </c>
      <c r="Q5" s="12">
        <v>11.11</v>
      </c>
      <c r="R5" s="12">
        <v>0</v>
      </c>
      <c r="S5" s="12">
        <f>SUM(LMNSummary13[[#This Row],[SSS]:[Uniform/CA]])</f>
        <v>1086.1099999999999</v>
      </c>
      <c r="T5" s="41">
        <f>ROUND(LMNSummary13[[#This Row],[GROSS Income]]-LMNSummary13[[#This Row],[Total Deductions]],2)</f>
        <v>12307.89</v>
      </c>
      <c r="X5" t="s">
        <v>98</v>
      </c>
    </row>
    <row r="6" spans="1:24" x14ac:dyDescent="0.3">
      <c r="A6" s="9">
        <v>4</v>
      </c>
      <c r="B6" s="51" t="s">
        <v>99</v>
      </c>
      <c r="C6" s="26">
        <v>22</v>
      </c>
      <c r="D6" s="12">
        <v>520</v>
      </c>
      <c r="E6" s="12">
        <v>15</v>
      </c>
      <c r="F6" s="16">
        <v>65</v>
      </c>
      <c r="G6" s="12">
        <v>200</v>
      </c>
      <c r="H6" s="12">
        <v>260</v>
      </c>
      <c r="I6" s="12">
        <v>676</v>
      </c>
      <c r="J6" s="12">
        <v>0</v>
      </c>
      <c r="K6" s="17">
        <f>(LMNSummary13[[#This Row],[Days of Work]]*LMNSummary13[[#This Row],[Rate]])+(LMNSummary13[[#This Row],[Hrs of Overtime]]*LMNSummary13[[#This Row],[Rate2]])+SUM(LMNSummary13[[#This Row],[Allowance]:[SIL]])</f>
        <v>13551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11.11</v>
      </c>
      <c r="R6" s="12">
        <v>0</v>
      </c>
      <c r="S6" s="12">
        <f>SUM(LMNSummary13[[#This Row],[SSS]:[Uniform/CA]])</f>
        <v>11.11</v>
      </c>
      <c r="T6" s="41">
        <f>ROUND(LMNSummary13[[#This Row],[GROSS Income]]-LMNSummary13[[#This Row],[Total Deductions]],2)</f>
        <v>13539.89</v>
      </c>
      <c r="X6" t="s">
        <v>99</v>
      </c>
    </row>
    <row r="7" spans="1:24" x14ac:dyDescent="0.3">
      <c r="A7" s="9">
        <v>5</v>
      </c>
      <c r="B7" s="51" t="s">
        <v>100</v>
      </c>
      <c r="C7" s="26">
        <v>22</v>
      </c>
      <c r="D7" s="12">
        <v>520</v>
      </c>
      <c r="E7" s="12">
        <v>1</v>
      </c>
      <c r="F7" s="16">
        <v>65</v>
      </c>
      <c r="G7" s="12">
        <v>0</v>
      </c>
      <c r="H7" s="12">
        <v>260</v>
      </c>
      <c r="I7" s="12">
        <v>676</v>
      </c>
      <c r="J7" s="12">
        <v>0</v>
      </c>
      <c r="K7" s="17">
        <f>(LMNSummary13[[#This Row],[Days of Work]]*LMNSummary13[[#This Row],[Rate]])+(LMNSummary13[[#This Row],[Hrs of Overtime]]*LMNSummary13[[#This Row],[Rate2]])+SUM(LMNSummary13[[#This Row],[Allowance]:[SIL]])</f>
        <v>12441</v>
      </c>
      <c r="L7" s="12">
        <v>562.5</v>
      </c>
      <c r="M7" s="12">
        <v>312.5</v>
      </c>
      <c r="N7" s="12">
        <v>200</v>
      </c>
      <c r="O7" s="12">
        <v>0</v>
      </c>
      <c r="P7" s="12">
        <v>0</v>
      </c>
      <c r="Q7" s="12">
        <v>11.11</v>
      </c>
      <c r="R7" s="12">
        <v>0</v>
      </c>
      <c r="S7" s="12">
        <f>SUM(LMNSummary13[[#This Row],[SSS]:[Uniform/CA]])</f>
        <v>1086.1099999999999</v>
      </c>
      <c r="T7" s="41">
        <f>ROUND(LMNSummary13[[#This Row],[GROSS Income]]-LMNSummary13[[#This Row],[Total Deductions]],2)</f>
        <v>11354.89</v>
      </c>
      <c r="X7" t="s">
        <v>100</v>
      </c>
    </row>
    <row r="8" spans="1:24" x14ac:dyDescent="0.3">
      <c r="A8" s="9">
        <v>6</v>
      </c>
      <c r="B8" s="51" t="s">
        <v>101</v>
      </c>
      <c r="C8" s="26">
        <v>22</v>
      </c>
      <c r="D8" s="12">
        <v>520</v>
      </c>
      <c r="E8" s="12">
        <v>26</v>
      </c>
      <c r="F8" s="16">
        <v>65</v>
      </c>
      <c r="G8" s="12">
        <v>0</v>
      </c>
      <c r="H8" s="12">
        <v>208</v>
      </c>
      <c r="I8" s="12">
        <v>695.5</v>
      </c>
      <c r="J8" s="12">
        <v>0</v>
      </c>
      <c r="K8" s="17">
        <f>(LMNSummary13[[#This Row],[Days of Work]]*LMNSummary13[[#This Row],[Rate]])+(LMNSummary13[[#This Row],[Hrs of Overtime]]*LMNSummary13[[#This Row],[Rate2]])+SUM(LMNSummary13[[#This Row],[Allowance]:[SIL]])</f>
        <v>14033.5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519.34</v>
      </c>
      <c r="R8" s="12">
        <v>0</v>
      </c>
      <c r="S8" s="12">
        <f>SUM(LMNSummary13[[#This Row],[SSS]:[Uniform/CA]])</f>
        <v>519.34</v>
      </c>
      <c r="T8" s="41">
        <f>ROUND(LMNSummary13[[#This Row],[GROSS Income]]-LMNSummary13[[#This Row],[Total Deductions]],2)</f>
        <v>13514.16</v>
      </c>
      <c r="X8" t="s">
        <v>101</v>
      </c>
    </row>
    <row r="9" spans="1:24" x14ac:dyDescent="0.3">
      <c r="A9" s="9">
        <v>7</v>
      </c>
      <c r="B9" s="51" t="s">
        <v>102</v>
      </c>
      <c r="C9" s="26">
        <v>22</v>
      </c>
      <c r="D9" s="12">
        <v>520</v>
      </c>
      <c r="E9" s="12">
        <v>15</v>
      </c>
      <c r="F9" s="16">
        <v>65</v>
      </c>
      <c r="G9" s="12">
        <v>0</v>
      </c>
      <c r="H9" s="12">
        <v>260</v>
      </c>
      <c r="I9" s="12">
        <v>676</v>
      </c>
      <c r="J9" s="12">
        <v>0</v>
      </c>
      <c r="K9" s="17">
        <f>(LMNSummary13[[#This Row],[Days of Work]]*LMNSummary13[[#This Row],[Rate]])+(LMNSummary13[[#This Row],[Hrs of Overtime]]*LMNSummary13[[#This Row],[Rate2]])+SUM(LMNSummary13[[#This Row],[Allowance]:[SIL]])</f>
        <v>13351</v>
      </c>
      <c r="L9" s="12">
        <v>562.5</v>
      </c>
      <c r="M9" s="12">
        <v>312.5</v>
      </c>
      <c r="N9" s="12">
        <v>200</v>
      </c>
      <c r="O9" s="12">
        <v>0</v>
      </c>
      <c r="P9" s="12">
        <v>0</v>
      </c>
      <c r="Q9" s="12">
        <v>22.47</v>
      </c>
      <c r="R9" s="12">
        <v>0</v>
      </c>
      <c r="S9" s="12">
        <f>SUM(LMNSummary13[[#This Row],[SSS]:[Uniform/CA]])</f>
        <v>1097.47</v>
      </c>
      <c r="T9" s="41">
        <f>ROUND(LMNSummary13[[#This Row],[GROSS Income]]-LMNSummary13[[#This Row],[Total Deductions]],2)</f>
        <v>12253.53</v>
      </c>
      <c r="X9" t="s">
        <v>102</v>
      </c>
    </row>
    <row r="10" spans="1:24" x14ac:dyDescent="0.3">
      <c r="A10" s="9">
        <v>8</v>
      </c>
      <c r="B10" s="51" t="s">
        <v>103</v>
      </c>
      <c r="C10" s="26">
        <v>22</v>
      </c>
      <c r="D10" s="12">
        <v>520</v>
      </c>
      <c r="E10" s="12">
        <v>20</v>
      </c>
      <c r="F10" s="16">
        <v>65</v>
      </c>
      <c r="G10" s="12">
        <v>920</v>
      </c>
      <c r="H10" s="12">
        <v>468</v>
      </c>
      <c r="I10" s="12">
        <v>676</v>
      </c>
      <c r="J10" s="12">
        <v>0</v>
      </c>
      <c r="K10" s="17">
        <f>(LMNSummary13[[#This Row],[Days of Work]]*LMNSummary13[[#This Row],[Rate]])+(LMNSummary13[[#This Row],[Hrs of Overtime]]*LMNSummary13[[#This Row],[Rate2]])+SUM(LMNSummary13[[#This Row],[Allowance]:[SIL]])</f>
        <v>14804</v>
      </c>
      <c r="L10" s="12">
        <v>562.5</v>
      </c>
      <c r="M10" s="12">
        <v>312.5</v>
      </c>
      <c r="N10" s="12">
        <v>200</v>
      </c>
      <c r="O10" s="12">
        <v>0</v>
      </c>
      <c r="P10" s="12">
        <v>0</v>
      </c>
      <c r="Q10" s="12">
        <v>11.11</v>
      </c>
      <c r="R10" s="12">
        <v>0</v>
      </c>
      <c r="S10" s="12">
        <f>SUM(LMNSummary13[[#This Row],[SSS]:[Uniform/CA]])</f>
        <v>1086.1099999999999</v>
      </c>
      <c r="T10" s="41">
        <f>ROUND(LMNSummary13[[#This Row],[GROSS Income]]-LMNSummary13[[#This Row],[Total Deductions]],2)</f>
        <v>13717.89</v>
      </c>
      <c r="X10" t="s">
        <v>103</v>
      </c>
    </row>
    <row r="11" spans="1:24" x14ac:dyDescent="0.3">
      <c r="A11" s="9">
        <v>9</v>
      </c>
      <c r="B11" s="51" t="s">
        <v>104</v>
      </c>
      <c r="C11" s="26">
        <v>22</v>
      </c>
      <c r="D11" s="12">
        <v>520</v>
      </c>
      <c r="E11" s="12">
        <v>0</v>
      </c>
      <c r="F11" s="16">
        <v>65</v>
      </c>
      <c r="G11" s="12">
        <v>0</v>
      </c>
      <c r="H11" s="12">
        <v>0</v>
      </c>
      <c r="I11" s="12">
        <v>676</v>
      </c>
      <c r="J11" s="12">
        <v>0</v>
      </c>
      <c r="K11" s="17">
        <f>(LMNSummary13[[#This Row],[Days of Work]]*LMNSummary13[[#This Row],[Rate]])+(LMNSummary13[[#This Row],[Hrs of Overtime]]*LMNSummary13[[#This Row],[Rate2]])+SUM(LMNSummary13[[#This Row],[Allowance]:[SIL]])</f>
        <v>12116</v>
      </c>
      <c r="L11" s="12">
        <v>562.5</v>
      </c>
      <c r="M11" s="12">
        <v>312.5</v>
      </c>
      <c r="N11" s="12">
        <v>200</v>
      </c>
      <c r="O11" s="12">
        <v>0</v>
      </c>
      <c r="P11" s="12">
        <v>0</v>
      </c>
      <c r="Q11" s="12">
        <v>11.11</v>
      </c>
      <c r="R11" s="12">
        <v>0</v>
      </c>
      <c r="S11" s="12">
        <f>SUM(LMNSummary13[[#This Row],[SSS]:[Uniform/CA]])</f>
        <v>1086.1099999999999</v>
      </c>
      <c r="T11" s="41">
        <f>ROUND(LMNSummary13[[#This Row],[GROSS Income]]-LMNSummary13[[#This Row],[Total Deductions]],2)</f>
        <v>11029.89</v>
      </c>
      <c r="X11" t="s">
        <v>104</v>
      </c>
    </row>
    <row r="12" spans="1:24" x14ac:dyDescent="0.3">
      <c r="A12" s="9">
        <v>10</v>
      </c>
      <c r="B12" s="51" t="s">
        <v>105</v>
      </c>
      <c r="C12" s="26">
        <v>21</v>
      </c>
      <c r="D12" s="12">
        <v>520</v>
      </c>
      <c r="E12" s="36">
        <v>4</v>
      </c>
      <c r="F12" s="16">
        <v>65</v>
      </c>
      <c r="G12" s="36">
        <v>860</v>
      </c>
      <c r="H12" s="36">
        <v>520</v>
      </c>
      <c r="I12" s="36">
        <v>520</v>
      </c>
      <c r="J12" s="12">
        <v>0</v>
      </c>
      <c r="K12" s="17">
        <f>(LMNSummary13[[#This Row],[Days of Work]]*LMNSummary13[[#This Row],[Rate]])+(LMNSummary13[[#This Row],[Hrs of Overtime]]*LMNSummary13[[#This Row],[Rate2]])+SUM(LMNSummary13[[#This Row],[Allowance]:[SIL]])</f>
        <v>13080</v>
      </c>
      <c r="L12" s="12">
        <v>562.5</v>
      </c>
      <c r="M12" s="12">
        <v>312.5</v>
      </c>
      <c r="N12" s="12">
        <v>200</v>
      </c>
      <c r="O12" s="12">
        <v>0</v>
      </c>
      <c r="P12" s="36">
        <v>0</v>
      </c>
      <c r="Q12" s="36">
        <v>11.11</v>
      </c>
      <c r="R12" s="12">
        <v>0</v>
      </c>
      <c r="S12" s="37">
        <f>SUM(LMNSummary13[[#This Row],[SSS]:[Uniform/CA]])</f>
        <v>1086.1099999999999</v>
      </c>
      <c r="T12" s="41">
        <f>ROUND(LMNSummary13[[#This Row],[GROSS Income]]-LMNSummary13[[#This Row],[Total Deductions]],2)</f>
        <v>11993.89</v>
      </c>
      <c r="X12" t="s">
        <v>105</v>
      </c>
    </row>
    <row r="13" spans="1:24" x14ac:dyDescent="0.3">
      <c r="A13" s="9">
        <v>11</v>
      </c>
      <c r="B13" s="51"/>
      <c r="C13" s="26">
        <v>0</v>
      </c>
      <c r="D13" s="12">
        <v>0</v>
      </c>
      <c r="E13" s="36">
        <v>0</v>
      </c>
      <c r="F13" s="16">
        <v>0</v>
      </c>
      <c r="G13" s="36">
        <v>0</v>
      </c>
      <c r="H13" s="36">
        <v>0</v>
      </c>
      <c r="I13" s="36">
        <v>0</v>
      </c>
      <c r="J13" s="12">
        <v>0</v>
      </c>
      <c r="K13" s="17">
        <f>(LMNSummary13[[#This Row],[Days of Work]]*LMNSummary13[[#This Row],[Rate]])+(LMNSummary13[[#This Row],[Hrs of Overtime]]*LMNSummary13[[#This Row],[Rate2]])+SUM(LMNSummary13[[#This Row],[Allowance]:[SIL]])</f>
        <v>0</v>
      </c>
      <c r="L13" s="12">
        <v>0</v>
      </c>
      <c r="M13" s="12">
        <v>0</v>
      </c>
      <c r="N13" s="12">
        <v>0</v>
      </c>
      <c r="O13" s="12">
        <v>0</v>
      </c>
      <c r="P13" s="36">
        <v>0</v>
      </c>
      <c r="Q13" s="36">
        <v>0</v>
      </c>
      <c r="R13" s="12">
        <v>0</v>
      </c>
      <c r="S13" s="37">
        <f>SUM(LMNSummary13[[#This Row],[SSS]:[Uniform/CA]])</f>
        <v>0</v>
      </c>
      <c r="T13" s="41">
        <f>ROUND(LMNSummary13[[#This Row],[GROSS Income]]-LMNSummary13[[#This Row],[Total Deductions]],2)</f>
        <v>0</v>
      </c>
      <c r="X13" t="s">
        <v>106</v>
      </c>
    </row>
    <row r="14" spans="1:24" ht="15.75" customHeight="1" thickBot="1" x14ac:dyDescent="0.35">
      <c r="A14" s="21">
        <v>12</v>
      </c>
      <c r="B14" s="59"/>
      <c r="C14" s="27">
        <v>0</v>
      </c>
      <c r="D14" s="23">
        <v>0</v>
      </c>
      <c r="E14" s="23">
        <v>0</v>
      </c>
      <c r="F14" s="24">
        <v>0</v>
      </c>
      <c r="G14" s="23">
        <v>0</v>
      </c>
      <c r="H14" s="23">
        <v>0</v>
      </c>
      <c r="I14" s="23">
        <v>0</v>
      </c>
      <c r="J14" s="23">
        <v>0</v>
      </c>
      <c r="K14" s="25">
        <f>(LMNSummary13[[#This Row],[Days of Work]]*LMNSummary13[[#This Row],[Rate]])+(LMNSummary13[[#This Row],[Hrs of Overtime]]*LMNSummary13[[#This Row],[Rate2]])+SUM(LMNSummary13[[#This Row],[Allowance]:[SIL]])</f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f>SUM(LMNSummary13[[#This Row],[SSS]:[Uniform/CA]])</f>
        <v>0</v>
      </c>
      <c r="T14" s="42">
        <f>ROUND(LMNSummary13[[#This Row],[GROSS Income]]-LMNSummary13[[#This Row],[Total Deductions]],2)</f>
        <v>0</v>
      </c>
      <c r="X14" t="s">
        <v>107</v>
      </c>
    </row>
    <row r="15" spans="1:24" x14ac:dyDescent="0.3">
      <c r="A15" s="13">
        <v>1</v>
      </c>
      <c r="B15" s="53" t="s">
        <v>106</v>
      </c>
      <c r="C15" s="28">
        <v>25</v>
      </c>
      <c r="D15" s="18">
        <v>520</v>
      </c>
      <c r="E15" s="18">
        <v>0</v>
      </c>
      <c r="F15" s="19">
        <v>65</v>
      </c>
      <c r="G15" s="18">
        <v>920</v>
      </c>
      <c r="H15" s="18">
        <v>364</v>
      </c>
      <c r="I15" s="18">
        <v>520</v>
      </c>
      <c r="J15" s="18">
        <v>0</v>
      </c>
      <c r="K15" s="20">
        <f>(LMNSummary13[[#This Row],[Days of Work]]*LMNSummary13[[#This Row],[Rate]])+(LMNSummary13[[#This Row],[Hrs of Overtime]]*LMNSummary13[[#This Row],[Rate2]])+SUM(LMNSummary13[[#This Row],[Allowance]:[SIL]])</f>
        <v>14804</v>
      </c>
      <c r="L15" s="18">
        <v>562.5</v>
      </c>
      <c r="M15" s="18">
        <v>312.5</v>
      </c>
      <c r="N15" s="18">
        <v>200</v>
      </c>
      <c r="O15" s="18">
        <v>0</v>
      </c>
      <c r="P15" s="18">
        <v>0</v>
      </c>
      <c r="Q15" s="18">
        <v>0</v>
      </c>
      <c r="R15" s="18">
        <v>106</v>
      </c>
      <c r="S15" s="18">
        <f>SUM(LMNSummary13[[#This Row],[SSS]:[Uniform/CA]])</f>
        <v>1181</v>
      </c>
      <c r="T15" s="40">
        <f>ROUND(LMNSummary13[[#This Row],[GROSS Income]]-LMNSummary13[[#This Row],[Total Deductions]],2)</f>
        <v>13623</v>
      </c>
      <c r="X15" t="s">
        <v>108</v>
      </c>
    </row>
    <row r="16" spans="1:24" x14ac:dyDescent="0.3">
      <c r="A16" s="9">
        <v>2</v>
      </c>
      <c r="B16" s="51" t="s">
        <v>107</v>
      </c>
      <c r="C16" s="26">
        <v>23</v>
      </c>
      <c r="D16" s="12">
        <v>520</v>
      </c>
      <c r="E16" s="12">
        <v>28</v>
      </c>
      <c r="F16" s="16">
        <v>65</v>
      </c>
      <c r="G16" s="12">
        <v>0</v>
      </c>
      <c r="H16" s="12">
        <v>52</v>
      </c>
      <c r="I16" s="12">
        <v>676</v>
      </c>
      <c r="J16" s="12">
        <v>0</v>
      </c>
      <c r="K16" s="17">
        <f>(LMNSummary13[[#This Row],[Days of Work]]*LMNSummary13[[#This Row],[Rate]])+(LMNSummary13[[#This Row],[Hrs of Overtime]]*LMNSummary13[[#This Row],[Rate2]])+SUM(LMNSummary13[[#This Row],[Allowance]:[SIL]])</f>
        <v>14508</v>
      </c>
      <c r="L16" s="12">
        <v>562.5</v>
      </c>
      <c r="M16" s="12">
        <v>312.5</v>
      </c>
      <c r="N16" s="12">
        <v>200</v>
      </c>
      <c r="O16" s="12">
        <v>0</v>
      </c>
      <c r="P16" s="12">
        <v>0</v>
      </c>
      <c r="Q16" s="12">
        <v>0</v>
      </c>
      <c r="R16" s="12">
        <v>0</v>
      </c>
      <c r="S16" s="12">
        <f>SUM(LMNSummary13[[#This Row],[SSS]:[Uniform/CA]])</f>
        <v>1075</v>
      </c>
      <c r="T16" s="41">
        <f>ROUND(LMNSummary13[[#This Row],[GROSS Income]]-LMNSummary13[[#This Row],[Total Deductions]],2)</f>
        <v>13433</v>
      </c>
      <c r="X16" t="s">
        <v>109</v>
      </c>
    </row>
    <row r="17" spans="1:24" x14ac:dyDescent="0.3">
      <c r="A17" s="9">
        <v>3</v>
      </c>
      <c r="B17" s="51" t="s">
        <v>108</v>
      </c>
      <c r="C17" s="26">
        <v>24</v>
      </c>
      <c r="D17" s="12">
        <v>520</v>
      </c>
      <c r="E17" s="12">
        <v>28</v>
      </c>
      <c r="F17" s="16">
        <v>65</v>
      </c>
      <c r="G17" s="12">
        <v>0</v>
      </c>
      <c r="H17" s="12">
        <v>416</v>
      </c>
      <c r="I17" s="12">
        <v>676</v>
      </c>
      <c r="J17" s="12">
        <v>0</v>
      </c>
      <c r="K17" s="17">
        <f>(LMNSummary13[[#This Row],[Days of Work]]*LMNSummary13[[#This Row],[Rate]])+(LMNSummary13[[#This Row],[Hrs of Overtime]]*LMNSummary13[[#This Row],[Rate2]])+SUM(LMNSummary13[[#This Row],[Allowance]:[SIL]])</f>
        <v>15392</v>
      </c>
      <c r="L17" s="12">
        <v>562.5</v>
      </c>
      <c r="M17" s="12">
        <v>312.5</v>
      </c>
      <c r="N17" s="12">
        <v>200</v>
      </c>
      <c r="O17" s="12">
        <v>0</v>
      </c>
      <c r="P17" s="12">
        <v>0</v>
      </c>
      <c r="Q17" s="12">
        <v>0</v>
      </c>
      <c r="R17" s="12">
        <v>0</v>
      </c>
      <c r="S17" s="12">
        <f>SUM(LMNSummary13[[#This Row],[SSS]:[Uniform/CA]])</f>
        <v>1075</v>
      </c>
      <c r="T17" s="41">
        <f>ROUND(LMNSummary13[[#This Row],[GROSS Income]]-LMNSummary13[[#This Row],[Total Deductions]],2)</f>
        <v>14317</v>
      </c>
      <c r="X17" t="s">
        <v>110</v>
      </c>
    </row>
    <row r="18" spans="1:24" x14ac:dyDescent="0.3">
      <c r="A18" s="9">
        <v>4</v>
      </c>
      <c r="B18" s="51" t="s">
        <v>109</v>
      </c>
      <c r="C18" s="26">
        <v>18</v>
      </c>
      <c r="D18" s="12">
        <v>520</v>
      </c>
      <c r="E18" s="12">
        <v>2</v>
      </c>
      <c r="F18" s="16">
        <v>65</v>
      </c>
      <c r="G18" s="12">
        <v>690</v>
      </c>
      <c r="H18" s="12">
        <v>364</v>
      </c>
      <c r="I18" s="12">
        <v>676</v>
      </c>
      <c r="J18" s="12">
        <v>0</v>
      </c>
      <c r="K18" s="17">
        <f>(LMNSummary13[[#This Row],[Days of Work]]*LMNSummary13[[#This Row],[Rate]])+(LMNSummary13[[#This Row],[Hrs of Overtime]]*LMNSummary13[[#This Row],[Rate2]])+SUM(LMNSummary13[[#This Row],[Allowance]:[SIL]])</f>
        <v>11220</v>
      </c>
      <c r="L18" s="12">
        <v>562.5</v>
      </c>
      <c r="M18" s="12">
        <v>312.5</v>
      </c>
      <c r="N18" s="12">
        <v>200</v>
      </c>
      <c r="O18" s="12">
        <v>0</v>
      </c>
      <c r="P18" s="12">
        <v>0</v>
      </c>
      <c r="Q18" s="12">
        <v>0</v>
      </c>
      <c r="R18" s="12">
        <v>106</v>
      </c>
      <c r="S18" s="12">
        <f>SUM(LMNSummary13[[#This Row],[SSS]:[Uniform/CA]])</f>
        <v>1181</v>
      </c>
      <c r="T18" s="41">
        <f>ROUND(LMNSummary13[[#This Row],[GROSS Income]]-LMNSummary13[[#This Row],[Total Deductions]],2)</f>
        <v>10039</v>
      </c>
      <c r="X18" t="s">
        <v>111</v>
      </c>
    </row>
    <row r="19" spans="1:24" x14ac:dyDescent="0.3">
      <c r="A19" s="9">
        <v>5</v>
      </c>
      <c r="B19" s="51" t="s">
        <v>110</v>
      </c>
      <c r="C19" s="26">
        <v>24</v>
      </c>
      <c r="D19" s="12">
        <v>520</v>
      </c>
      <c r="E19" s="12">
        <v>24</v>
      </c>
      <c r="F19" s="16">
        <v>65</v>
      </c>
      <c r="G19" s="12">
        <v>80</v>
      </c>
      <c r="H19" s="12">
        <v>468</v>
      </c>
      <c r="I19" s="12">
        <v>676</v>
      </c>
      <c r="J19" s="12">
        <v>0</v>
      </c>
      <c r="K19" s="17">
        <f>(LMNSummary13[[#This Row],[Days of Work]]*LMNSummary13[[#This Row],[Rate]])+(LMNSummary13[[#This Row],[Hrs of Overtime]]*LMNSummary13[[#This Row],[Rate2]])+SUM(LMNSummary13[[#This Row],[Allowance]:[SIL]])</f>
        <v>15264</v>
      </c>
      <c r="L19" s="12">
        <v>562.5</v>
      </c>
      <c r="M19" s="12">
        <v>312.5</v>
      </c>
      <c r="N19" s="12">
        <v>200</v>
      </c>
      <c r="O19" s="32">
        <v>0</v>
      </c>
      <c r="P19" s="12">
        <v>150</v>
      </c>
      <c r="Q19" s="12">
        <v>0</v>
      </c>
      <c r="R19" s="12">
        <v>0</v>
      </c>
      <c r="S19" s="12">
        <f>SUM(LMNSummary13[[#This Row],[SSS]:[Uniform/CA]])</f>
        <v>1225</v>
      </c>
      <c r="T19" s="41">
        <f>ROUND(LMNSummary13[[#This Row],[GROSS Income]]-LMNSummary13[[#This Row],[Total Deductions]],2)</f>
        <v>14039</v>
      </c>
      <c r="X19" t="s">
        <v>112</v>
      </c>
    </row>
    <row r="20" spans="1:24" x14ac:dyDescent="0.3">
      <c r="A20" s="9">
        <v>6</v>
      </c>
      <c r="B20" s="51" t="s">
        <v>111</v>
      </c>
      <c r="C20" s="26">
        <v>20</v>
      </c>
      <c r="D20" s="12">
        <v>520</v>
      </c>
      <c r="E20" s="12">
        <v>20</v>
      </c>
      <c r="F20" s="16">
        <v>65</v>
      </c>
      <c r="G20" s="12">
        <v>40</v>
      </c>
      <c r="H20" s="12">
        <v>364</v>
      </c>
      <c r="I20" s="12">
        <v>676</v>
      </c>
      <c r="J20" s="12">
        <v>0</v>
      </c>
      <c r="K20" s="17">
        <f>(LMNSummary13[[#This Row],[Days of Work]]*LMNSummary13[[#This Row],[Rate]])+(LMNSummary13[[#This Row],[Hrs of Overtime]]*LMNSummary13[[#This Row],[Rate2]])+SUM(LMNSummary13[[#This Row],[Allowance]:[SIL]])</f>
        <v>12780</v>
      </c>
      <c r="L20" s="12">
        <v>562.5</v>
      </c>
      <c r="M20" s="12">
        <v>312.5</v>
      </c>
      <c r="N20" s="12">
        <v>200</v>
      </c>
      <c r="O20" s="12">
        <v>0</v>
      </c>
      <c r="P20" s="12">
        <v>150</v>
      </c>
      <c r="Q20" s="12">
        <v>0</v>
      </c>
      <c r="R20" s="12">
        <v>0</v>
      </c>
      <c r="S20" s="12">
        <f>SUM(LMNSummary13[[#This Row],[SSS]:[Uniform/CA]])</f>
        <v>1225</v>
      </c>
      <c r="T20" s="41">
        <f>ROUND(LMNSummary13[[#This Row],[GROSS Income]]-LMNSummary13[[#This Row],[Total Deductions]],2)</f>
        <v>11555</v>
      </c>
      <c r="X20" t="s">
        <v>113</v>
      </c>
    </row>
    <row r="21" spans="1:24" x14ac:dyDescent="0.3">
      <c r="A21" s="9">
        <v>7</v>
      </c>
      <c r="B21" s="51" t="s">
        <v>112</v>
      </c>
      <c r="C21" s="26">
        <v>25</v>
      </c>
      <c r="D21" s="12">
        <v>520</v>
      </c>
      <c r="E21" s="12">
        <v>16</v>
      </c>
      <c r="F21" s="16">
        <v>65</v>
      </c>
      <c r="G21" s="12">
        <v>800</v>
      </c>
      <c r="H21" s="12">
        <v>260</v>
      </c>
      <c r="I21" s="12">
        <v>676</v>
      </c>
      <c r="J21" s="12">
        <v>0</v>
      </c>
      <c r="K21" s="17">
        <f>(LMNSummary13[[#This Row],[Days of Work]]*LMNSummary13[[#This Row],[Rate]])+(LMNSummary13[[#This Row],[Hrs of Overtime]]*LMNSummary13[[#This Row],[Rate2]])+SUM(LMNSummary13[[#This Row],[Allowance]:[SIL]])</f>
        <v>15776</v>
      </c>
      <c r="L21" s="12">
        <v>562.5</v>
      </c>
      <c r="M21" s="12">
        <v>312.5</v>
      </c>
      <c r="N21" s="12">
        <v>200</v>
      </c>
      <c r="O21" s="12">
        <v>0</v>
      </c>
      <c r="P21" s="12">
        <v>0</v>
      </c>
      <c r="Q21" s="12">
        <v>0</v>
      </c>
      <c r="R21" s="12">
        <v>0</v>
      </c>
      <c r="S21" s="12">
        <f>SUM(LMNSummary13[[#This Row],[SSS]:[Uniform/CA]])</f>
        <v>1075</v>
      </c>
      <c r="T21" s="41">
        <f>ROUND(LMNSummary13[[#This Row],[GROSS Income]]-LMNSummary13[[#This Row],[Total Deductions]],2)</f>
        <v>14701</v>
      </c>
      <c r="X21" t="s">
        <v>114</v>
      </c>
    </row>
    <row r="22" spans="1:24" x14ac:dyDescent="0.3">
      <c r="A22" s="9">
        <v>8</v>
      </c>
      <c r="B22" s="51" t="s">
        <v>113</v>
      </c>
      <c r="C22" s="26">
        <v>22</v>
      </c>
      <c r="D22" s="12">
        <v>520</v>
      </c>
      <c r="E22" s="12">
        <v>18</v>
      </c>
      <c r="F22" s="16">
        <v>65</v>
      </c>
      <c r="G22" s="12">
        <v>830</v>
      </c>
      <c r="H22" s="12">
        <v>468</v>
      </c>
      <c r="I22" s="12">
        <v>676</v>
      </c>
      <c r="J22" s="12">
        <v>0</v>
      </c>
      <c r="K22" s="17">
        <f>(LMNSummary13[[#This Row],[Days of Work]]*LMNSummary13[[#This Row],[Rate]])+(LMNSummary13[[#This Row],[Hrs of Overtime]]*LMNSummary13[[#This Row],[Rate2]])+SUM(LMNSummary13[[#This Row],[Allowance]:[SIL]])</f>
        <v>14584</v>
      </c>
      <c r="L22" s="12">
        <v>562.5</v>
      </c>
      <c r="M22" s="12">
        <v>312.5</v>
      </c>
      <c r="N22" s="12">
        <v>200</v>
      </c>
      <c r="O22" s="32">
        <v>0</v>
      </c>
      <c r="P22" s="12">
        <v>0</v>
      </c>
      <c r="Q22" s="12">
        <v>0</v>
      </c>
      <c r="R22" s="12">
        <v>0</v>
      </c>
      <c r="S22" s="12">
        <f>SUM(LMNSummary13[[#This Row],[SSS]:[Uniform/CA]])</f>
        <v>1075</v>
      </c>
      <c r="T22" s="41">
        <f>ROUND(LMNSummary13[[#This Row],[GROSS Income]]-LMNSummary13[[#This Row],[Total Deductions]],2)</f>
        <v>13509</v>
      </c>
      <c r="X22" t="s">
        <v>115</v>
      </c>
    </row>
    <row r="23" spans="1:24" ht="15.75" customHeight="1" x14ac:dyDescent="0.3">
      <c r="A23" s="9">
        <v>9</v>
      </c>
      <c r="B23" s="51" t="s">
        <v>114</v>
      </c>
      <c r="C23" s="26">
        <v>22</v>
      </c>
      <c r="D23" s="12">
        <v>520</v>
      </c>
      <c r="E23" s="12">
        <v>20</v>
      </c>
      <c r="F23" s="16">
        <v>65</v>
      </c>
      <c r="G23" s="12">
        <v>0</v>
      </c>
      <c r="H23" s="12">
        <v>156</v>
      </c>
      <c r="I23" s="12">
        <v>676</v>
      </c>
      <c r="J23" s="12">
        <v>0</v>
      </c>
      <c r="K23" s="17">
        <f>(LMNSummary13[[#This Row],[Days of Work]]*LMNSummary13[[#This Row],[Rate]])+(LMNSummary13[[#This Row],[Hrs of Overtime]]*LMNSummary13[[#This Row],[Rate2]])+SUM(LMNSummary13[[#This Row],[Allowance]:[SIL]])</f>
        <v>13572</v>
      </c>
      <c r="L23" s="12">
        <v>562.5</v>
      </c>
      <c r="M23" s="12">
        <v>312.5</v>
      </c>
      <c r="N23" s="12">
        <v>200</v>
      </c>
      <c r="O23" s="12">
        <v>0</v>
      </c>
      <c r="P23" s="12">
        <v>0</v>
      </c>
      <c r="Q23" s="12">
        <v>0</v>
      </c>
      <c r="R23" s="12">
        <v>0</v>
      </c>
      <c r="S23" s="12">
        <f>SUM(LMNSummary13[[#This Row],[SSS]:[Uniform/CA]])</f>
        <v>1075</v>
      </c>
      <c r="T23" s="41">
        <f>ROUND(LMNSummary13[[#This Row],[GROSS Income]]-LMNSummary13[[#This Row],[Total Deductions]],2)</f>
        <v>12497</v>
      </c>
      <c r="X23" t="s">
        <v>116</v>
      </c>
    </row>
    <row r="24" spans="1:24" x14ac:dyDescent="0.3">
      <c r="A24" s="9">
        <v>10</v>
      </c>
      <c r="B24" s="51"/>
      <c r="C24" s="26">
        <v>0</v>
      </c>
      <c r="D24" s="12">
        <v>0</v>
      </c>
      <c r="E24" s="12">
        <v>0</v>
      </c>
      <c r="F24" s="16">
        <v>0</v>
      </c>
      <c r="G24" s="12">
        <v>0</v>
      </c>
      <c r="H24" s="12">
        <v>0</v>
      </c>
      <c r="I24" s="12">
        <v>0</v>
      </c>
      <c r="J24" s="12">
        <v>0</v>
      </c>
      <c r="K24" s="17">
        <f>(LMNSummary13[[#This Row],[Days of Work]]*LMNSummary13[[#This Row],[Rate]])+(LMNSummary13[[#This Row],[Hrs of Overtime]]*LMNSummary13[[#This Row],[Rate2]])+SUM(LMNSummary13[[#This Row],[Allowance]:[SIL]])</f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f>SUM(LMNSummary13[[#This Row],[SSS]:[Uniform/CA]])</f>
        <v>0</v>
      </c>
      <c r="T24" s="41">
        <f>ROUND(LMNSummary13[[#This Row],[GROSS Income]]-LMNSummary13[[#This Row],[Total Deductions]],2)</f>
        <v>0</v>
      </c>
      <c r="X24" t="s">
        <v>117</v>
      </c>
    </row>
    <row r="25" spans="1:24" x14ac:dyDescent="0.3">
      <c r="A25" s="9">
        <v>11</v>
      </c>
      <c r="B25" s="51"/>
      <c r="C25" s="26">
        <v>0</v>
      </c>
      <c r="D25" s="12">
        <v>0</v>
      </c>
      <c r="E25" s="36">
        <v>0</v>
      </c>
      <c r="F25" s="16">
        <v>0</v>
      </c>
      <c r="G25" s="36">
        <v>0</v>
      </c>
      <c r="H25" s="36">
        <v>0</v>
      </c>
      <c r="I25" s="36">
        <v>0</v>
      </c>
      <c r="J25" s="12">
        <v>0</v>
      </c>
      <c r="K25" s="17">
        <f>(LMNSummary13[[#This Row],[Days of Work]]*LMNSummary13[[#This Row],[Rate]])+(LMNSummary13[[#This Row],[Hrs of Overtime]]*LMNSummary13[[#This Row],[Rate2]])+SUM(LMNSummary13[[#This Row],[Allowance]:[SIL]])</f>
        <v>0</v>
      </c>
      <c r="L25" s="12">
        <v>0</v>
      </c>
      <c r="M25" s="12">
        <v>0</v>
      </c>
      <c r="N25" s="12">
        <v>0</v>
      </c>
      <c r="O25" s="12">
        <v>0</v>
      </c>
      <c r="P25" s="36">
        <v>0</v>
      </c>
      <c r="Q25" s="36">
        <v>0</v>
      </c>
      <c r="R25" s="12">
        <v>0</v>
      </c>
      <c r="S25" s="37">
        <f>SUM(LMNSummary13[[#This Row],[SSS]:[Uniform/CA]])</f>
        <v>0</v>
      </c>
      <c r="T25" s="41">
        <f>ROUND(LMNSummary13[[#This Row],[GROSS Income]]-LMNSummary13[[#This Row],[Total Deductions]],2)</f>
        <v>0</v>
      </c>
      <c r="X25" t="s">
        <v>118</v>
      </c>
    </row>
    <row r="26" spans="1:24" ht="15" customHeight="1" thickBot="1" x14ac:dyDescent="0.35">
      <c r="A26" s="21">
        <v>12</v>
      </c>
      <c r="B26" s="59"/>
      <c r="C26" s="27">
        <v>0</v>
      </c>
      <c r="D26" s="23">
        <v>0</v>
      </c>
      <c r="E26" s="23">
        <v>0</v>
      </c>
      <c r="F26" s="24">
        <v>0</v>
      </c>
      <c r="G26" s="23">
        <v>0</v>
      </c>
      <c r="H26" s="23">
        <v>0</v>
      </c>
      <c r="I26" s="23">
        <v>0</v>
      </c>
      <c r="J26" s="23">
        <v>0</v>
      </c>
      <c r="K26" s="25">
        <f>(LMNSummary13[[#This Row],[Days of Work]]*LMNSummary13[[#This Row],[Rate]])+(LMNSummary13[[#This Row],[Hrs of Overtime]]*LMNSummary13[[#This Row],[Rate2]])+SUM(LMNSummary13[[#This Row],[Allowance]:[SIL]])</f>
        <v>0</v>
      </c>
      <c r="L26" s="23">
        <v>0</v>
      </c>
      <c r="M26" s="23">
        <v>0</v>
      </c>
      <c r="N26" s="23">
        <v>0</v>
      </c>
      <c r="O26" s="31">
        <v>0</v>
      </c>
      <c r="P26" s="23">
        <v>0</v>
      </c>
      <c r="Q26" s="23">
        <v>0</v>
      </c>
      <c r="R26" s="23">
        <v>0</v>
      </c>
      <c r="S26" s="23">
        <f>SUM(LMNSummary13[[#This Row],[SSS]:[Uniform/CA]])</f>
        <v>0</v>
      </c>
      <c r="T26" s="42">
        <f>ROUND(LMNSummary13[[#This Row],[GROSS Income]]-LMNSummary13[[#This Row],[Total Deductions]],2)</f>
        <v>0</v>
      </c>
      <c r="X26" t="s">
        <v>119</v>
      </c>
    </row>
    <row r="27" spans="1:24" x14ac:dyDescent="0.3">
      <c r="A27" s="13">
        <v>1</v>
      </c>
      <c r="B27" s="54" t="s">
        <v>115</v>
      </c>
      <c r="C27" s="34">
        <v>24</v>
      </c>
      <c r="D27" s="18">
        <v>600</v>
      </c>
      <c r="E27" s="18">
        <v>4</v>
      </c>
      <c r="F27" s="19">
        <v>75</v>
      </c>
      <c r="G27" s="18">
        <v>480</v>
      </c>
      <c r="H27" s="18">
        <v>0</v>
      </c>
      <c r="I27" s="18">
        <v>780</v>
      </c>
      <c r="J27" s="18">
        <v>0</v>
      </c>
      <c r="K27" s="20">
        <f>(LMNSummary13[[#This Row],[Days of Work]]*LMNSummary13[[#This Row],[Rate]])+(LMNSummary13[[#This Row],[Hrs of Overtime]]*LMNSummary13[[#This Row],[Rate2]])+SUM(LMNSummary13[[#This Row],[Allowance]:[SIL]])</f>
        <v>15960</v>
      </c>
      <c r="L27" s="18">
        <v>562.5</v>
      </c>
      <c r="M27" s="18">
        <v>312.5</v>
      </c>
      <c r="N27" s="18">
        <v>200</v>
      </c>
      <c r="O27" s="18">
        <v>0</v>
      </c>
      <c r="P27" s="18">
        <v>0</v>
      </c>
      <c r="Q27" s="18">
        <v>0</v>
      </c>
      <c r="R27" s="18">
        <v>0</v>
      </c>
      <c r="S27" s="18">
        <f>SUM(LMNSummary13[[#This Row],[SSS]:[Uniform/CA]])</f>
        <v>1075</v>
      </c>
      <c r="T27" s="40">
        <f>ROUND(LMNSummary13[[#This Row],[GROSS Income]]-LMNSummary13[[#This Row],[Total Deductions]],2)</f>
        <v>14885</v>
      </c>
      <c r="X27" t="s">
        <v>120</v>
      </c>
    </row>
    <row r="28" spans="1:24" x14ac:dyDescent="0.3">
      <c r="A28" s="9">
        <v>2</v>
      </c>
      <c r="B28" s="52" t="s">
        <v>116</v>
      </c>
      <c r="C28" s="33">
        <v>20</v>
      </c>
      <c r="D28" s="12">
        <v>575</v>
      </c>
      <c r="E28" s="12">
        <v>0</v>
      </c>
      <c r="F28" s="16">
        <v>71.875</v>
      </c>
      <c r="G28" s="12">
        <v>340</v>
      </c>
      <c r="H28" s="12">
        <v>0</v>
      </c>
      <c r="I28" s="12">
        <v>747.5</v>
      </c>
      <c r="J28" s="12">
        <v>0</v>
      </c>
      <c r="K28" s="17">
        <f>(LMNSummary13[[#This Row],[Days of Work]]*LMNSummary13[[#This Row],[Rate]])+(LMNSummary13[[#This Row],[Hrs of Overtime]]*LMNSummary13[[#This Row],[Rate2]])+SUM(LMNSummary13[[#This Row],[Allowance]:[SIL]])</f>
        <v>12587.5</v>
      </c>
      <c r="L28" s="12">
        <v>562.5</v>
      </c>
      <c r="M28" s="12">
        <v>312.5</v>
      </c>
      <c r="N28" s="12">
        <v>200</v>
      </c>
      <c r="O28" s="12">
        <v>0</v>
      </c>
      <c r="P28" s="12">
        <v>450</v>
      </c>
      <c r="Q28" s="12">
        <v>0</v>
      </c>
      <c r="R28" s="12">
        <v>0</v>
      </c>
      <c r="S28" s="12">
        <f>SUM(LMNSummary13[[#This Row],[SSS]:[Uniform/CA]])</f>
        <v>1525</v>
      </c>
      <c r="T28" s="41">
        <f>ROUND(LMNSummary13[[#This Row],[GROSS Income]]-LMNSummary13[[#This Row],[Total Deductions]],2)</f>
        <v>11062.5</v>
      </c>
      <c r="X28" t="s">
        <v>121</v>
      </c>
    </row>
    <row r="29" spans="1:24" x14ac:dyDescent="0.3">
      <c r="A29" s="9">
        <v>3</v>
      </c>
      <c r="B29" s="52" t="s">
        <v>117</v>
      </c>
      <c r="C29" s="33">
        <v>15</v>
      </c>
      <c r="D29" s="12">
        <v>580</v>
      </c>
      <c r="E29" s="12">
        <v>1</v>
      </c>
      <c r="F29" s="16">
        <v>72.5</v>
      </c>
      <c r="G29" s="12">
        <v>300</v>
      </c>
      <c r="H29" s="12">
        <v>0</v>
      </c>
      <c r="I29" s="12">
        <v>754</v>
      </c>
      <c r="J29" s="12">
        <v>0</v>
      </c>
      <c r="K29" s="17">
        <f>(LMNSummary13[[#This Row],[Days of Work]]*LMNSummary13[[#This Row],[Rate]])+(LMNSummary13[[#This Row],[Hrs of Overtime]]*LMNSummary13[[#This Row],[Rate2]])+SUM(LMNSummary13[[#This Row],[Allowance]:[SIL]])</f>
        <v>9826.5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f>SUM(LMNSummary13[[#This Row],[SSS]:[Uniform/CA]])</f>
        <v>0</v>
      </c>
      <c r="T29" s="41">
        <f>ROUND(LMNSummary13[[#This Row],[GROSS Income]]-LMNSummary13[[#This Row],[Total Deductions]],2)</f>
        <v>9826.5</v>
      </c>
      <c r="X29" t="s">
        <v>122</v>
      </c>
    </row>
    <row r="30" spans="1:24" x14ac:dyDescent="0.3">
      <c r="A30" s="9">
        <v>4</v>
      </c>
      <c r="B30" s="52" t="s">
        <v>118</v>
      </c>
      <c r="C30" s="33">
        <v>23</v>
      </c>
      <c r="D30" s="12">
        <v>525</v>
      </c>
      <c r="E30" s="12">
        <v>1</v>
      </c>
      <c r="F30" s="16">
        <v>65.625</v>
      </c>
      <c r="G30" s="12">
        <v>460</v>
      </c>
      <c r="H30" s="12">
        <v>0</v>
      </c>
      <c r="I30" s="12">
        <v>682.5</v>
      </c>
      <c r="J30" s="12">
        <v>0</v>
      </c>
      <c r="K30" s="17">
        <f>(LMNSummary13[[#This Row],[Days of Work]]*LMNSummary13[[#This Row],[Rate]])+(LMNSummary13[[#This Row],[Hrs of Overtime]]*LMNSummary13[[#This Row],[Rate2]])+SUM(LMNSummary13[[#This Row],[Allowance]:[SIL]])</f>
        <v>13283.125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f>SUM(LMNSummary13[[#This Row],[SSS]:[Uniform/CA]])</f>
        <v>0</v>
      </c>
      <c r="T30" s="41">
        <f>ROUND(LMNSummary13[[#This Row],[GROSS Income]]-LMNSummary13[[#This Row],[Total Deductions]],2)</f>
        <v>13283.13</v>
      </c>
      <c r="X30" t="s">
        <v>123</v>
      </c>
    </row>
    <row r="31" spans="1:24" x14ac:dyDescent="0.3">
      <c r="A31" s="9">
        <v>5</v>
      </c>
      <c r="B31" s="52" t="s">
        <v>119</v>
      </c>
      <c r="C31" s="33">
        <v>20</v>
      </c>
      <c r="D31" s="12">
        <v>520</v>
      </c>
      <c r="E31" s="12">
        <v>1</v>
      </c>
      <c r="F31" s="16">
        <v>65</v>
      </c>
      <c r="G31" s="12">
        <v>0</v>
      </c>
      <c r="H31" s="12">
        <v>0</v>
      </c>
      <c r="I31" s="12">
        <v>676</v>
      </c>
      <c r="J31" s="12">
        <v>0</v>
      </c>
      <c r="K31" s="17">
        <f>(LMNSummary13[[#This Row],[Days of Work]]*LMNSummary13[[#This Row],[Rate]])+(LMNSummary13[[#This Row],[Hrs of Overtime]]*LMNSummary13[[#This Row],[Rate2]])+SUM(LMNSummary13[[#This Row],[Allowance]:[SIL]])</f>
        <v>11141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f>SUM(LMNSummary13[[#This Row],[SSS]:[Uniform/CA]])</f>
        <v>0</v>
      </c>
      <c r="T31" s="41">
        <f>ROUND(LMNSummary13[[#This Row],[GROSS Income]]-LMNSummary13[[#This Row],[Total Deductions]],2)</f>
        <v>11141</v>
      </c>
      <c r="X31" t="s">
        <v>124</v>
      </c>
    </row>
    <row r="32" spans="1:24" ht="15.75" customHeight="1" x14ac:dyDescent="0.3">
      <c r="A32" s="9">
        <v>6</v>
      </c>
      <c r="B32" s="52" t="s">
        <v>120</v>
      </c>
      <c r="C32" s="33">
        <v>21</v>
      </c>
      <c r="D32" s="12">
        <v>575</v>
      </c>
      <c r="E32" s="12">
        <v>17</v>
      </c>
      <c r="F32" s="16">
        <v>71.875</v>
      </c>
      <c r="G32" s="12">
        <v>420</v>
      </c>
      <c r="H32" s="12">
        <v>0</v>
      </c>
      <c r="I32" s="12">
        <v>747.5</v>
      </c>
      <c r="J32" s="12">
        <v>0</v>
      </c>
      <c r="K32" s="17">
        <f>(LMNSummary13[[#This Row],[Days of Work]]*LMNSummary13[[#This Row],[Rate]])+(LMNSummary13[[#This Row],[Hrs of Overtime]]*LMNSummary13[[#This Row],[Rate2]])+SUM(LMNSummary13[[#This Row],[Allowance]:[SIL]])</f>
        <v>14464.375</v>
      </c>
      <c r="L32" s="12">
        <v>562.5</v>
      </c>
      <c r="M32" s="12">
        <v>312.5</v>
      </c>
      <c r="N32" s="12">
        <v>200</v>
      </c>
      <c r="O32" s="32">
        <v>0</v>
      </c>
      <c r="P32" s="12">
        <v>0</v>
      </c>
      <c r="Q32" s="12">
        <v>0</v>
      </c>
      <c r="R32" s="12">
        <v>0</v>
      </c>
      <c r="S32" s="12">
        <f>SUM(LMNSummary13[[#This Row],[SSS]:[Uniform/CA]])</f>
        <v>1075</v>
      </c>
      <c r="T32" s="41">
        <f>ROUND(LMNSummary13[[#This Row],[GROSS Income]]-LMNSummary13[[#This Row],[Total Deductions]],2)</f>
        <v>13389.38</v>
      </c>
      <c r="X32" t="s">
        <v>125</v>
      </c>
    </row>
    <row r="33" spans="1:20" x14ac:dyDescent="0.3">
      <c r="A33" s="9">
        <v>7</v>
      </c>
      <c r="B33" s="52" t="s">
        <v>121</v>
      </c>
      <c r="C33" s="33">
        <v>12</v>
      </c>
      <c r="D33" s="12">
        <v>520</v>
      </c>
      <c r="E33" s="12">
        <v>10</v>
      </c>
      <c r="F33" s="16">
        <v>65</v>
      </c>
      <c r="G33" s="12">
        <v>0</v>
      </c>
      <c r="H33" s="12">
        <v>0</v>
      </c>
      <c r="I33" s="12">
        <v>520</v>
      </c>
      <c r="J33" s="12">
        <v>2600</v>
      </c>
      <c r="K33" s="17">
        <f>(LMNSummary13[[#This Row],[Days of Work]]*LMNSummary13[[#This Row],[Rate]])+(LMNSummary13[[#This Row],[Hrs of Overtime]]*LMNSummary13[[#This Row],[Rate2]])+SUM(LMNSummary13[[#This Row],[Allowance]:[SIL]])</f>
        <v>10010</v>
      </c>
      <c r="L33" s="12">
        <v>562.5</v>
      </c>
      <c r="M33" s="12">
        <v>312.5</v>
      </c>
      <c r="N33" s="12">
        <v>200</v>
      </c>
      <c r="O33" s="12">
        <v>0</v>
      </c>
      <c r="P33" s="12">
        <v>150</v>
      </c>
      <c r="Q33" s="12">
        <v>0</v>
      </c>
      <c r="R33" s="12">
        <v>0</v>
      </c>
      <c r="S33" s="12">
        <f>SUM(LMNSummary13[[#This Row],[SSS]:[Uniform/CA]])</f>
        <v>1225</v>
      </c>
      <c r="T33" s="41">
        <f>ROUND(LMNSummary13[[#This Row],[GROSS Income]]-LMNSummary13[[#This Row],[Total Deductions]],2)</f>
        <v>8785</v>
      </c>
    </row>
    <row r="34" spans="1:20" x14ac:dyDescent="0.3">
      <c r="A34" s="9">
        <v>8</v>
      </c>
      <c r="B34" s="52" t="s">
        <v>122</v>
      </c>
      <c r="C34" s="33">
        <v>21</v>
      </c>
      <c r="D34" s="12">
        <v>550</v>
      </c>
      <c r="E34" s="12">
        <v>3</v>
      </c>
      <c r="F34" s="16">
        <v>68.75</v>
      </c>
      <c r="G34" s="12">
        <v>420</v>
      </c>
      <c r="H34" s="12">
        <v>0</v>
      </c>
      <c r="I34" s="12">
        <v>715</v>
      </c>
      <c r="J34" s="12">
        <v>0</v>
      </c>
      <c r="K34" s="17">
        <f>(LMNSummary13[[#This Row],[Days of Work]]*LMNSummary13[[#This Row],[Rate]])+(LMNSummary13[[#This Row],[Hrs of Overtime]]*LMNSummary13[[#This Row],[Rate2]])+SUM(LMNSummary13[[#This Row],[Allowance]:[SIL]])</f>
        <v>12891.25</v>
      </c>
      <c r="L34" s="12">
        <v>562.5</v>
      </c>
      <c r="M34" s="12">
        <v>312.5</v>
      </c>
      <c r="N34" s="12">
        <v>200</v>
      </c>
      <c r="O34" s="12">
        <v>922.9</v>
      </c>
      <c r="P34" s="12">
        <v>0</v>
      </c>
      <c r="Q34" s="12">
        <v>0</v>
      </c>
      <c r="R34" s="12">
        <v>2000</v>
      </c>
      <c r="S34" s="12">
        <f>SUM(LMNSummary13[[#This Row],[SSS]:[Uniform/CA]])</f>
        <v>3997.9</v>
      </c>
      <c r="T34" s="41">
        <f>ROUND(LMNSummary13[[#This Row],[GROSS Income]]-LMNSummary13[[#This Row],[Total Deductions]],2)</f>
        <v>8893.35</v>
      </c>
    </row>
    <row r="35" spans="1:20" x14ac:dyDescent="0.3">
      <c r="A35" s="9">
        <v>9</v>
      </c>
      <c r="B35" s="52" t="s">
        <v>123</v>
      </c>
      <c r="C35" s="26">
        <v>18</v>
      </c>
      <c r="D35" s="12">
        <v>600</v>
      </c>
      <c r="E35" s="36">
        <v>4</v>
      </c>
      <c r="F35" s="16">
        <v>75</v>
      </c>
      <c r="G35" s="36">
        <v>360</v>
      </c>
      <c r="H35" s="36">
        <v>0</v>
      </c>
      <c r="I35" s="36">
        <v>780</v>
      </c>
      <c r="J35" s="12">
        <v>0</v>
      </c>
      <c r="K35" s="17">
        <f>(LMNSummary13[[#This Row],[Days of Work]]*LMNSummary13[[#This Row],[Rate]])+(LMNSummary13[[#This Row],[Hrs of Overtime]]*LMNSummary13[[#This Row],[Rate2]])+SUM(LMNSummary13[[#This Row],[Allowance]:[SIL]])</f>
        <v>12240</v>
      </c>
      <c r="L35" s="12">
        <v>562.5</v>
      </c>
      <c r="M35" s="12">
        <v>312.5</v>
      </c>
      <c r="N35" s="12">
        <v>200</v>
      </c>
      <c r="O35" s="12">
        <v>0</v>
      </c>
      <c r="P35" s="36">
        <v>0</v>
      </c>
      <c r="Q35" s="36">
        <v>0</v>
      </c>
      <c r="R35" s="12">
        <v>0</v>
      </c>
      <c r="S35" s="37">
        <f>SUM(LMNSummary13[[#This Row],[SSS]:[Uniform/CA]])</f>
        <v>1075</v>
      </c>
      <c r="T35" s="41">
        <f>ROUND(LMNSummary13[[#This Row],[GROSS Income]]-LMNSummary13[[#This Row],[Total Deductions]],2)</f>
        <v>11165</v>
      </c>
    </row>
    <row r="36" spans="1:20" x14ac:dyDescent="0.3">
      <c r="A36" s="9">
        <v>10</v>
      </c>
      <c r="B36" s="52"/>
      <c r="C36" s="26">
        <v>0</v>
      </c>
      <c r="D36" s="12">
        <v>0</v>
      </c>
      <c r="E36" s="36">
        <v>0</v>
      </c>
      <c r="F36" s="16">
        <v>0</v>
      </c>
      <c r="G36" s="36">
        <v>0</v>
      </c>
      <c r="H36" s="36">
        <v>0</v>
      </c>
      <c r="I36" s="36">
        <v>0</v>
      </c>
      <c r="J36" s="12">
        <v>0</v>
      </c>
      <c r="K36" s="17">
        <f>(LMNSummary13[[#This Row],[Days of Work]]*LMNSummary13[[#This Row],[Rate]])+(LMNSummary13[[#This Row],[Hrs of Overtime]]*LMNSummary13[[#This Row],[Rate2]])+SUM(LMNSummary13[[#This Row],[Allowance]:[SIL]])</f>
        <v>0</v>
      </c>
      <c r="L36" s="12">
        <v>0</v>
      </c>
      <c r="M36" s="12">
        <v>0</v>
      </c>
      <c r="N36" s="12">
        <v>0</v>
      </c>
      <c r="O36" s="12">
        <v>0</v>
      </c>
      <c r="P36" s="36">
        <v>0</v>
      </c>
      <c r="Q36" s="36">
        <v>0</v>
      </c>
      <c r="R36" s="12">
        <v>0</v>
      </c>
      <c r="S36" s="37">
        <f>SUM(LMNSummary13[[#This Row],[SSS]:[Uniform/CA]])</f>
        <v>0</v>
      </c>
      <c r="T36" s="41">
        <f>ROUND(LMNSummary13[[#This Row],[GROSS Income]]-LMNSummary13[[#This Row],[Total Deductions]],2)</f>
        <v>0</v>
      </c>
    </row>
    <row r="37" spans="1:20" x14ac:dyDescent="0.3">
      <c r="A37" s="9">
        <v>11</v>
      </c>
      <c r="B37" s="52"/>
      <c r="C37" s="26">
        <v>0</v>
      </c>
      <c r="D37" s="12">
        <v>0</v>
      </c>
      <c r="E37" s="36">
        <v>0</v>
      </c>
      <c r="F37" s="16">
        <v>0</v>
      </c>
      <c r="G37" s="36">
        <v>0</v>
      </c>
      <c r="H37" s="36">
        <v>0</v>
      </c>
      <c r="I37" s="36">
        <v>0</v>
      </c>
      <c r="J37" s="12">
        <v>0</v>
      </c>
      <c r="K37" s="17">
        <f>(LMNSummary13[[#This Row],[Days of Work]]*LMNSummary13[[#This Row],[Rate]])+(LMNSummary13[[#This Row],[Hrs of Overtime]]*LMNSummary13[[#This Row],[Rate2]])+SUM(LMNSummary13[[#This Row],[Allowance]:[SIL]])</f>
        <v>0</v>
      </c>
      <c r="L37" s="12">
        <v>0</v>
      </c>
      <c r="M37" s="12">
        <v>0</v>
      </c>
      <c r="N37" s="12">
        <v>0</v>
      </c>
      <c r="O37" s="12">
        <v>0</v>
      </c>
      <c r="P37" s="36">
        <v>0</v>
      </c>
      <c r="Q37" s="36">
        <v>0</v>
      </c>
      <c r="R37" s="12">
        <v>0</v>
      </c>
      <c r="S37" s="37">
        <f>SUM(LMNSummary13[[#This Row],[SSS]:[Uniform/CA]])</f>
        <v>0</v>
      </c>
      <c r="T37" s="41">
        <f>ROUND(LMNSummary13[[#This Row],[GROSS Income]]-LMNSummary13[[#This Row],[Total Deductions]],2)</f>
        <v>0</v>
      </c>
    </row>
    <row r="38" spans="1:20" ht="15" customHeight="1" thickBot="1" x14ac:dyDescent="0.35">
      <c r="A38" s="21">
        <v>12</v>
      </c>
      <c r="B38" s="60"/>
      <c r="C38" s="35">
        <v>0</v>
      </c>
      <c r="D38" s="23">
        <v>0</v>
      </c>
      <c r="E38" s="23">
        <v>0</v>
      </c>
      <c r="F38" s="24">
        <v>0</v>
      </c>
      <c r="G38" s="23">
        <v>0</v>
      </c>
      <c r="H38" s="23">
        <v>0</v>
      </c>
      <c r="I38" s="23">
        <v>0</v>
      </c>
      <c r="J38" s="23">
        <v>0</v>
      </c>
      <c r="K38" s="25">
        <f>(LMNSummary13[[#This Row],[Days of Work]]*LMNSummary13[[#This Row],[Rate]])+(LMNSummary13[[#This Row],[Hrs of Overtime]]*LMNSummary13[[#This Row],[Rate2]])+SUM(LMNSummary13[[#This Row],[Allowance]:[SIL]])</f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f>SUM(LMNSummary13[[#This Row],[SSS]:[Uniform/CA]])</f>
        <v>0</v>
      </c>
      <c r="T38" s="42">
        <f>ROUND(LMNSummary13[[#This Row],[GROSS Income]]-LMNSummary13[[#This Row],[Total Deductions]],2)</f>
        <v>0</v>
      </c>
    </row>
    <row r="39" spans="1:20" ht="15.75" customHeight="1" x14ac:dyDescent="0.3">
      <c r="A39" s="13">
        <v>1</v>
      </c>
      <c r="B39" s="53" t="s">
        <v>124</v>
      </c>
      <c r="C39" s="28">
        <v>26</v>
      </c>
      <c r="D39" s="18">
        <v>520</v>
      </c>
      <c r="E39" s="18">
        <v>48</v>
      </c>
      <c r="F39" s="19">
        <v>65</v>
      </c>
      <c r="G39" s="18">
        <v>0</v>
      </c>
      <c r="H39" s="18">
        <v>0</v>
      </c>
      <c r="I39" s="18">
        <v>676</v>
      </c>
      <c r="J39" s="18">
        <v>0</v>
      </c>
      <c r="K39" s="20">
        <f>(LMNSummary13[[#This Row],[Days of Work]]*LMNSummary13[[#This Row],[Rate]])+(LMNSummary13[[#This Row],[Hrs of Overtime]]*LMNSummary13[[#This Row],[Rate2]])+SUM(LMNSummary13[[#This Row],[Allowance]:[SIL]])</f>
        <v>17316</v>
      </c>
      <c r="L39" s="18">
        <v>0</v>
      </c>
      <c r="M39" s="18">
        <v>0</v>
      </c>
      <c r="N39" s="18">
        <v>0</v>
      </c>
      <c r="O39" s="46">
        <v>0</v>
      </c>
      <c r="P39" s="18">
        <v>1200</v>
      </c>
      <c r="Q39" s="18">
        <v>5010</v>
      </c>
      <c r="R39" s="18">
        <v>0</v>
      </c>
      <c r="S39" s="18">
        <f>SUM(LMNSummary13[[#This Row],[SSS]:[Uniform/CA]])</f>
        <v>6210</v>
      </c>
      <c r="T39" s="40">
        <f>ROUND(LMNSummary13[[#This Row],[GROSS Income]]-LMNSummary13[[#This Row],[Total Deductions]],2)</f>
        <v>11106</v>
      </c>
    </row>
    <row r="40" spans="1:20" x14ac:dyDescent="0.3">
      <c r="A40" s="9">
        <v>2</v>
      </c>
      <c r="B40" s="51" t="s">
        <v>125</v>
      </c>
      <c r="C40" s="26">
        <v>20</v>
      </c>
      <c r="D40" s="12">
        <v>520</v>
      </c>
      <c r="E40" s="12">
        <v>4</v>
      </c>
      <c r="F40" s="16">
        <v>65</v>
      </c>
      <c r="G40" s="12">
        <v>80</v>
      </c>
      <c r="H40" s="12">
        <v>0</v>
      </c>
      <c r="I40" s="12">
        <v>676</v>
      </c>
      <c r="J40" s="12">
        <v>0</v>
      </c>
      <c r="K40" s="17">
        <f>(LMNSummary13[[#This Row],[Days of Work]]*LMNSummary13[[#This Row],[Rate]])+(LMNSummary13[[#This Row],[Hrs of Overtime]]*LMNSummary13[[#This Row],[Rate2]])+SUM(LMNSummary13[[#This Row],[Allowance]:[SIL]])</f>
        <v>11416</v>
      </c>
      <c r="L40" s="12">
        <v>0</v>
      </c>
      <c r="M40" s="12">
        <v>0</v>
      </c>
      <c r="N40" s="12">
        <v>0</v>
      </c>
      <c r="O40" s="32">
        <v>0</v>
      </c>
      <c r="P40" s="12">
        <v>0</v>
      </c>
      <c r="Q40" s="12">
        <v>0</v>
      </c>
      <c r="R40" s="12">
        <v>0</v>
      </c>
      <c r="S40" s="12">
        <f>SUM(LMNSummary13[[#This Row],[SSS]:[Uniform/CA]])</f>
        <v>0</v>
      </c>
      <c r="T40" s="41">
        <f>ROUND(LMNSummary13[[#This Row],[GROSS Income]]-LMNSummary13[[#This Row],[Total Deductions]],2)</f>
        <v>11416</v>
      </c>
    </row>
    <row r="41" spans="1:20" x14ac:dyDescent="0.3">
      <c r="A41" s="9">
        <v>3</v>
      </c>
      <c r="B41" s="51"/>
      <c r="C41" s="26">
        <v>0</v>
      </c>
      <c r="D41" s="12">
        <v>0</v>
      </c>
      <c r="E41" s="12">
        <v>0</v>
      </c>
      <c r="F41" s="16">
        <v>0</v>
      </c>
      <c r="G41" s="12">
        <v>0</v>
      </c>
      <c r="H41" s="12">
        <v>0</v>
      </c>
      <c r="I41" s="12">
        <v>0</v>
      </c>
      <c r="J41" s="12">
        <v>0</v>
      </c>
      <c r="K41" s="17">
        <f>(LMNSummary13[[#This Row],[Days of Work]]*LMNSummary13[[#This Row],[Rate]])+(LMNSummary13[[#This Row],[Hrs of Overtime]]*LMNSummary13[[#This Row],[Rate2]])+SUM(LMNSummary13[[#This Row],[Allowance]:[SIL]])</f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f>SUM(LMNSummary13[[#This Row],[SSS]:[Uniform/CA]])</f>
        <v>0</v>
      </c>
      <c r="T41" s="41">
        <f>ROUND(LMNSummary13[[#This Row],[GROSS Income]]-LMNSummary13[[#This Row],[Total Deductions]],2)</f>
        <v>0</v>
      </c>
    </row>
    <row r="42" spans="1:20" x14ac:dyDescent="0.3">
      <c r="A42" s="9">
        <v>4</v>
      </c>
      <c r="B42" s="51"/>
      <c r="C42" s="26">
        <v>0</v>
      </c>
      <c r="D42" s="12">
        <v>0</v>
      </c>
      <c r="E42" s="12">
        <v>0</v>
      </c>
      <c r="F42" s="16">
        <v>0</v>
      </c>
      <c r="G42" s="12">
        <v>0</v>
      </c>
      <c r="H42" s="12">
        <v>0</v>
      </c>
      <c r="I42" s="12">
        <v>0</v>
      </c>
      <c r="J42" s="12">
        <v>0</v>
      </c>
      <c r="K42" s="17">
        <f>(LMNSummary13[[#This Row],[Days of Work]]*LMNSummary13[[#This Row],[Rate]])+(LMNSummary13[[#This Row],[Hrs of Overtime]]*LMNSummary13[[#This Row],[Rate2]])+SUM(LMNSummary13[[#This Row],[Allowance]:[SIL]])</f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f>SUM(LMNSummary13[[#This Row],[SSS]:[Uniform/CA]])</f>
        <v>0</v>
      </c>
      <c r="T42" s="41">
        <f>ROUND(LMNSummary13[[#This Row],[GROSS Income]]-LMNSummary13[[#This Row],[Total Deductions]],2)</f>
        <v>0</v>
      </c>
    </row>
    <row r="43" spans="1:20" x14ac:dyDescent="0.3">
      <c r="A43" s="9">
        <v>5</v>
      </c>
      <c r="B43" s="51"/>
      <c r="C43" s="26">
        <v>0</v>
      </c>
      <c r="D43" s="12">
        <v>0</v>
      </c>
      <c r="E43" s="12">
        <v>0</v>
      </c>
      <c r="F43" s="16">
        <v>0</v>
      </c>
      <c r="G43" s="12">
        <v>0</v>
      </c>
      <c r="H43" s="12">
        <v>0</v>
      </c>
      <c r="I43" s="12">
        <v>0</v>
      </c>
      <c r="J43" s="12">
        <v>0</v>
      </c>
      <c r="K43" s="17">
        <f>(LMNSummary13[[#This Row],[Days of Work]]*LMNSummary13[[#This Row],[Rate]])+(LMNSummary13[[#This Row],[Hrs of Overtime]]*LMNSummary13[[#This Row],[Rate2]])+SUM(LMNSummary13[[#This Row],[Allowance]:[SIL]])</f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f>SUM(LMNSummary13[[#This Row],[SSS]:[Uniform/CA]])</f>
        <v>0</v>
      </c>
      <c r="T43" s="41">
        <f>ROUND(LMNSummary13[[#This Row],[GROSS Income]]-LMNSummary13[[#This Row],[Total Deductions]],2)</f>
        <v>0</v>
      </c>
    </row>
    <row r="44" spans="1:20" x14ac:dyDescent="0.3">
      <c r="A44" s="9">
        <v>6</v>
      </c>
      <c r="B44" s="51"/>
      <c r="C44" s="26">
        <v>0</v>
      </c>
      <c r="D44" s="12">
        <v>0</v>
      </c>
      <c r="E44" s="12">
        <v>0</v>
      </c>
      <c r="F44" s="16">
        <v>0</v>
      </c>
      <c r="G44" s="12">
        <v>0</v>
      </c>
      <c r="H44" s="12">
        <v>0</v>
      </c>
      <c r="I44" s="12">
        <v>0</v>
      </c>
      <c r="J44" s="12">
        <v>0</v>
      </c>
      <c r="K44" s="17">
        <f>(LMNSummary13[[#This Row],[Days of Work]]*LMNSummary13[[#This Row],[Rate]])+(LMNSummary13[[#This Row],[Hrs of Overtime]]*LMNSummary13[[#This Row],[Rate2]])+SUM(LMNSummary13[[#This Row],[Allowance]:[SIL]])</f>
        <v>0</v>
      </c>
      <c r="L44" s="12">
        <v>0</v>
      </c>
      <c r="M44" s="12">
        <v>0</v>
      </c>
      <c r="N44" s="12">
        <v>0</v>
      </c>
      <c r="O44" s="32">
        <v>0</v>
      </c>
      <c r="P44" s="12">
        <v>0</v>
      </c>
      <c r="Q44" s="12">
        <v>0</v>
      </c>
      <c r="R44" s="12">
        <v>0</v>
      </c>
      <c r="S44" s="12">
        <f>SUM(LMNSummary13[[#This Row],[SSS]:[Uniform/CA]])</f>
        <v>0</v>
      </c>
      <c r="T44" s="41">
        <f>ROUND(LMNSummary13[[#This Row],[GROSS Income]]-LMNSummary13[[#This Row],[Total Deductions]],2)</f>
        <v>0</v>
      </c>
    </row>
    <row r="45" spans="1:20" x14ac:dyDescent="0.3">
      <c r="A45" s="9">
        <v>7</v>
      </c>
      <c r="B45" s="51"/>
      <c r="C45" s="26">
        <v>0</v>
      </c>
      <c r="D45" s="12">
        <v>0</v>
      </c>
      <c r="E45" s="12">
        <v>0</v>
      </c>
      <c r="F45" s="16">
        <v>0</v>
      </c>
      <c r="G45" s="12">
        <v>0</v>
      </c>
      <c r="H45" s="12">
        <v>0</v>
      </c>
      <c r="I45" s="12">
        <v>0</v>
      </c>
      <c r="J45" s="12">
        <v>0</v>
      </c>
      <c r="K45" s="17">
        <f>(LMNSummary13[[#This Row],[Days of Work]]*LMNSummary13[[#This Row],[Rate]])+(LMNSummary13[[#This Row],[Hrs of Overtime]]*LMNSummary13[[#This Row],[Rate2]])+SUM(LMNSummary13[[#This Row],[Allowance]:[SIL]])</f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f>SUM(LMNSummary13[[#This Row],[SSS]:[Uniform/CA]])</f>
        <v>0</v>
      </c>
      <c r="T45" s="41">
        <f>ROUND(LMNSummary13[[#This Row],[GROSS Income]]-LMNSummary13[[#This Row],[Total Deductions]],2)</f>
        <v>0</v>
      </c>
    </row>
    <row r="46" spans="1:20" x14ac:dyDescent="0.3">
      <c r="A46" s="9">
        <v>8</v>
      </c>
      <c r="B46" s="51"/>
      <c r="C46" s="26">
        <v>0</v>
      </c>
      <c r="D46" s="12">
        <v>0</v>
      </c>
      <c r="E46" s="12">
        <v>0</v>
      </c>
      <c r="F46" s="16">
        <v>0</v>
      </c>
      <c r="G46" s="12">
        <v>0</v>
      </c>
      <c r="H46" s="12">
        <v>0</v>
      </c>
      <c r="I46" s="12">
        <v>0</v>
      </c>
      <c r="J46" s="12">
        <v>0</v>
      </c>
      <c r="K46" s="17">
        <f>(LMNSummary13[[#This Row],[Days of Work]]*LMNSummary13[[#This Row],[Rate]])+(LMNSummary13[[#This Row],[Hrs of Overtime]]*LMNSummary13[[#This Row],[Rate2]])+SUM(LMNSummary13[[#This Row],[Allowance]:[SIL]])</f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f>SUM(LMNSummary13[[#This Row],[SSS]:[Uniform/CA]])</f>
        <v>0</v>
      </c>
      <c r="T46" s="41">
        <f>ROUND(LMNSummary13[[#This Row],[GROSS Income]]-LMNSummary13[[#This Row],[Total Deductions]],2)</f>
        <v>0</v>
      </c>
    </row>
    <row r="47" spans="1:20" x14ac:dyDescent="0.3">
      <c r="A47" s="9">
        <v>9</v>
      </c>
      <c r="B47" s="51"/>
      <c r="C47" s="26">
        <v>0</v>
      </c>
      <c r="D47" s="12">
        <v>0</v>
      </c>
      <c r="E47" s="36">
        <v>0</v>
      </c>
      <c r="F47" s="16">
        <v>0</v>
      </c>
      <c r="G47" s="36">
        <v>0</v>
      </c>
      <c r="H47" s="36">
        <v>0</v>
      </c>
      <c r="I47" s="36">
        <v>0</v>
      </c>
      <c r="J47" s="12">
        <v>0</v>
      </c>
      <c r="K47" s="17">
        <f>(LMNSummary13[[#This Row],[Days of Work]]*LMNSummary13[[#This Row],[Rate]])+(LMNSummary13[[#This Row],[Hrs of Overtime]]*LMNSummary13[[#This Row],[Rate2]])+SUM(LMNSummary13[[#This Row],[Allowance]:[SIL]])</f>
        <v>0</v>
      </c>
      <c r="L47" s="12">
        <v>0</v>
      </c>
      <c r="M47" s="12">
        <v>0</v>
      </c>
      <c r="N47" s="12">
        <v>0</v>
      </c>
      <c r="O47" s="32">
        <v>0</v>
      </c>
      <c r="P47" s="36">
        <v>0</v>
      </c>
      <c r="Q47" s="36">
        <v>0</v>
      </c>
      <c r="R47" s="12">
        <v>0</v>
      </c>
      <c r="S47" s="36">
        <f>SUM(LMNSummary13[[#This Row],[SSS]:[Uniform/CA]])</f>
        <v>0</v>
      </c>
      <c r="T47" s="41">
        <f>ROUND(LMNSummary13[[#This Row],[GROSS Income]]-LMNSummary13[[#This Row],[Total Deductions]],2)</f>
        <v>0</v>
      </c>
    </row>
    <row r="48" spans="1:20" x14ac:dyDescent="0.3">
      <c r="A48" s="9">
        <v>10</v>
      </c>
      <c r="B48" s="51"/>
      <c r="C48" s="26">
        <v>0</v>
      </c>
      <c r="D48" s="12">
        <v>0</v>
      </c>
      <c r="E48" s="36">
        <v>0</v>
      </c>
      <c r="F48" s="16">
        <v>0</v>
      </c>
      <c r="G48" s="36">
        <v>0</v>
      </c>
      <c r="H48" s="36">
        <v>0</v>
      </c>
      <c r="I48" s="36">
        <v>0</v>
      </c>
      <c r="J48" s="12">
        <v>0</v>
      </c>
      <c r="K48" s="17">
        <f>(LMNSummary13[[#This Row],[Days of Work]]*LMNSummary13[[#This Row],[Rate]])+(LMNSummary13[[#This Row],[Hrs of Overtime]]*LMNSummary13[[#This Row],[Rate2]])+SUM(LMNSummary13[[#This Row],[Allowance]:[SIL]])</f>
        <v>0</v>
      </c>
      <c r="L48" s="12">
        <v>0</v>
      </c>
      <c r="M48" s="12">
        <v>0</v>
      </c>
      <c r="N48" s="12">
        <v>0</v>
      </c>
      <c r="O48" s="32">
        <v>0</v>
      </c>
      <c r="P48" s="36">
        <v>0</v>
      </c>
      <c r="Q48" s="36">
        <v>0</v>
      </c>
      <c r="R48" s="12">
        <v>0</v>
      </c>
      <c r="S48" s="36">
        <f>SUM(LMNSummary13[[#This Row],[SSS]:[Uniform/CA]])</f>
        <v>0</v>
      </c>
      <c r="T48" s="41">
        <f>ROUND(LMNSummary13[[#This Row],[GROSS Income]]-LMNSummary13[[#This Row],[Total Deductions]],2)</f>
        <v>0</v>
      </c>
    </row>
    <row r="49" spans="1:20" x14ac:dyDescent="0.3">
      <c r="A49" s="9">
        <v>11</v>
      </c>
      <c r="B49" s="51"/>
      <c r="C49" s="26">
        <v>0</v>
      </c>
      <c r="D49" s="12">
        <v>0</v>
      </c>
      <c r="E49" s="36">
        <v>0</v>
      </c>
      <c r="F49" s="16">
        <v>0</v>
      </c>
      <c r="G49" s="36">
        <v>0</v>
      </c>
      <c r="H49" s="36">
        <v>0</v>
      </c>
      <c r="I49" s="36">
        <v>0</v>
      </c>
      <c r="J49" s="12">
        <v>0</v>
      </c>
      <c r="K49" s="17">
        <f>(LMNSummary13[[#This Row],[Days of Work]]*LMNSummary13[[#This Row],[Rate]])+(LMNSummary13[[#This Row],[Hrs of Overtime]]*LMNSummary13[[#This Row],[Rate2]])+SUM(LMNSummary13[[#This Row],[Allowance]:[SIL]])</f>
        <v>0</v>
      </c>
      <c r="L49" s="12">
        <v>0</v>
      </c>
      <c r="M49" s="12">
        <v>0</v>
      </c>
      <c r="N49" s="12">
        <v>0</v>
      </c>
      <c r="O49" s="32">
        <v>0</v>
      </c>
      <c r="P49" s="36">
        <v>0</v>
      </c>
      <c r="Q49" s="36">
        <v>0</v>
      </c>
      <c r="R49" s="12">
        <v>0</v>
      </c>
      <c r="S49" s="37">
        <f>SUM(LMNSummary13[[#This Row],[SSS]:[Uniform/CA]])</f>
        <v>0</v>
      </c>
      <c r="T49" s="41">
        <f>ROUND(LMNSummary13[[#This Row],[GROSS Income]]-LMNSummary13[[#This Row],[Total Deductions]],2)</f>
        <v>0</v>
      </c>
    </row>
    <row r="50" spans="1:20" ht="15" customHeight="1" thickBot="1" x14ac:dyDescent="0.35">
      <c r="A50" s="21">
        <v>12</v>
      </c>
      <c r="B50" s="59"/>
      <c r="C50" s="27">
        <v>0</v>
      </c>
      <c r="D50" s="23">
        <v>0</v>
      </c>
      <c r="E50" s="47">
        <v>0</v>
      </c>
      <c r="F50" s="24">
        <v>0</v>
      </c>
      <c r="G50" s="47">
        <v>0</v>
      </c>
      <c r="H50" s="47">
        <v>0</v>
      </c>
      <c r="I50" s="47">
        <v>0</v>
      </c>
      <c r="J50" s="23">
        <v>0</v>
      </c>
      <c r="K50" s="25">
        <f>(LMNSummary13[[#This Row],[Days of Work]]*LMNSummary13[[#This Row],[Rate]])+(LMNSummary13[[#This Row],[Hrs of Overtime]]*LMNSummary13[[#This Row],[Rate2]])+SUM(LMNSummary13[[#This Row],[Allowance]:[SIL]])</f>
        <v>0</v>
      </c>
      <c r="L50" s="23">
        <v>0</v>
      </c>
      <c r="M50" s="23">
        <v>0</v>
      </c>
      <c r="N50" s="23">
        <v>0</v>
      </c>
      <c r="O50" s="31">
        <v>0</v>
      </c>
      <c r="P50" s="47">
        <v>0</v>
      </c>
      <c r="Q50" s="47">
        <v>0</v>
      </c>
      <c r="R50" s="23">
        <v>0</v>
      </c>
      <c r="S50" s="48">
        <f>SUM(LMNSummary13[[#This Row],[SSS]:[Uniform/CA]])</f>
        <v>0</v>
      </c>
      <c r="T50" s="42">
        <f>ROUND(LMNSummary13[[#This Row],[GROSS Income]]-LMNSummary13[[#This Row],[Total Deductions]],2)</f>
        <v>0</v>
      </c>
    </row>
    <row r="51" spans="1:20" x14ac:dyDescent="0.3">
      <c r="A51">
        <v>1</v>
      </c>
      <c r="B51" s="51"/>
      <c r="C51" s="26">
        <v>0</v>
      </c>
      <c r="D51" s="12">
        <v>0</v>
      </c>
      <c r="E51" s="36">
        <v>0</v>
      </c>
      <c r="F51" s="16">
        <v>0</v>
      </c>
      <c r="G51" s="36">
        <v>0</v>
      </c>
      <c r="H51" s="36">
        <v>0</v>
      </c>
      <c r="I51" s="36">
        <v>0</v>
      </c>
      <c r="J51" s="12">
        <v>0</v>
      </c>
      <c r="K51" s="17">
        <f>(LMNSummary13[[#This Row],[Days of Work]]*LMNSummary13[[#This Row],[Rate]])+(LMNSummary13[[#This Row],[Hrs of Overtime]]*LMNSummary13[[#This Row],[Rate2]])+SUM(LMNSummary13[[#This Row],[Allowance]:[SIL]])</f>
        <v>0</v>
      </c>
      <c r="L51" s="12">
        <v>0</v>
      </c>
      <c r="M51" s="12">
        <v>0</v>
      </c>
      <c r="N51" s="12">
        <v>0</v>
      </c>
      <c r="O51" s="32">
        <v>0</v>
      </c>
      <c r="P51" s="36">
        <v>0</v>
      </c>
      <c r="Q51" s="36">
        <v>0</v>
      </c>
      <c r="R51" s="12">
        <v>0</v>
      </c>
      <c r="S51" s="37">
        <f>SUM(LMNSummary13[[#This Row],[SSS]:[Uniform/CA]])</f>
        <v>0</v>
      </c>
      <c r="T51" s="41">
        <f>ROUND(LMNSummary13[[#This Row],[GROSS Income]]-LMNSummary13[[#This Row],[Total Deductions]],2)</f>
        <v>0</v>
      </c>
    </row>
    <row r="52" spans="1:20" x14ac:dyDescent="0.3">
      <c r="A52">
        <v>2</v>
      </c>
      <c r="B52" s="51"/>
      <c r="C52" s="26">
        <v>0</v>
      </c>
      <c r="D52" s="12">
        <v>0</v>
      </c>
      <c r="E52" s="36">
        <v>0</v>
      </c>
      <c r="F52" s="16">
        <v>0</v>
      </c>
      <c r="G52" s="36">
        <v>0</v>
      </c>
      <c r="H52" s="36">
        <v>0</v>
      </c>
      <c r="I52" s="36">
        <v>0</v>
      </c>
      <c r="J52" s="12">
        <v>0</v>
      </c>
      <c r="K52" s="17">
        <f>(LMNSummary13[[#This Row],[Days of Work]]*LMNSummary13[[#This Row],[Rate]])+(LMNSummary13[[#This Row],[Hrs of Overtime]]*LMNSummary13[[#This Row],[Rate2]])+SUM(LMNSummary13[[#This Row],[Allowance]:[SIL]])</f>
        <v>0</v>
      </c>
      <c r="L52" s="12">
        <v>0</v>
      </c>
      <c r="M52" s="12">
        <v>0</v>
      </c>
      <c r="N52" s="12">
        <v>0</v>
      </c>
      <c r="O52" s="32">
        <v>0</v>
      </c>
      <c r="P52" s="36">
        <v>0</v>
      </c>
      <c r="Q52" s="36">
        <v>0</v>
      </c>
      <c r="R52" s="12">
        <v>0</v>
      </c>
      <c r="S52" s="37">
        <f>SUM(LMNSummary13[[#This Row],[SSS]:[Uniform/CA]])</f>
        <v>0</v>
      </c>
      <c r="T52" s="41">
        <f>ROUND(LMNSummary13[[#This Row],[GROSS Income]]-LMNSummary13[[#This Row],[Total Deductions]],2)</f>
        <v>0</v>
      </c>
    </row>
    <row r="53" spans="1:20" x14ac:dyDescent="0.3">
      <c r="A53">
        <v>3</v>
      </c>
      <c r="B53" s="51"/>
      <c r="C53" s="26">
        <v>0</v>
      </c>
      <c r="D53" s="12">
        <v>0</v>
      </c>
      <c r="E53" s="36">
        <v>0</v>
      </c>
      <c r="F53" s="16">
        <v>0</v>
      </c>
      <c r="G53" s="36">
        <v>0</v>
      </c>
      <c r="H53" s="36">
        <v>0</v>
      </c>
      <c r="I53" s="36">
        <v>0</v>
      </c>
      <c r="J53" s="12">
        <v>0</v>
      </c>
      <c r="K53" s="17">
        <f>(LMNSummary13[[#This Row],[Days of Work]]*LMNSummary13[[#This Row],[Rate]])+(LMNSummary13[[#This Row],[Hrs of Overtime]]*LMNSummary13[[#This Row],[Rate2]])+SUM(LMNSummary13[[#This Row],[Allowance]:[SIL]])</f>
        <v>0</v>
      </c>
      <c r="L53" s="12">
        <v>0</v>
      </c>
      <c r="M53" s="12">
        <v>0</v>
      </c>
      <c r="N53" s="12">
        <v>0</v>
      </c>
      <c r="O53" s="32">
        <v>0</v>
      </c>
      <c r="P53" s="36">
        <v>0</v>
      </c>
      <c r="Q53" s="36">
        <v>0</v>
      </c>
      <c r="R53" s="12">
        <v>0</v>
      </c>
      <c r="S53" s="37">
        <f>SUM(LMNSummary13[[#This Row],[SSS]:[Uniform/CA]])</f>
        <v>0</v>
      </c>
      <c r="T53" s="41">
        <f>ROUND(LMNSummary13[[#This Row],[GROSS Income]]-LMNSummary13[[#This Row],[Total Deductions]],2)</f>
        <v>0</v>
      </c>
    </row>
    <row r="54" spans="1:20" x14ac:dyDescent="0.3">
      <c r="A54">
        <v>4</v>
      </c>
      <c r="B54" s="51"/>
      <c r="C54" s="26">
        <v>0</v>
      </c>
      <c r="D54" s="12">
        <v>0</v>
      </c>
      <c r="E54" s="36">
        <v>0</v>
      </c>
      <c r="F54" s="16">
        <v>0</v>
      </c>
      <c r="G54" s="36">
        <v>0</v>
      </c>
      <c r="H54" s="36">
        <v>0</v>
      </c>
      <c r="I54" s="36">
        <v>0</v>
      </c>
      <c r="J54" s="12">
        <v>0</v>
      </c>
      <c r="K54" s="17">
        <f>(LMNSummary13[[#This Row],[Days of Work]]*LMNSummary13[[#This Row],[Rate]])+(LMNSummary13[[#This Row],[Hrs of Overtime]]*LMNSummary13[[#This Row],[Rate2]])+SUM(LMNSummary13[[#This Row],[Allowance]:[SIL]])</f>
        <v>0</v>
      </c>
      <c r="L54" s="12">
        <v>0</v>
      </c>
      <c r="M54" s="12">
        <v>0</v>
      </c>
      <c r="N54" s="12">
        <v>0</v>
      </c>
      <c r="O54" s="32">
        <v>0</v>
      </c>
      <c r="P54" s="36">
        <v>0</v>
      </c>
      <c r="Q54" s="36">
        <v>0</v>
      </c>
      <c r="R54" s="12">
        <v>0</v>
      </c>
      <c r="S54" s="37">
        <f>SUM(LMNSummary13[[#This Row],[SSS]:[Uniform/CA]])</f>
        <v>0</v>
      </c>
      <c r="T54" s="41">
        <f>ROUND(LMNSummary13[[#This Row],[GROSS Income]]-LMNSummary13[[#This Row],[Total Deductions]],2)</f>
        <v>0</v>
      </c>
    </row>
    <row r="55" spans="1:20" x14ac:dyDescent="0.3">
      <c r="A55">
        <v>5</v>
      </c>
      <c r="B55" s="51"/>
      <c r="C55" s="26">
        <v>0</v>
      </c>
      <c r="D55" s="12">
        <v>0</v>
      </c>
      <c r="E55" s="36">
        <v>0</v>
      </c>
      <c r="F55" s="16">
        <v>0</v>
      </c>
      <c r="G55" s="36">
        <v>0</v>
      </c>
      <c r="H55" s="36">
        <v>0</v>
      </c>
      <c r="I55" s="36">
        <v>0</v>
      </c>
      <c r="J55" s="12">
        <v>0</v>
      </c>
      <c r="K55" s="17">
        <f>(LMNSummary13[[#This Row],[Days of Work]]*LMNSummary13[[#This Row],[Rate]])+(LMNSummary13[[#This Row],[Hrs of Overtime]]*LMNSummary13[[#This Row],[Rate2]])+SUM(LMNSummary13[[#This Row],[Allowance]:[SIL]])</f>
        <v>0</v>
      </c>
      <c r="L55" s="12">
        <v>0</v>
      </c>
      <c r="M55" s="12">
        <v>0</v>
      </c>
      <c r="N55" s="12">
        <v>0</v>
      </c>
      <c r="O55" s="32">
        <v>0</v>
      </c>
      <c r="P55" s="36">
        <v>0</v>
      </c>
      <c r="Q55" s="36">
        <v>0</v>
      </c>
      <c r="R55" s="12">
        <v>0</v>
      </c>
      <c r="S55" s="37">
        <f>SUM(LMNSummary13[[#This Row],[SSS]:[Uniform/CA]])</f>
        <v>0</v>
      </c>
      <c r="T55" s="41">
        <f>ROUND(LMNSummary13[[#This Row],[GROSS Income]]-LMNSummary13[[#This Row],[Total Deductions]],2)</f>
        <v>0</v>
      </c>
    </row>
    <row r="56" spans="1:20" x14ac:dyDescent="0.3">
      <c r="A56">
        <v>6</v>
      </c>
      <c r="B56" s="51"/>
      <c r="C56" s="26">
        <v>0</v>
      </c>
      <c r="D56" s="12">
        <v>0</v>
      </c>
      <c r="E56" s="36">
        <v>0</v>
      </c>
      <c r="F56" s="16">
        <v>0</v>
      </c>
      <c r="G56" s="36">
        <v>0</v>
      </c>
      <c r="H56" s="36">
        <v>0</v>
      </c>
      <c r="I56" s="36">
        <v>0</v>
      </c>
      <c r="J56" s="12">
        <v>0</v>
      </c>
      <c r="K56" s="17">
        <f>(LMNSummary13[[#This Row],[Days of Work]]*LMNSummary13[[#This Row],[Rate]])+(LMNSummary13[[#This Row],[Hrs of Overtime]]*LMNSummary13[[#This Row],[Rate2]])+SUM(LMNSummary13[[#This Row],[Allowance]:[SIL]])</f>
        <v>0</v>
      </c>
      <c r="L56" s="12">
        <v>0</v>
      </c>
      <c r="M56" s="12">
        <v>0</v>
      </c>
      <c r="N56" s="12">
        <v>0</v>
      </c>
      <c r="O56" s="32">
        <v>0</v>
      </c>
      <c r="P56" s="36">
        <v>0</v>
      </c>
      <c r="Q56" s="36">
        <v>0</v>
      </c>
      <c r="R56" s="12">
        <v>0</v>
      </c>
      <c r="S56" s="37">
        <f>SUM(LMNSummary13[[#This Row],[SSS]:[Uniform/CA]])</f>
        <v>0</v>
      </c>
      <c r="T56" s="41">
        <f>ROUND(LMNSummary13[[#This Row],[GROSS Income]]-LMNSummary13[[#This Row],[Total Deductions]],2)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TimeSheet</vt:lpstr>
      <vt:lpstr>Employees</vt:lpstr>
      <vt:lpstr>Summary</vt:lpstr>
      <vt:lpstr>Summary!LUAttendanceTable</vt:lpstr>
      <vt:lpstr>LUAttendanceTable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 U. Ambata</dc:creator>
  <cp:lastModifiedBy>Leonard  U. Ambata</cp:lastModifiedBy>
  <cp:lastPrinted>2024-11-12T11:48:30Z</cp:lastPrinted>
  <dcterms:created xsi:type="dcterms:W3CDTF">2023-11-09T16:21:43Z</dcterms:created>
  <dcterms:modified xsi:type="dcterms:W3CDTF">2025-10-06T15:33:49Z</dcterms:modified>
</cp:coreProperties>
</file>