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na\Desktop\"/>
    </mc:Choice>
  </mc:AlternateContent>
  <xr:revisionPtr revIDLastSave="0" documentId="13_ncr:1_{F32935F2-00EF-42E9-BF22-BD3DC13BC82D}" xr6:coauthVersionLast="47" xr6:coauthVersionMax="47" xr10:uidLastSave="{00000000-0000-0000-0000-000000000000}"/>
  <bookViews>
    <workbookView xWindow="-120" yWindow="-120" windowWidth="20730" windowHeight="11040" activeTab="1" xr2:uid="{E0666FD7-4F0C-431A-89E3-BFB94F6DB0CE}"/>
  </bookViews>
  <sheets>
    <sheet name="Determinante" sheetId="1" r:id="rId1"/>
    <sheet name="Matriz Inversa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6" i="3" l="1"/>
  <c r="O44" i="3" l="1"/>
  <c r="N44" i="3"/>
  <c r="M44" i="3"/>
  <c r="M43" i="3"/>
  <c r="N43" i="3"/>
  <c r="O43" i="3"/>
  <c r="O42" i="3"/>
  <c r="N42" i="3"/>
  <c r="M42" i="3"/>
  <c r="Q38" i="3"/>
  <c r="P38" i="3"/>
  <c r="O38" i="3"/>
  <c r="O37" i="3"/>
  <c r="P37" i="3"/>
  <c r="Q37" i="3"/>
  <c r="Q36" i="3"/>
  <c r="P36" i="3"/>
  <c r="O36" i="3"/>
  <c r="M31" i="3" a="1"/>
  <c r="M31" i="3" s="1"/>
  <c r="M46" i="3" a="1"/>
  <c r="M46" i="3" s="1"/>
  <c r="N47" i="3"/>
  <c r="O47" i="3"/>
  <c r="M48" i="3"/>
  <c r="N48" i="3"/>
  <c r="O48" i="3"/>
  <c r="R28" i="3"/>
  <c r="Q28" i="3"/>
  <c r="P28" i="3"/>
  <c r="R27" i="3"/>
  <c r="Q27" i="3"/>
  <c r="P27" i="3"/>
  <c r="R26" i="3"/>
  <c r="Q26" i="3"/>
  <c r="P26" i="3"/>
  <c r="I50" i="3"/>
  <c r="I47" i="3"/>
  <c r="I44" i="3"/>
  <c r="I41" i="3"/>
  <c r="I38" i="3"/>
  <c r="I35" i="3"/>
  <c r="I32" i="3"/>
  <c r="I29" i="3"/>
  <c r="I26" i="3"/>
  <c r="G50" i="3"/>
  <c r="F50" i="3"/>
  <c r="G47" i="3"/>
  <c r="F47" i="3"/>
  <c r="G44" i="3"/>
  <c r="F44" i="3"/>
  <c r="G41" i="3"/>
  <c r="F41" i="3"/>
  <c r="G38" i="3"/>
  <c r="F38" i="3"/>
  <c r="G35" i="3"/>
  <c r="F35" i="3"/>
  <c r="G32" i="3"/>
  <c r="F32" i="3"/>
  <c r="G29" i="3"/>
  <c r="F29" i="3"/>
  <c r="G26" i="3"/>
  <c r="F26" i="3"/>
  <c r="D51" i="3"/>
  <c r="D50" i="3"/>
  <c r="C51" i="3"/>
  <c r="C50" i="3"/>
  <c r="D48" i="3"/>
  <c r="D47" i="3"/>
  <c r="C48" i="3"/>
  <c r="C47" i="3"/>
  <c r="D45" i="3"/>
  <c r="D44" i="3"/>
  <c r="C45" i="3"/>
  <c r="C44" i="3"/>
  <c r="D42" i="3"/>
  <c r="D41" i="3"/>
  <c r="C42" i="3"/>
  <c r="C41" i="3"/>
  <c r="D39" i="3"/>
  <c r="D38" i="3"/>
  <c r="C39" i="3"/>
  <c r="C38" i="3"/>
  <c r="D36" i="3"/>
  <c r="D35" i="3"/>
  <c r="C36" i="3"/>
  <c r="C35" i="3"/>
  <c r="C33" i="3"/>
  <c r="D33" i="3"/>
  <c r="D32" i="3"/>
  <c r="C32" i="3"/>
  <c r="D30" i="3"/>
  <c r="D29" i="3"/>
  <c r="C30" i="3"/>
  <c r="C29" i="3"/>
  <c r="D27" i="3"/>
  <c r="D26" i="3"/>
  <c r="C27" i="3"/>
  <c r="C26" i="3"/>
  <c r="F21" i="3"/>
  <c r="F11" i="1"/>
  <c r="F12" i="3"/>
  <c r="F15" i="3" s="1"/>
  <c r="F17" i="3" s="1"/>
  <c r="K13" i="3"/>
  <c r="J13" i="3"/>
  <c r="H13" i="3"/>
  <c r="G13" i="3"/>
  <c r="E13" i="3"/>
  <c r="D13" i="3"/>
  <c r="K12" i="3"/>
  <c r="J12" i="3"/>
  <c r="I12" i="3"/>
  <c r="I15" i="3" s="1"/>
  <c r="I17" i="3" s="1"/>
  <c r="H12" i="3"/>
  <c r="G12" i="3"/>
  <c r="E12" i="3"/>
  <c r="D12" i="3"/>
  <c r="C12" i="3"/>
  <c r="C15" i="3" s="1"/>
  <c r="C17" i="3" s="1"/>
  <c r="J16" i="1"/>
  <c r="G16" i="1"/>
  <c r="D16" i="1"/>
  <c r="C22" i="1"/>
  <c r="M47" i="3" l="1"/>
  <c r="O46" i="3"/>
  <c r="N46" i="3"/>
  <c r="K15" i="3"/>
  <c r="E15" i="3"/>
  <c r="D15" i="3"/>
  <c r="G15" i="3"/>
  <c r="H15" i="3"/>
  <c r="J15" i="3"/>
  <c r="I18" i="1"/>
  <c r="C18" i="1"/>
  <c r="I16" i="1"/>
  <c r="F16" i="1"/>
  <c r="F18" i="1" s="1"/>
  <c r="C16" i="1"/>
  <c r="K14" i="1"/>
  <c r="J14" i="1"/>
  <c r="I14" i="1"/>
  <c r="H14" i="1"/>
  <c r="G14" i="1"/>
  <c r="F14" i="1"/>
  <c r="E14" i="1"/>
  <c r="D14" i="1"/>
  <c r="C14" i="1"/>
  <c r="K12" i="1"/>
  <c r="K11" i="1"/>
  <c r="J12" i="1"/>
  <c r="J11" i="1"/>
  <c r="E12" i="1"/>
  <c r="D12" i="1"/>
  <c r="E11" i="1"/>
  <c r="D11" i="1"/>
  <c r="I11" i="1"/>
  <c r="H12" i="1"/>
  <c r="H11" i="1"/>
  <c r="G12" i="1"/>
  <c r="G11" i="1"/>
  <c r="C11" i="1"/>
  <c r="J17" i="3" l="1"/>
  <c r="I19" i="3" s="1"/>
  <c r="G17" i="3"/>
  <c r="F19" i="3" s="1"/>
  <c r="D17" i="3"/>
  <c r="C19" i="3" s="1"/>
  <c r="C20" i="1"/>
  <c r="C21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<sst xmlns="http://schemas.openxmlformats.org/spreadsheetml/2006/main" count="55" uniqueCount="23">
  <si>
    <t>Determinante de una matriz</t>
  </si>
  <si>
    <t>Matriz 3×3</t>
  </si>
  <si>
    <t>A =</t>
  </si>
  <si>
    <t>detA =</t>
  </si>
  <si>
    <t>detA=</t>
  </si>
  <si>
    <t xml:space="preserve">detA= </t>
  </si>
  <si>
    <t>Matriz Inversa</t>
  </si>
  <si>
    <t>Hallar el Determinante</t>
  </si>
  <si>
    <t>Hallar los Cofactores Aij</t>
  </si>
  <si>
    <t>A11 =</t>
  </si>
  <si>
    <t>A12 =</t>
  </si>
  <si>
    <t>A21 =</t>
  </si>
  <si>
    <t>A22 =</t>
  </si>
  <si>
    <t>A23 =</t>
  </si>
  <si>
    <t>A13 =</t>
  </si>
  <si>
    <t>A31 =</t>
  </si>
  <si>
    <t>A32 =</t>
  </si>
  <si>
    <t>A33 =</t>
  </si>
  <si>
    <t>=</t>
  </si>
  <si>
    <t>Multiplicar los signos y sacar inversa</t>
  </si>
  <si>
    <t>adjA = BT</t>
  </si>
  <si>
    <t xml:space="preserve">A⁻¹ = </t>
  </si>
  <si>
    <t xml:space="preserve">La inversa de A 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</si>
</sst>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4"/>
      <color theme="1"/>
      <name val="Arial Nova Cond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1" xfId="0" applyFill="1" applyBorder="1"/>
    <xf numFmtId="0" fontId="0" fillId="4" borderId="3" xfId="0" applyFill="1" applyBorder="1"/>
    <xf numFmtId="0" fontId="0" fillId="0" borderId="3" xfId="0" applyBorder="1"/>
    <xf numFmtId="0" fontId="0" fillId="4" borderId="2" xfId="0" applyFill="1" applyBorder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12" fontId="0" fillId="0" borderId="0" xfId="0" applyNumberFormat="1"/>
    <xf numFmtId="12" fontId="0" fillId="4" borderId="1" xfId="0" applyNumberFormat="1" applyFill="1" applyBorder="1"/>
    <xf numFmtId="12" fontId="0" fillId="4" borderId="0" xfId="0" applyNumberFormat="1" applyFill="1"/>
    <xf numFmtId="12" fontId="0" fillId="4" borderId="3" xfId="0" applyNumberFormat="1" applyFill="1" applyBorder="1"/>
    <xf numFmtId="2" fontId="0" fillId="4" borderId="1" xfId="0" applyNumberFormat="1" applyFill="1" applyBorder="1"/>
    <xf numFmtId="2" fontId="0" fillId="4" borderId="0" xfId="0" applyNumberFormat="1" applyFill="1"/>
    <xf numFmtId="2" fontId="0" fillId="4" borderId="3" xfId="0" applyNumberFormat="1" applyFill="1" applyBorder="1"/>
    <xf numFmtId="0" fontId="2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E359-B5D5-46B0-AB2B-134F05D334EB}">
  <dimension ref="B2:K22"/>
  <sheetViews>
    <sheetView zoomScale="89" workbookViewId="0">
      <selection activeCell="E21" sqref="E21"/>
    </sheetView>
  </sheetViews>
  <sheetFormatPr baseColWidth="10" defaultRowHeight="15" x14ac:dyDescent="0.25"/>
  <sheetData>
    <row r="2" spans="2:11" ht="18" x14ac:dyDescent="0.25">
      <c r="B2" s="17" t="s">
        <v>0</v>
      </c>
      <c r="C2" s="17"/>
      <c r="D2" s="17"/>
    </row>
    <row r="4" spans="2:11" ht="18.75" x14ac:dyDescent="0.25">
      <c r="B4" s="18" t="s">
        <v>1</v>
      </c>
      <c r="C4" s="18"/>
    </row>
    <row r="6" spans="2:11" x14ac:dyDescent="0.25">
      <c r="C6" s="2">
        <v>3</v>
      </c>
      <c r="D6" s="2">
        <v>1</v>
      </c>
      <c r="E6" s="2">
        <v>8</v>
      </c>
    </row>
    <row r="7" spans="2:11" x14ac:dyDescent="0.25">
      <c r="B7" s="3" t="s">
        <v>2</v>
      </c>
      <c r="C7" s="2">
        <v>4</v>
      </c>
      <c r="D7" s="2">
        <v>-3</v>
      </c>
      <c r="E7" s="2">
        <v>2</v>
      </c>
    </row>
    <row r="8" spans="2:11" x14ac:dyDescent="0.25">
      <c r="C8" s="2">
        <v>6</v>
      </c>
      <c r="D8" s="2">
        <v>1</v>
      </c>
      <c r="E8" s="2">
        <v>-1</v>
      </c>
    </row>
    <row r="11" spans="2:11" x14ac:dyDescent="0.25">
      <c r="B11" s="1" t="s">
        <v>3</v>
      </c>
      <c r="C11">
        <f>C6</f>
        <v>3</v>
      </c>
      <c r="D11" s="4">
        <f>D7</f>
        <v>-3</v>
      </c>
      <c r="E11" s="5">
        <f>E7</f>
        <v>2</v>
      </c>
      <c r="F11">
        <f>-D6</f>
        <v>-1</v>
      </c>
      <c r="G11" s="4">
        <f>C7</f>
        <v>4</v>
      </c>
      <c r="H11" s="5">
        <f>E7</f>
        <v>2</v>
      </c>
      <c r="I11">
        <f>E6</f>
        <v>8</v>
      </c>
      <c r="J11" s="4">
        <f>C7</f>
        <v>4</v>
      </c>
      <c r="K11" s="5">
        <f>D7</f>
        <v>-3</v>
      </c>
    </row>
    <row r="12" spans="2:11" x14ac:dyDescent="0.25">
      <c r="D12" s="4">
        <f>D8</f>
        <v>1</v>
      </c>
      <c r="E12" s="5">
        <f>E8</f>
        <v>-1</v>
      </c>
      <c r="G12" s="4">
        <f>C8</f>
        <v>6</v>
      </c>
      <c r="H12" s="5">
        <f>E8</f>
        <v>-1</v>
      </c>
      <c r="J12" s="4">
        <f>C8</f>
        <v>6</v>
      </c>
      <c r="K12" s="5">
        <f>D8</f>
        <v>1</v>
      </c>
    </row>
    <row r="14" spans="2:11" x14ac:dyDescent="0.25">
      <c r="B14" s="1" t="s">
        <v>3</v>
      </c>
      <c r="C14">
        <f>C11</f>
        <v>3</v>
      </c>
      <c r="D14" s="4">
        <f>(D11*E12)</f>
        <v>3</v>
      </c>
      <c r="E14" s="5">
        <f>-(D12*E11)</f>
        <v>-2</v>
      </c>
      <c r="F14">
        <f>F11</f>
        <v>-1</v>
      </c>
      <c r="G14" s="4">
        <f>(G11*H12)</f>
        <v>-4</v>
      </c>
      <c r="H14" s="5">
        <f>-(G12*H11)</f>
        <v>-12</v>
      </c>
      <c r="I14">
        <f>I11</f>
        <v>8</v>
      </c>
      <c r="J14" s="4">
        <f>(J11*K12)</f>
        <v>4</v>
      </c>
      <c r="K14" s="5">
        <f>-(J12*K11)</f>
        <v>18</v>
      </c>
    </row>
    <row r="16" spans="2:11" x14ac:dyDescent="0.25">
      <c r="B16" s="1" t="s">
        <v>4</v>
      </c>
      <c r="C16">
        <f>C14</f>
        <v>3</v>
      </c>
      <c r="D16" s="7">
        <f>(D14+E14)</f>
        <v>1</v>
      </c>
      <c r="F16">
        <f>F14</f>
        <v>-1</v>
      </c>
      <c r="G16" s="7">
        <f>(G14+H14)</f>
        <v>-16</v>
      </c>
      <c r="I16">
        <f>I14</f>
        <v>8</v>
      </c>
      <c r="J16" s="7">
        <f>(J14+K14)</f>
        <v>22</v>
      </c>
    </row>
    <row r="18" spans="2:9" x14ac:dyDescent="0.25">
      <c r="B18" s="1" t="s">
        <v>5</v>
      </c>
      <c r="C18">
        <f>(C16*D16)</f>
        <v>3</v>
      </c>
      <c r="F18">
        <f>(F16*G16)</f>
        <v>16</v>
      </c>
      <c r="I18">
        <f>(I16*J16)</f>
        <v>176</v>
      </c>
    </row>
    <row r="20" spans="2:9" x14ac:dyDescent="0.25">
      <c r="B20" s="1" t="s">
        <v>4</v>
      </c>
      <c r="C20">
        <f>(C18+F18+I18)</f>
        <v>195</v>
      </c>
    </row>
    <row r="22" spans="2:9" x14ac:dyDescent="0.25">
      <c r="B22" s="3" t="s">
        <v>4</v>
      </c>
      <c r="C22" s="2">
        <f>MDETERM(C6:E8)</f>
        <v>195</v>
      </c>
    </row>
  </sheetData>
  <mergeCells count="2">
    <mergeCell ref="B2:D2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8715B-D223-4CB5-A28E-77BE4F060A8B}">
  <dimension ref="B2:R51"/>
  <sheetViews>
    <sheetView tabSelected="1" topLeftCell="A20" zoomScale="89" workbookViewId="0">
      <selection activeCell="M37" sqref="M37"/>
    </sheetView>
  </sheetViews>
  <sheetFormatPr baseColWidth="10" defaultRowHeight="15" x14ac:dyDescent="0.25"/>
  <sheetData>
    <row r="2" spans="2:11" ht="18" x14ac:dyDescent="0.25">
      <c r="B2" s="17" t="s">
        <v>6</v>
      </c>
      <c r="C2" s="17"/>
      <c r="D2" s="17"/>
    </row>
    <row r="4" spans="2:11" ht="18.75" x14ac:dyDescent="0.25">
      <c r="B4" s="18" t="s">
        <v>1</v>
      </c>
      <c r="C4" s="18"/>
    </row>
    <row r="6" spans="2:11" x14ac:dyDescent="0.25">
      <c r="C6" s="2">
        <v>2</v>
      </c>
      <c r="D6" s="2">
        <v>3</v>
      </c>
      <c r="E6" s="2">
        <v>1</v>
      </c>
    </row>
    <row r="7" spans="2:11" x14ac:dyDescent="0.25">
      <c r="B7" s="3" t="s">
        <v>2</v>
      </c>
      <c r="C7" s="2">
        <v>5</v>
      </c>
      <c r="D7" s="2">
        <v>-4</v>
      </c>
      <c r="E7" s="2">
        <v>3</v>
      </c>
    </row>
    <row r="8" spans="2:11" x14ac:dyDescent="0.25">
      <c r="C8" s="2">
        <v>1</v>
      </c>
      <c r="D8" s="2">
        <v>7</v>
      </c>
      <c r="E8" s="2">
        <v>-1</v>
      </c>
    </row>
    <row r="10" spans="2:11" ht="18" x14ac:dyDescent="0.25">
      <c r="B10" s="20" t="s">
        <v>7</v>
      </c>
      <c r="C10" s="20"/>
      <c r="D10" s="20"/>
    </row>
    <row r="12" spans="2:11" x14ac:dyDescent="0.25">
      <c r="B12" s="1" t="s">
        <v>3</v>
      </c>
      <c r="C12">
        <f>C6</f>
        <v>2</v>
      </c>
      <c r="D12" s="4">
        <f>D7</f>
        <v>-4</v>
      </c>
      <c r="E12" s="5">
        <f>E7</f>
        <v>3</v>
      </c>
      <c r="F12">
        <f>-D6</f>
        <v>-3</v>
      </c>
      <c r="G12" s="4">
        <f>C7</f>
        <v>5</v>
      </c>
      <c r="H12" s="5">
        <f>E7</f>
        <v>3</v>
      </c>
      <c r="I12">
        <f>E6</f>
        <v>1</v>
      </c>
      <c r="J12" s="4">
        <f>C7</f>
        <v>5</v>
      </c>
      <c r="K12" s="5">
        <f>D7</f>
        <v>-4</v>
      </c>
    </row>
    <row r="13" spans="2:11" x14ac:dyDescent="0.25">
      <c r="D13" s="4">
        <f>D8</f>
        <v>7</v>
      </c>
      <c r="E13" s="5">
        <f>E8</f>
        <v>-1</v>
      </c>
      <c r="G13" s="4">
        <f>C8</f>
        <v>1</v>
      </c>
      <c r="H13" s="5">
        <f>E8</f>
        <v>-1</v>
      </c>
      <c r="J13" s="4">
        <f>C8</f>
        <v>1</v>
      </c>
      <c r="K13" s="5">
        <f>D8</f>
        <v>7</v>
      </c>
    </row>
    <row r="15" spans="2:11" x14ac:dyDescent="0.25">
      <c r="B15" s="1" t="s">
        <v>3</v>
      </c>
      <c r="C15">
        <f>C12</f>
        <v>2</v>
      </c>
      <c r="D15" s="4">
        <f>(D12*E13)</f>
        <v>4</v>
      </c>
      <c r="E15" s="5">
        <f>-(D13*E12)</f>
        <v>-21</v>
      </c>
      <c r="F15">
        <f>F12</f>
        <v>-3</v>
      </c>
      <c r="G15" s="4">
        <f>(G12*H13)</f>
        <v>-5</v>
      </c>
      <c r="H15" s="5">
        <f>-(G13*H12)</f>
        <v>-3</v>
      </c>
      <c r="I15">
        <f>I12</f>
        <v>1</v>
      </c>
      <c r="J15" s="4">
        <f>(J12*K13)</f>
        <v>35</v>
      </c>
      <c r="K15" s="5">
        <f>-(J13*K12)</f>
        <v>4</v>
      </c>
    </row>
    <row r="17" spans="2:18" x14ac:dyDescent="0.25">
      <c r="B17" s="1" t="s">
        <v>4</v>
      </c>
      <c r="C17">
        <f>C15</f>
        <v>2</v>
      </c>
      <c r="D17" s="7">
        <f>(D15+E15)</f>
        <v>-17</v>
      </c>
      <c r="F17">
        <f>F15</f>
        <v>-3</v>
      </c>
      <c r="G17" s="7">
        <f>(G15+H15)</f>
        <v>-8</v>
      </c>
      <c r="I17">
        <f>I15</f>
        <v>1</v>
      </c>
      <c r="J17" s="7">
        <f>(J15+K15)</f>
        <v>39</v>
      </c>
    </row>
    <row r="19" spans="2:18" x14ac:dyDescent="0.25">
      <c r="B19" s="1" t="s">
        <v>5</v>
      </c>
      <c r="C19">
        <f>(C17*D17)</f>
        <v>-34</v>
      </c>
      <c r="F19">
        <f>(F17*G17)</f>
        <v>24</v>
      </c>
      <c r="I19">
        <f>(I17*J17)</f>
        <v>39</v>
      </c>
    </row>
    <row r="21" spans="2:18" x14ac:dyDescent="0.25">
      <c r="B21" s="1" t="s">
        <v>4</v>
      </c>
      <c r="C21">
        <f>(C19+F19+I19)</f>
        <v>29</v>
      </c>
      <c r="E21" s="3" t="s">
        <v>4</v>
      </c>
      <c r="F21" s="2">
        <f>MDETERM(C6:E8)</f>
        <v>28.999999999999996</v>
      </c>
    </row>
    <row r="23" spans="2:18" x14ac:dyDescent="0.25">
      <c r="B23" s="1"/>
    </row>
    <row r="24" spans="2:18" ht="18" x14ac:dyDescent="0.25">
      <c r="B24" s="20" t="s">
        <v>8</v>
      </c>
      <c r="C24" s="20"/>
      <c r="D24" s="20"/>
      <c r="J24" s="9"/>
      <c r="K24" s="8"/>
      <c r="L24" s="19" t="s">
        <v>19</v>
      </c>
      <c r="M24" s="19"/>
      <c r="N24" s="19"/>
      <c r="O24" s="19"/>
    </row>
    <row r="25" spans="2:18" x14ac:dyDescent="0.25">
      <c r="J25" s="6"/>
    </row>
    <row r="26" spans="2:18" x14ac:dyDescent="0.25">
      <c r="B26" t="s">
        <v>9</v>
      </c>
      <c r="C26" s="4">
        <f>D7</f>
        <v>-4</v>
      </c>
      <c r="D26" s="5">
        <f>E7</f>
        <v>3</v>
      </c>
      <c r="E26" s="1" t="s">
        <v>18</v>
      </c>
      <c r="F26" s="4">
        <f>(C26*D27)</f>
        <v>4</v>
      </c>
      <c r="G26" s="5">
        <f>(C27*D26)</f>
        <v>21</v>
      </c>
      <c r="H26" s="1" t="s">
        <v>18</v>
      </c>
      <c r="I26">
        <f>(F26-G26)</f>
        <v>-17</v>
      </c>
      <c r="J26" s="6"/>
      <c r="L26" s="4">
        <v>1</v>
      </c>
      <c r="M26" s="2">
        <v>-1</v>
      </c>
      <c r="N26" s="5">
        <v>1</v>
      </c>
      <c r="P26" s="4">
        <f>(L26*I26)</f>
        <v>-17</v>
      </c>
      <c r="Q26" s="2">
        <f>(M26*I29)</f>
        <v>8</v>
      </c>
      <c r="R26" s="5">
        <f>(N26*I32)</f>
        <v>39</v>
      </c>
    </row>
    <row r="27" spans="2:18" x14ac:dyDescent="0.25">
      <c r="C27" s="4">
        <f>D8</f>
        <v>7</v>
      </c>
      <c r="D27" s="5">
        <f>E8</f>
        <v>-1</v>
      </c>
      <c r="E27" s="1"/>
      <c r="H27" s="1"/>
      <c r="J27" s="6"/>
      <c r="L27" s="4">
        <v>-1</v>
      </c>
      <c r="M27" s="2">
        <v>1</v>
      </c>
      <c r="N27" s="5">
        <v>-1</v>
      </c>
      <c r="O27" s="1" t="s">
        <v>18</v>
      </c>
      <c r="P27" s="4">
        <f>(L27*I35)</f>
        <v>10</v>
      </c>
      <c r="Q27" s="2">
        <f>(M27*I38)</f>
        <v>-3</v>
      </c>
      <c r="R27" s="5">
        <f>(N27*I41)</f>
        <v>-11</v>
      </c>
    </row>
    <row r="28" spans="2:18" x14ac:dyDescent="0.25">
      <c r="E28" s="1"/>
      <c r="H28" s="1"/>
      <c r="J28" s="6"/>
      <c r="L28" s="4">
        <v>1</v>
      </c>
      <c r="M28" s="2">
        <v>-1</v>
      </c>
      <c r="N28" s="5">
        <v>1</v>
      </c>
      <c r="P28" s="4">
        <f>(L28*I44)</f>
        <v>13</v>
      </c>
      <c r="Q28" s="2">
        <f>(M28*I47)</f>
        <v>-1</v>
      </c>
      <c r="R28" s="5">
        <f>(N28*I50)</f>
        <v>-23</v>
      </c>
    </row>
    <row r="29" spans="2:18" x14ac:dyDescent="0.25">
      <c r="B29" t="s">
        <v>10</v>
      </c>
      <c r="C29" s="4">
        <f>C7</f>
        <v>5</v>
      </c>
      <c r="D29" s="5">
        <f>E7</f>
        <v>3</v>
      </c>
      <c r="E29" s="1" t="s">
        <v>18</v>
      </c>
      <c r="F29" s="4">
        <f>(C29*D30)</f>
        <v>-5</v>
      </c>
      <c r="G29" s="5">
        <f>(C30*D29)</f>
        <v>3</v>
      </c>
      <c r="H29" s="1" t="s">
        <v>18</v>
      </c>
      <c r="I29">
        <f>(F29-G29)</f>
        <v>-8</v>
      </c>
      <c r="J29" s="6"/>
    </row>
    <row r="30" spans="2:18" x14ac:dyDescent="0.25">
      <c r="C30" s="4">
        <f>C8</f>
        <v>1</v>
      </c>
      <c r="D30" s="5">
        <f>E8</f>
        <v>-1</v>
      </c>
      <c r="E30" s="1"/>
      <c r="H30" s="1"/>
      <c r="J30" s="6"/>
    </row>
    <row r="31" spans="2:18" x14ac:dyDescent="0.25">
      <c r="E31" s="1"/>
      <c r="H31" s="1"/>
      <c r="J31" s="6"/>
      <c r="L31" t="s">
        <v>20</v>
      </c>
      <c r="M31" s="4" cm="1">
        <f t="array" ref="M31:O33">TRANSPOSE(P26:R28)</f>
        <v>-17</v>
      </c>
      <c r="N31" s="2">
        <v>10</v>
      </c>
      <c r="O31" s="5">
        <v>13</v>
      </c>
    </row>
    <row r="32" spans="2:18" x14ac:dyDescent="0.25">
      <c r="B32" t="s">
        <v>14</v>
      </c>
      <c r="C32" s="4">
        <f>C7</f>
        <v>5</v>
      </c>
      <c r="D32" s="5">
        <f>D7</f>
        <v>-4</v>
      </c>
      <c r="E32" s="1" t="s">
        <v>18</v>
      </c>
      <c r="F32" s="4">
        <f>(C32*D33)</f>
        <v>35</v>
      </c>
      <c r="G32" s="5">
        <f>(C33*D32)</f>
        <v>-4</v>
      </c>
      <c r="H32" s="1" t="s">
        <v>18</v>
      </c>
      <c r="I32">
        <f>(F32-G32)</f>
        <v>39</v>
      </c>
      <c r="J32" s="6"/>
      <c r="M32" s="4">
        <v>8</v>
      </c>
      <c r="N32" s="2">
        <v>-3</v>
      </c>
      <c r="O32" s="5">
        <v>-1</v>
      </c>
    </row>
    <row r="33" spans="2:17" x14ac:dyDescent="0.25">
      <c r="C33" s="4">
        <f>C8</f>
        <v>1</v>
      </c>
      <c r="D33" s="5">
        <f>D8</f>
        <v>7</v>
      </c>
      <c r="E33" s="1"/>
      <c r="H33" s="1"/>
      <c r="J33" s="6"/>
      <c r="M33" s="4">
        <v>39</v>
      </c>
      <c r="N33" s="2">
        <v>-11</v>
      </c>
      <c r="O33" s="5">
        <v>-23</v>
      </c>
    </row>
    <row r="34" spans="2:17" x14ac:dyDescent="0.25">
      <c r="E34" s="1"/>
      <c r="H34" s="1"/>
      <c r="J34" s="6"/>
    </row>
    <row r="35" spans="2:17" x14ac:dyDescent="0.25">
      <c r="B35" t="s">
        <v>11</v>
      </c>
      <c r="C35" s="4">
        <f>D6</f>
        <v>3</v>
      </c>
      <c r="D35" s="5">
        <f>E6</f>
        <v>1</v>
      </c>
      <c r="E35" s="1" t="s">
        <v>18</v>
      </c>
      <c r="F35" s="4">
        <f>(C35*D36)</f>
        <v>-3</v>
      </c>
      <c r="G35" s="5">
        <f>(C36*D35)</f>
        <v>7</v>
      </c>
      <c r="H35" s="1" t="s">
        <v>18</v>
      </c>
      <c r="I35">
        <f>(F35-G35)</f>
        <v>-10</v>
      </c>
      <c r="J35" s="6"/>
    </row>
    <row r="36" spans="2:17" x14ac:dyDescent="0.25">
      <c r="C36" s="4">
        <f>D8</f>
        <v>7</v>
      </c>
      <c r="D36" s="5">
        <f>E8</f>
        <v>-1</v>
      </c>
      <c r="E36" s="1"/>
      <c r="H36" s="1"/>
      <c r="J36" s="6"/>
      <c r="L36" t="s">
        <v>21</v>
      </c>
      <c r="M36" s="10">
        <f>(1/F21)</f>
        <v>3.4482758620689662E-2</v>
      </c>
      <c r="N36" s="1" t="s">
        <v>18</v>
      </c>
      <c r="O36" s="11">
        <f>(M31*$M$36)</f>
        <v>-0.5862068965517242</v>
      </c>
      <c r="P36" s="12">
        <f>(N31*$M$36)</f>
        <v>0.34482758620689663</v>
      </c>
      <c r="Q36" s="13">
        <f>(O31*$M$36)</f>
        <v>0.44827586206896558</v>
      </c>
    </row>
    <row r="37" spans="2:17" x14ac:dyDescent="0.25">
      <c r="E37" s="1"/>
      <c r="H37" s="1"/>
      <c r="J37" s="6"/>
      <c r="O37" s="11">
        <f>(M32*$M$36)</f>
        <v>0.27586206896551729</v>
      </c>
      <c r="P37" s="12">
        <f>(N32*$M$36)</f>
        <v>-0.10344827586206898</v>
      </c>
      <c r="Q37" s="13">
        <f>(O32*$M$36)</f>
        <v>-3.4482758620689662E-2</v>
      </c>
    </row>
    <row r="38" spans="2:17" x14ac:dyDescent="0.25">
      <c r="B38" t="s">
        <v>12</v>
      </c>
      <c r="C38" s="4">
        <f>C6</f>
        <v>2</v>
      </c>
      <c r="D38" s="5">
        <f>E6</f>
        <v>1</v>
      </c>
      <c r="E38" s="1" t="s">
        <v>18</v>
      </c>
      <c r="F38" s="4">
        <f>(C38*D39)</f>
        <v>-2</v>
      </c>
      <c r="G38" s="5">
        <f>(C39*D38)</f>
        <v>1</v>
      </c>
      <c r="H38" s="1" t="s">
        <v>18</v>
      </c>
      <c r="I38">
        <f>(F38-G38)</f>
        <v>-3</v>
      </c>
      <c r="J38" s="6"/>
      <c r="O38" s="11">
        <f>(M33*$M$36)</f>
        <v>1.3448275862068968</v>
      </c>
      <c r="P38" s="12">
        <f>(N33*$M$36)</f>
        <v>-0.3793103448275863</v>
      </c>
      <c r="Q38" s="13">
        <f>(O33*$M$36)</f>
        <v>-0.79310344827586221</v>
      </c>
    </row>
    <row r="39" spans="2:17" x14ac:dyDescent="0.25">
      <c r="C39" s="4">
        <f>C8</f>
        <v>1</v>
      </c>
      <c r="D39" s="5">
        <f>E8</f>
        <v>-1</v>
      </c>
      <c r="E39" s="1"/>
      <c r="H39" s="1"/>
      <c r="J39" s="6"/>
    </row>
    <row r="40" spans="2:17" ht="18.75" x14ac:dyDescent="0.25">
      <c r="E40" s="1"/>
      <c r="H40" s="1"/>
      <c r="J40" s="6"/>
      <c r="L40" s="18" t="s">
        <v>22</v>
      </c>
      <c r="M40" s="18"/>
    </row>
    <row r="41" spans="2:17" x14ac:dyDescent="0.25">
      <c r="B41" t="s">
        <v>13</v>
      </c>
      <c r="C41" s="4">
        <f>C6</f>
        <v>2</v>
      </c>
      <c r="D41" s="5">
        <f>D6</f>
        <v>3</v>
      </c>
      <c r="E41" s="1" t="s">
        <v>18</v>
      </c>
      <c r="F41" s="4">
        <f>(C41*D42)</f>
        <v>14</v>
      </c>
      <c r="G41" s="5">
        <f>(C42*D41)</f>
        <v>3</v>
      </c>
      <c r="H41" s="1" t="s">
        <v>18</v>
      </c>
      <c r="I41">
        <f>(F41-G41)</f>
        <v>11</v>
      </c>
      <c r="J41" s="6"/>
    </row>
    <row r="42" spans="2:17" x14ac:dyDescent="0.25">
      <c r="C42" s="4">
        <f>C8</f>
        <v>1</v>
      </c>
      <c r="D42" s="5">
        <f>D8</f>
        <v>7</v>
      </c>
      <c r="E42" s="1"/>
      <c r="H42" s="1"/>
      <c r="J42" s="6"/>
      <c r="M42" s="14">
        <f>(M31*$M$36)</f>
        <v>-0.5862068965517242</v>
      </c>
      <c r="N42" s="15">
        <f>(N31*$M$36)</f>
        <v>0.34482758620689663</v>
      </c>
      <c r="O42" s="16">
        <f>(O31*$M$36)</f>
        <v>0.44827586206896558</v>
      </c>
    </row>
    <row r="43" spans="2:17" x14ac:dyDescent="0.25">
      <c r="E43" s="1"/>
      <c r="H43" s="1"/>
      <c r="J43" s="6"/>
      <c r="L43" t="s">
        <v>21</v>
      </c>
      <c r="M43" s="14">
        <f>(M32*$M$36)</f>
        <v>0.27586206896551729</v>
      </c>
      <c r="N43" s="15">
        <f>(N32*$M$36)</f>
        <v>-0.10344827586206898</v>
      </c>
      <c r="O43" s="16">
        <f>(O32*$M$36)</f>
        <v>-3.4482758620689662E-2</v>
      </c>
    </row>
    <row r="44" spans="2:17" x14ac:dyDescent="0.25">
      <c r="B44" t="s">
        <v>15</v>
      </c>
      <c r="C44" s="4">
        <f>D6</f>
        <v>3</v>
      </c>
      <c r="D44" s="5">
        <f>E6</f>
        <v>1</v>
      </c>
      <c r="E44" s="1" t="s">
        <v>18</v>
      </c>
      <c r="F44" s="4">
        <f>(C44*D45)</f>
        <v>9</v>
      </c>
      <c r="G44" s="5">
        <f>(C45*D44)</f>
        <v>-4</v>
      </c>
      <c r="H44" s="1" t="s">
        <v>18</v>
      </c>
      <c r="I44">
        <f>(F44-G44)</f>
        <v>13</v>
      </c>
      <c r="J44" s="6"/>
      <c r="M44" s="14">
        <f>(M33*$M$36)</f>
        <v>1.3448275862068968</v>
      </c>
      <c r="N44" s="15">
        <f>(N33*$M$36)</f>
        <v>-0.3793103448275863</v>
      </c>
      <c r="O44" s="16">
        <f>(O33*$M$36)</f>
        <v>-0.79310344827586221</v>
      </c>
    </row>
    <row r="45" spans="2:17" x14ac:dyDescent="0.25">
      <c r="C45" s="4">
        <f>D7</f>
        <v>-4</v>
      </c>
      <c r="D45" s="5">
        <f>E7</f>
        <v>3</v>
      </c>
      <c r="H45" s="1"/>
      <c r="J45" s="6"/>
      <c r="M45" s="21"/>
      <c r="N45" s="21"/>
      <c r="O45" s="21"/>
    </row>
    <row r="46" spans="2:17" x14ac:dyDescent="0.25">
      <c r="H46" s="1"/>
      <c r="J46" s="6"/>
      <c r="M46" s="21">
        <f t="array" ref="M46:O48">MINVERSE(C6:E8)</f>
        <v>-0.5862068965517242</v>
      </c>
      <c r="N46" s="21">
        <v>0.34482758620689652</v>
      </c>
      <c r="O46" s="21">
        <v>0.44827586206896558</v>
      </c>
    </row>
    <row r="47" spans="2:17" x14ac:dyDescent="0.25">
      <c r="B47" t="s">
        <v>16</v>
      </c>
      <c r="C47" s="4">
        <f>C6</f>
        <v>2</v>
      </c>
      <c r="D47" s="5">
        <f>E6</f>
        <v>1</v>
      </c>
      <c r="E47" s="1" t="s">
        <v>18</v>
      </c>
      <c r="F47" s="4">
        <f>(C47*D48)</f>
        <v>6</v>
      </c>
      <c r="G47" s="5">
        <f>(C48*D47)</f>
        <v>5</v>
      </c>
      <c r="H47" s="1" t="s">
        <v>18</v>
      </c>
      <c r="I47">
        <f>(F47-G47)</f>
        <v>1</v>
      </c>
      <c r="J47" s="6"/>
      <c r="L47" t="s">
        <v>21</v>
      </c>
      <c r="M47" s="21">
        <v>0.27586206896551729</v>
      </c>
      <c r="N47" s="21">
        <v>-0.10344827586206898</v>
      </c>
      <c r="O47" s="21">
        <v>-3.4482758620689696E-2</v>
      </c>
    </row>
    <row r="48" spans="2:17" x14ac:dyDescent="0.25">
      <c r="C48" s="4">
        <f>C7</f>
        <v>5</v>
      </c>
      <c r="D48" s="5">
        <f>E7</f>
        <v>3</v>
      </c>
      <c r="E48" s="1"/>
      <c r="H48" s="1"/>
      <c r="J48" s="6"/>
      <c r="M48" s="21">
        <v>1.3448275862068968</v>
      </c>
      <c r="N48" s="21">
        <v>-0.37931034482758624</v>
      </c>
      <c r="O48" s="21">
        <v>-0.79310344827586221</v>
      </c>
    </row>
    <row r="49" spans="2:10" x14ac:dyDescent="0.25">
      <c r="E49" s="1"/>
      <c r="H49" s="1"/>
      <c r="J49" s="6"/>
    </row>
    <row r="50" spans="2:10" x14ac:dyDescent="0.25">
      <c r="B50" t="s">
        <v>17</v>
      </c>
      <c r="C50" s="4">
        <f>C6</f>
        <v>2</v>
      </c>
      <c r="D50" s="5">
        <f>D6</f>
        <v>3</v>
      </c>
      <c r="E50" s="1" t="s">
        <v>18</v>
      </c>
      <c r="F50" s="4">
        <f>(C50*D51)</f>
        <v>-8</v>
      </c>
      <c r="G50" s="5">
        <f>(C51*D50)</f>
        <v>15</v>
      </c>
      <c r="H50" s="1" t="s">
        <v>18</v>
      </c>
      <c r="I50">
        <f>(F50-G50)</f>
        <v>-23</v>
      </c>
      <c r="J50" s="6"/>
    </row>
    <row r="51" spans="2:10" x14ac:dyDescent="0.25">
      <c r="C51" s="4">
        <f>C7</f>
        <v>5</v>
      </c>
      <c r="D51" s="5">
        <f>D7</f>
        <v>-4</v>
      </c>
      <c r="H51" s="1"/>
      <c r="J51" s="6"/>
    </row>
  </sheetData>
  <mergeCells count="6">
    <mergeCell ref="L24:O24"/>
    <mergeCell ref="L40:M40"/>
    <mergeCell ref="B2:D2"/>
    <mergeCell ref="B4:C4"/>
    <mergeCell ref="B10:D10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Determinante</vt:lpstr>
      <vt:lpstr>Matriz Inversa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 MARÍA GAMBA SÁNCHEZ</dc:creator>
  <cp:lastModifiedBy>DANNA MARÍA GAMBA SÁNCHEZ</cp:lastModifiedBy>
  <dcterms:created xsi:type="dcterms:W3CDTF">2025-03-17T19:59:21Z</dcterms:created>
  <dcterms:modified xsi:type="dcterms:W3CDTF">2025-03-19T01:30:30Z</dcterms:modified>
</cp:coreProperties>
</file>