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Número de artistas por año y" sheetId="1" r:id="rId4"/>
    <sheet state="visible" name="3. TOP 5 Artistas" sheetId="2" r:id="rId5"/>
    <sheet state="visible" name="3. Top 5 Arists menos escuchado" sheetId="3" r:id="rId6"/>
    <sheet state="visible" name="4. Ranking - Género con más rep" sheetId="4" r:id="rId7"/>
    <sheet state="visible" name="5. Top 10 artistas con más repr" sheetId="5" r:id="rId8"/>
    <sheet state="visible" name="6. Top canciones más reproducid" sheetId="6" r:id="rId9"/>
  </sheets>
  <definedNames/>
  <calcPr/>
</workbook>
</file>

<file path=xl/sharedStrings.xml><?xml version="1.0" encoding="utf-8"?>
<sst xmlns="http://schemas.openxmlformats.org/spreadsheetml/2006/main" count="269" uniqueCount="104">
  <si>
    <t>ano</t>
  </si>
  <si>
    <t>Género</t>
  </si>
  <si>
    <t>Número_artistas</t>
  </si>
  <si>
    <t>Electronic</t>
  </si>
  <si>
    <t>Hip-hop</t>
  </si>
  <si>
    <t>Pop</t>
  </si>
  <si>
    <t>R&amp;B</t>
  </si>
  <si>
    <t>Reggaeton</t>
  </si>
  <si>
    <t>Rock</t>
  </si>
  <si>
    <t>electronic</t>
  </si>
  <si>
    <t>hip-hop</t>
  </si>
  <si>
    <t>pop</t>
  </si>
  <si>
    <t>r&amp;b</t>
  </si>
  <si>
    <t>reggaeton</t>
  </si>
  <si>
    <t>rock</t>
  </si>
  <si>
    <t>Total =</t>
  </si>
  <si>
    <t>Nombre_artista</t>
  </si>
  <si>
    <t>número_oyentes</t>
  </si>
  <si>
    <t>The Weeknd</t>
  </si>
  <si>
    <t>David Guetta</t>
  </si>
  <si>
    <t>Rels B</t>
  </si>
  <si>
    <t>Eminem</t>
  </si>
  <si>
    <t>Anuel AA</t>
  </si>
  <si>
    <t>Total Oyentes</t>
  </si>
  <si>
    <t>Styla Bando</t>
  </si>
  <si>
    <t>Typical Minority</t>
  </si>
  <si>
    <t>Minecrafters382</t>
  </si>
  <si>
    <t>Charles Powell Music</t>
  </si>
  <si>
    <t>Ian Bert Capricho</t>
  </si>
  <si>
    <t>ANO</t>
  </si>
  <si>
    <t>género</t>
  </si>
  <si>
    <t>número_reproducciones</t>
  </si>
  <si>
    <t>ranking</t>
  </si>
  <si>
    <t>Número de reproducciones por año y por género</t>
  </si>
  <si>
    <t>TOTAL</t>
  </si>
  <si>
    <t>Número reproducciones LastFm</t>
  </si>
  <si>
    <t>MEDIA</t>
  </si>
  <si>
    <t>Evolución de reproducciones en cada género por año</t>
  </si>
  <si>
    <t>Género más escuchado por año</t>
  </si>
  <si>
    <t>nombre_artista</t>
  </si>
  <si>
    <t>Tyler, The Creator</t>
  </si>
  <si>
    <t>DJ Snake</t>
  </si>
  <si>
    <t>Pop Smoke</t>
  </si>
  <si>
    <t>Paulo Londra</t>
  </si>
  <si>
    <t>J Balvin</t>
  </si>
  <si>
    <t>Lewis Capaldi</t>
  </si>
  <si>
    <t>Artista</t>
  </si>
  <si>
    <t>Número de Reproducciones</t>
  </si>
  <si>
    <t>Daddy Yankee</t>
  </si>
  <si>
    <t>Paul Kalkbrenner</t>
  </si>
  <si>
    <t>Drake</t>
  </si>
  <si>
    <t>Myke Towers</t>
  </si>
  <si>
    <t>Future</t>
  </si>
  <si>
    <t>Rauw Alejandro</t>
  </si>
  <si>
    <t>Feid</t>
  </si>
  <si>
    <t>Glass Animals</t>
  </si>
  <si>
    <t>ROSALÍA</t>
  </si>
  <si>
    <t>Maluma</t>
  </si>
  <si>
    <t>Trueno</t>
  </si>
  <si>
    <t>Elton John</t>
  </si>
  <si>
    <t>The Kid LAROI</t>
  </si>
  <si>
    <t>Tory Lanez</t>
  </si>
  <si>
    <t>Måneskin</t>
  </si>
  <si>
    <t>Arde Bogotá</t>
  </si>
  <si>
    <t>Imagine Dragons</t>
  </si>
  <si>
    <t>Bad Bunny</t>
  </si>
  <si>
    <t>Bizarrap</t>
  </si>
  <si>
    <t>Harry Styles</t>
  </si>
  <si>
    <t>KAROL G</t>
  </si>
  <si>
    <t>Billie Eilish</t>
  </si>
  <si>
    <t>Sabrina Carpenter</t>
  </si>
  <si>
    <t>Kendrick Lamar</t>
  </si>
  <si>
    <t>Sevdaliza</t>
  </si>
  <si>
    <t>canción</t>
  </si>
  <si>
    <t>EARFQUAKE</t>
  </si>
  <si>
    <t>A Mí</t>
  </si>
  <si>
    <t>Dior</t>
  </si>
  <si>
    <t>SIN MIRAR LAS SEÑALES</t>
  </si>
  <si>
    <t>China</t>
  </si>
  <si>
    <t>Blinding Lights</t>
  </si>
  <si>
    <t>Godzilla (feat. Juice WRLD)</t>
  </si>
  <si>
    <t>Hasta Que Dios Diga</t>
  </si>
  <si>
    <t>What You Know Bout Love</t>
  </si>
  <si>
    <t>Mood Swings (feat. Lil Tjay)</t>
  </si>
  <si>
    <t>Fair Trade (with Travis Scott)</t>
  </si>
  <si>
    <t>Cold Heart - PNAU Remix</t>
  </si>
  <si>
    <t>STAY (with Justin Bieber)</t>
  </si>
  <si>
    <t>La Old Skul</t>
  </si>
  <si>
    <t>Desesperados</t>
  </si>
  <si>
    <t>Jimmy Cooks (feat. 21 Savage)</t>
  </si>
  <si>
    <t>I'm Good (Blue)</t>
  </si>
  <si>
    <t>DESPECHÁ</t>
  </si>
  <si>
    <t>WAIT FOR U (feat. Drake &amp; Tems)</t>
  </si>
  <si>
    <t>Feliz Cumpleaños Ferxxo</t>
  </si>
  <si>
    <t>One Of The Girls (with JENNIE, Lily Rose Depp)</t>
  </si>
  <si>
    <t>Baby Don't Hurt Me</t>
  </si>
  <si>
    <t>When We Were Young (The Logical Song)</t>
  </si>
  <si>
    <t>LUNA</t>
  </si>
  <si>
    <t>BESO</t>
  </si>
  <si>
    <t>Timeless (feat. Playboi Carti)</t>
  </si>
  <si>
    <t>Dancing In The Flames</t>
  </si>
  <si>
    <t>Houdini</t>
  </si>
  <si>
    <t>Circadian Rhythm</t>
  </si>
  <si>
    <t>I Don't Wanna Wait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</si>
</sst>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0" xfId="0" applyFont="1" applyNumberFormat="1"/>
    <xf borderId="0" fillId="0" fontId="1" numFmtId="0" xfId="0" applyAlignment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Border="1" applyFont="1"/>
    <xf borderId="12" fillId="0" fontId="1" numFmtId="0" xfId="0" applyAlignment="1" applyBorder="1" applyFont="1">
      <alignment readingOrder="0"/>
    </xf>
    <xf borderId="0" fillId="0" fontId="1" numFmtId="3" xfId="0" applyFont="1" applyNumberFormat="1"/>
    <xf borderId="12" fillId="0" fontId="1" numFmtId="4" xfId="0" applyBorder="1" applyFont="1" applyNumberFormat="1"/>
    <xf borderId="12" fillId="0" fontId="1" numFmtId="3" xfId="0" applyBorder="1" applyFont="1" applyNumberFormat="1"/>
    <xf borderId="12" fillId="0" fontId="1" numFmtId="10" xfId="0" applyBorder="1" applyFont="1" applyNumberFormat="1"/>
    <xf borderId="0" fillId="0" fontId="1" numFmtId="4" xfId="0" applyFont="1" applyNumberFormat="1"/>
    <xf borderId="4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left" readingOrder="0" shrinkToFit="0" vertical="center" wrapText="0"/>
    </xf>
    <xf borderId="14" fillId="0" fontId="1" numFmtId="0" xfId="0" applyAlignment="1" applyBorder="1" applyFont="1">
      <alignment horizontal="left" readingOrder="0" shrinkToFit="0" vertical="center" wrapText="0"/>
    </xf>
    <xf borderId="15" fillId="0" fontId="1" numFmtId="0" xfId="0" applyAlignment="1" applyBorder="1" applyFont="1">
      <alignment horizontal="left"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22" fillId="0" fontId="1" numFmtId="0" xfId="0" applyAlignment="1" applyBorder="1" applyFont="1">
      <alignment readingOrder="0" shrinkToFit="0" vertical="center" wrapText="0"/>
    </xf>
    <xf borderId="23" fillId="0" fontId="1" numFmtId="0" xfId="0" applyAlignment="1" applyBorder="1" applyFont="1">
      <alignment readingOrder="0" shrinkToFit="0" vertical="center" wrapText="0"/>
    </xf>
    <xf borderId="2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5. Top 10 artistas con más rep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Narrow"/>
              </a:defRPr>
            </a:pPr>
            <a:r>
              <a:rPr b="1">
                <a:solidFill>
                  <a:srgbClr val="757575"/>
                </a:solidFill>
                <a:latin typeface="Arial Narrow"/>
              </a:rPr>
              <a:t>Número de cantantes por género y año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'1. Número de artistas por año y'!$G$1</c:f>
            </c:strRef>
          </c:tx>
          <c:spPr>
            <a:solidFill>
              <a:srgbClr val="D5A6BD"/>
            </a:solidFill>
            <a:ln cmpd="sng">
              <a:solidFill>
                <a:srgbClr val="000000"/>
              </a:solidFill>
            </a:ln>
          </c:spPr>
          <c:cat>
            <c:strRef>
              <c:f>'1. Número de artistas por año y'!$F$2:$F$7</c:f>
            </c:strRef>
          </c:cat>
          <c:val>
            <c:numRef>
              <c:f>'1. Número de artistas por año y'!$G$2:$G$7</c:f>
              <c:numCache/>
            </c:numRef>
          </c:val>
        </c:ser>
        <c:ser>
          <c:idx val="1"/>
          <c:order val="1"/>
          <c:tx>
            <c:strRef>
              <c:f>'1. Número de artistas por año y'!$H$1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cat>
            <c:strRef>
              <c:f>'1. Número de artistas por año y'!$F$2:$F$7</c:f>
            </c:strRef>
          </c:cat>
          <c:val>
            <c:numRef>
              <c:f>'1. Número de artistas por año y'!$H$2:$H$7</c:f>
              <c:numCache/>
            </c:numRef>
          </c:val>
        </c:ser>
        <c:ser>
          <c:idx val="2"/>
          <c:order val="2"/>
          <c:tx>
            <c:strRef>
              <c:f>'1. Número de artistas por año y'!$I$1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cat>
            <c:strRef>
              <c:f>'1. Número de artistas por año y'!$F$2:$F$7</c:f>
            </c:strRef>
          </c:cat>
          <c:val>
            <c:numRef>
              <c:f>'1. Número de artistas por año y'!$I$2:$I$7</c:f>
              <c:numCache/>
            </c:numRef>
          </c:val>
        </c:ser>
        <c:ser>
          <c:idx val="3"/>
          <c:order val="3"/>
          <c:tx>
            <c:strRef>
              <c:f>'1. Número de artistas por año y'!$J$1</c:f>
            </c:strRef>
          </c:tx>
          <c:spPr>
            <a:solidFill>
              <a:srgbClr val="FFD966"/>
            </a:solidFill>
            <a:ln cmpd="sng">
              <a:solidFill>
                <a:srgbClr val="000000"/>
              </a:solidFill>
            </a:ln>
          </c:spPr>
          <c:cat>
            <c:strRef>
              <c:f>'1. Número de artistas por año y'!$F$2:$F$7</c:f>
            </c:strRef>
          </c:cat>
          <c:val>
            <c:numRef>
              <c:f>'1. Número de artistas por año y'!$J$2:$J$7</c:f>
              <c:numCache/>
            </c:numRef>
          </c:val>
        </c:ser>
        <c:ser>
          <c:idx val="4"/>
          <c:order val="4"/>
          <c:tx>
            <c:strRef>
              <c:f>'1. Número de artistas por año y'!$K$1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'1. Número de artistas por año y'!$F$2:$F$7</c:f>
            </c:strRef>
          </c:cat>
          <c:val>
            <c:numRef>
              <c:f>'1. Número de artistas por año y'!$K$2:$K$7</c:f>
              <c:numCache/>
            </c:numRef>
          </c:val>
        </c:ser>
        <c:ser>
          <c:idx val="5"/>
          <c:order val="5"/>
          <c:tx>
            <c:strRef>
              <c:f>'1. Número de artistas por año y'!$L$1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'1. Número de artistas por año y'!$F$2:$F$7</c:f>
            </c:strRef>
          </c:cat>
          <c:val>
            <c:numRef>
              <c:f>'1. Número de artistas por año y'!$L$2:$L$7</c:f>
              <c:numCache/>
            </c:numRef>
          </c:val>
        </c:ser>
        <c:axId val="2109030121"/>
        <c:axId val="696915819"/>
      </c:barChart>
      <c:catAx>
        <c:axId val="2109030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6915819"/>
      </c:catAx>
      <c:valAx>
        <c:axId val="6969158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903012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sans-serif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'3. TOP 5 Artistas'!$C$1</c:f>
            </c:strRef>
          </c:tx>
          <c:dPt>
            <c:idx val="0"/>
            <c:spPr>
              <a:solidFill>
                <a:srgbClr val="D5A6BD"/>
              </a:solidFill>
            </c:spPr>
          </c:dPt>
          <c:dPt>
            <c:idx val="1"/>
            <c:spPr>
              <a:solidFill>
                <a:srgbClr val="FFD966"/>
              </a:solidFill>
            </c:spPr>
          </c:dPt>
          <c:dPt>
            <c:idx val="2"/>
            <c:spPr>
              <a:solidFill>
                <a:srgbClr val="A64D79"/>
              </a:solidFill>
            </c:spPr>
          </c:dPt>
          <c:dPt>
            <c:idx val="3"/>
            <c:spPr>
              <a:solidFill>
                <a:srgbClr val="C9DAF8"/>
              </a:solidFill>
            </c:spPr>
          </c:dPt>
          <c:dPt>
            <c:idx val="4"/>
            <c:spPr>
              <a:solidFill>
                <a:srgbClr val="CC412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'3. TOP 5 Artistas'!$A$2:$A$6</c:f>
            </c:strRef>
          </c:cat>
          <c:val>
            <c:numRef>
              <c:f>'3. TOP 5 Artistas'!$C$2:$C$6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000000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cantantes menos escuchados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'3. Top 5 Arists menos escuchado'!$B$1</c:f>
            </c:strRef>
          </c:tx>
          <c:spPr>
            <a:solidFill>
              <a:srgbClr val="E69138"/>
            </a:solidFill>
            <a:ln cmpd="sng">
              <a:solidFill>
                <a:srgbClr val="000000"/>
              </a:solidFill>
            </a:ln>
          </c:spPr>
          <c:cat>
            <c:strRef>
              <c:f>'3. Top 5 Arists menos escuchado'!$A$2:$A$6</c:f>
            </c:strRef>
          </c:cat>
          <c:val>
            <c:numRef>
              <c:f>'3. Top 5 Arists menos escuchado'!$B$2:$B$6</c:f>
              <c:numCache/>
            </c:numRef>
          </c:val>
        </c:ser>
        <c:axId val="1827309352"/>
        <c:axId val="161342775"/>
      </c:barChart>
      <c:catAx>
        <c:axId val="1827309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342775"/>
      </c:catAx>
      <c:valAx>
        <c:axId val="1613427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73093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Género más escuchado por año</a:t>
            </a:r>
          </a:p>
        </c:rich>
      </c:tx>
      <c:overlay val="0"/>
    </c:title>
    <c:plotArea>
      <c:layout/>
      <c:areaChart>
        <c:grouping val="percentStacked"/>
        <c:ser>
          <c:idx val="0"/>
          <c:order val="0"/>
          <c:tx>
            <c:strRef>
              <c:f>'4. Ranking - Género con más rep'!$G$28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'4. Ranking - Género con más rep'!$F$29:$F$34</c:f>
            </c:strRef>
          </c:cat>
          <c:val>
            <c:numRef>
              <c:f>'4. Ranking - Género con más rep'!$G$29:$G$34</c:f>
              <c:numCache/>
            </c:numRef>
          </c:val>
        </c:ser>
        <c:ser>
          <c:idx val="1"/>
          <c:order val="1"/>
          <c:tx>
            <c:strRef>
              <c:f>'4. Ranking - Género con más rep'!$H$28</c:f>
            </c:strRef>
          </c:tx>
          <c:spPr>
            <a:solidFill>
              <a:srgbClr val="CC0000">
                <a:alpha val="30000"/>
              </a:srgbClr>
            </a:solidFill>
            <a:ln cmpd="sng">
              <a:solidFill>
                <a:srgbClr val="CC0000">
                  <a:alpha val="100000"/>
                </a:srgbClr>
              </a:solidFill>
            </a:ln>
          </c:spPr>
          <c:cat>
            <c:strRef>
              <c:f>'4. Ranking - Género con más rep'!$F$29:$F$34</c:f>
            </c:strRef>
          </c:cat>
          <c:val>
            <c:numRef>
              <c:f>'4. Ranking - Género con más rep'!$H$29:$H$34</c:f>
              <c:numCache/>
            </c:numRef>
          </c:val>
        </c:ser>
        <c:ser>
          <c:idx val="2"/>
          <c:order val="2"/>
          <c:tx>
            <c:strRef>
              <c:f>'4. Ranking - Género con más rep'!$I$28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'4. Ranking - Género con más rep'!$F$29:$F$34</c:f>
            </c:strRef>
          </c:cat>
          <c:val>
            <c:numRef>
              <c:f>'4. Ranking - Género con más rep'!$I$29:$I$34</c:f>
              <c:numCache/>
            </c:numRef>
          </c:val>
        </c:ser>
        <c:ser>
          <c:idx val="3"/>
          <c:order val="3"/>
          <c:tx>
            <c:strRef>
              <c:f>'4. Ranking - Género con más rep'!$J$28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'4. Ranking - Género con más rep'!$F$29:$F$34</c:f>
            </c:strRef>
          </c:cat>
          <c:val>
            <c:numRef>
              <c:f>'4. Ranking - Género con más rep'!$J$29:$J$34</c:f>
              <c:numCache/>
            </c:numRef>
          </c:val>
        </c:ser>
        <c:ser>
          <c:idx val="4"/>
          <c:order val="4"/>
          <c:tx>
            <c:strRef>
              <c:f>'4. Ranking - Género con más rep'!$K$28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'4. Ranking - Género con más rep'!$F$29:$F$34</c:f>
            </c:strRef>
          </c:cat>
          <c:val>
            <c:numRef>
              <c:f>'4. Ranking - Género con más rep'!$K$29:$K$34</c:f>
              <c:numCache/>
            </c:numRef>
          </c:val>
        </c:ser>
        <c:ser>
          <c:idx val="5"/>
          <c:order val="5"/>
          <c:tx>
            <c:strRef>
              <c:f>'4. Ranking - Género con más rep'!$L$28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'4. Ranking - Género con más rep'!$F$29:$F$34</c:f>
            </c:strRef>
          </c:cat>
          <c:val>
            <c:numRef>
              <c:f>'4. Ranking - Género con más rep'!$L$29:$L$34</c:f>
              <c:numCache/>
            </c:numRef>
          </c:val>
        </c:ser>
        <c:axId val="467388298"/>
        <c:axId val="1166492547"/>
      </c:areaChart>
      <c:catAx>
        <c:axId val="4673882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6492547"/>
      </c:catAx>
      <c:valAx>
        <c:axId val="11664925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73882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reproducciones LastFm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'4. Ranking - Género con más rep'!$N$3</c:f>
            </c:strRef>
          </c:tx>
          <c:spPr>
            <a:solidFill>
              <a:srgbClr val="E69138"/>
            </a:solidFill>
            <a:ln cmpd="sng">
              <a:solidFill>
                <a:srgbClr val="000000"/>
              </a:solidFill>
            </a:ln>
          </c:spPr>
          <c:cat>
            <c:strRef>
              <c:f>'4. Ranking - Género con más rep'!$F$4:$F$9</c:f>
            </c:strRef>
          </c:cat>
          <c:val>
            <c:numRef>
              <c:f>'4. Ranking - Género con más rep'!$N$4:$N$9</c:f>
              <c:numCache/>
            </c:numRef>
          </c:val>
        </c:ser>
        <c:axId val="1174408639"/>
        <c:axId val="1327201049"/>
      </c:barChart>
      <c:catAx>
        <c:axId val="1174408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7201049"/>
      </c:catAx>
      <c:valAx>
        <c:axId val="132720104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44086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'4. Ranking - Género con más rep'!$P$3:$U$3</c:f>
              <c:numCache/>
            </c:numRef>
          </c:val>
        </c:ser>
        <c:axId val="1147018018"/>
        <c:axId val="241191102"/>
      </c:barChart>
      <c:catAx>
        <c:axId val="1147018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1191102"/>
      </c:catAx>
      <c:valAx>
        <c:axId val="2411911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70180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 Top 10 artista con más reproducciones en los últimos 5 años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'5. Top 10 artistas con más repr'!$G$9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'5. Top 10 artistas con más repr'!$F$10:$F$19</c:f>
            </c:strRef>
          </c:cat>
          <c:val>
            <c:numRef>
              <c:f>'5. Top 10 artistas con más repr'!$G$10:$G$19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762000</xdr:colOff>
      <xdr:row>10</xdr:row>
      <xdr:rowOff>47625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2</xdr:row>
      <xdr:rowOff>190500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2</xdr:row>
      <xdr:rowOff>190500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876300</xdr:colOff>
      <xdr:row>35</xdr:row>
      <xdr:rowOff>76200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342900</xdr:colOff>
      <xdr:row>10</xdr:row>
      <xdr:rowOff>76200</xdr:rowOff>
    </xdr:from>
    <xdr:ext cx="5057775" cy="312420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285750</xdr:colOff>
      <xdr:row>5</xdr:row>
      <xdr:rowOff>57150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295275</xdr:colOff>
      <xdr:row>0</xdr:row>
      <xdr:rowOff>57150</xdr:rowOff>
    </xdr:from>
    <xdr:ext cx="4114800" cy="2762250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F9:H19" displayName="Tabla_2" name="Tabla_2" id="1">
  <tableColumns count="3">
    <tableColumn name="Artista" id="1"/>
    <tableColumn name="Número de Reproducciones" id="2"/>
    <tableColumn name="ranking" id="3"/>
  </tableColumns>
  <tableStyleInfo name="5. Top 10 artistas con más rep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A2" s="2">
        <v>2019.0</v>
      </c>
      <c r="B2" s="3" t="s">
        <v>9</v>
      </c>
      <c r="C2" s="4">
        <v>18.0</v>
      </c>
      <c r="F2" s="1">
        <v>2019.0</v>
      </c>
      <c r="G2" s="5">
        <f t="array" ref="G2:L2">TRANSPOSE(C2:C7)</f>
        <v>18</v>
      </c>
      <c r="H2" s="5">
        <v>14.0</v>
      </c>
      <c r="I2" s="5">
        <v>8.0</v>
      </c>
      <c r="J2" s="5">
        <v>18.0</v>
      </c>
      <c r="K2" s="5">
        <v>4.0</v>
      </c>
      <c r="L2" s="5">
        <v>10.0</v>
      </c>
    </row>
    <row r="3">
      <c r="A3" s="6">
        <v>2019.0</v>
      </c>
      <c r="B3" s="1" t="s">
        <v>10</v>
      </c>
      <c r="C3" s="7">
        <v>14.0</v>
      </c>
      <c r="F3" s="1">
        <v>2020.0</v>
      </c>
      <c r="G3" s="5">
        <f t="array" ref="G3:L3">TRANSPOSE(C8:C13)</f>
        <v>8</v>
      </c>
      <c r="H3" s="5">
        <v>9.0</v>
      </c>
      <c r="I3" s="5">
        <v>6.0</v>
      </c>
      <c r="J3" s="5">
        <v>22.0</v>
      </c>
      <c r="K3" s="5">
        <v>22.0</v>
      </c>
      <c r="L3" s="5">
        <v>14.0</v>
      </c>
    </row>
    <row r="4">
      <c r="A4" s="6">
        <v>2019.0</v>
      </c>
      <c r="B4" s="1" t="s">
        <v>11</v>
      </c>
      <c r="C4" s="7">
        <v>8.0</v>
      </c>
      <c r="F4" s="1">
        <v>2021.0</v>
      </c>
      <c r="G4" s="5">
        <f t="array" ref="G4:L4">TRANSPOSE(C14:C19)</f>
        <v>12</v>
      </c>
      <c r="H4" s="5">
        <v>7.0</v>
      </c>
      <c r="I4" s="5">
        <v>6.0</v>
      </c>
      <c r="J4" s="5">
        <v>22.0</v>
      </c>
      <c r="K4" s="5">
        <v>2.0</v>
      </c>
      <c r="L4" s="5">
        <v>20.0</v>
      </c>
    </row>
    <row r="5">
      <c r="A5" s="6">
        <v>2019.0</v>
      </c>
      <c r="B5" s="1" t="s">
        <v>12</v>
      </c>
      <c r="C5" s="7">
        <v>18.0</v>
      </c>
      <c r="F5" s="1">
        <v>2022.0</v>
      </c>
      <c r="G5" s="5">
        <f t="array" ref="G5:L5">TRANSPOSE(C20:C25)</f>
        <v>10</v>
      </c>
      <c r="H5" s="5">
        <v>10.0</v>
      </c>
      <c r="I5" s="5">
        <v>10.0</v>
      </c>
      <c r="J5" s="5">
        <v>30.0</v>
      </c>
      <c r="K5" s="5">
        <v>8.0</v>
      </c>
      <c r="L5" s="5">
        <v>16.0</v>
      </c>
    </row>
    <row r="6">
      <c r="A6" s="6">
        <v>2019.0</v>
      </c>
      <c r="B6" s="1" t="s">
        <v>13</v>
      </c>
      <c r="C6" s="7">
        <v>4.0</v>
      </c>
      <c r="F6" s="1">
        <v>2023.0</v>
      </c>
      <c r="G6" s="5">
        <f t="array" ref="G6:L6">TRANSPOSE(C26:C31)</f>
        <v>30</v>
      </c>
      <c r="H6" s="5">
        <v>26.0</v>
      </c>
      <c r="I6" s="5">
        <v>28.0</v>
      </c>
      <c r="J6" s="5">
        <v>36.0</v>
      </c>
      <c r="K6" s="5">
        <v>34.0</v>
      </c>
      <c r="L6" s="5">
        <v>20.0</v>
      </c>
    </row>
    <row r="7">
      <c r="A7" s="8">
        <v>2019.0</v>
      </c>
      <c r="B7" s="9" t="s">
        <v>14</v>
      </c>
      <c r="C7" s="10">
        <v>10.0</v>
      </c>
      <c r="F7" s="1">
        <v>2024.0</v>
      </c>
      <c r="G7" s="5">
        <f t="array" ref="G7:L7">TRANSPOSE(C32:C37)</f>
        <v>30</v>
      </c>
      <c r="H7" s="5">
        <v>38.0</v>
      </c>
      <c r="I7" s="5">
        <v>58.0</v>
      </c>
      <c r="J7" s="5">
        <v>44.0</v>
      </c>
      <c r="K7" s="5">
        <v>30.0</v>
      </c>
      <c r="L7" s="5">
        <v>24.0</v>
      </c>
    </row>
    <row r="8">
      <c r="A8" s="2">
        <v>2020.0</v>
      </c>
      <c r="B8" s="3" t="s">
        <v>9</v>
      </c>
      <c r="C8" s="4">
        <v>8.0</v>
      </c>
    </row>
    <row r="9">
      <c r="A9" s="6">
        <v>2020.0</v>
      </c>
      <c r="B9" s="1" t="s">
        <v>10</v>
      </c>
      <c r="C9" s="7">
        <v>9.0</v>
      </c>
    </row>
    <row r="10">
      <c r="A10" s="6">
        <v>2020.0</v>
      </c>
      <c r="B10" s="1" t="s">
        <v>11</v>
      </c>
      <c r="C10" s="7">
        <v>6.0</v>
      </c>
    </row>
    <row r="11">
      <c r="A11" s="6">
        <v>2020.0</v>
      </c>
      <c r="B11" s="1" t="s">
        <v>12</v>
      </c>
      <c r="C11" s="7">
        <v>22.0</v>
      </c>
    </row>
    <row r="12">
      <c r="A12" s="6">
        <v>2020.0</v>
      </c>
      <c r="B12" s="1" t="s">
        <v>13</v>
      </c>
      <c r="C12" s="7">
        <v>22.0</v>
      </c>
    </row>
    <row r="13">
      <c r="A13" s="8">
        <v>2020.0</v>
      </c>
      <c r="B13" s="9" t="s">
        <v>14</v>
      </c>
      <c r="C13" s="10">
        <v>14.0</v>
      </c>
    </row>
    <row r="14">
      <c r="A14" s="2">
        <v>2021.0</v>
      </c>
      <c r="B14" s="3" t="s">
        <v>9</v>
      </c>
      <c r="C14" s="4">
        <v>12.0</v>
      </c>
    </row>
    <row r="15">
      <c r="A15" s="6">
        <v>2021.0</v>
      </c>
      <c r="B15" s="1" t="s">
        <v>10</v>
      </c>
      <c r="C15" s="7">
        <v>7.0</v>
      </c>
    </row>
    <row r="16">
      <c r="A16" s="6">
        <v>2021.0</v>
      </c>
      <c r="B16" s="1" t="s">
        <v>11</v>
      </c>
      <c r="C16" s="7">
        <v>6.0</v>
      </c>
    </row>
    <row r="17">
      <c r="A17" s="6">
        <v>2021.0</v>
      </c>
      <c r="B17" s="1" t="s">
        <v>12</v>
      </c>
      <c r="C17" s="7">
        <v>22.0</v>
      </c>
    </row>
    <row r="18">
      <c r="A18" s="6">
        <v>2021.0</v>
      </c>
      <c r="B18" s="1" t="s">
        <v>13</v>
      </c>
      <c r="C18" s="7">
        <v>2.0</v>
      </c>
    </row>
    <row r="19">
      <c r="A19" s="8">
        <v>2021.0</v>
      </c>
      <c r="B19" s="9" t="s">
        <v>14</v>
      </c>
      <c r="C19" s="10">
        <v>20.0</v>
      </c>
    </row>
    <row r="20">
      <c r="A20" s="2">
        <v>2022.0</v>
      </c>
      <c r="B20" s="3" t="s">
        <v>9</v>
      </c>
      <c r="C20" s="4">
        <v>10.0</v>
      </c>
    </row>
    <row r="21">
      <c r="A21" s="6">
        <v>2022.0</v>
      </c>
      <c r="B21" s="1" t="s">
        <v>10</v>
      </c>
      <c r="C21" s="7">
        <v>10.0</v>
      </c>
    </row>
    <row r="22">
      <c r="A22" s="6">
        <v>2022.0</v>
      </c>
      <c r="B22" s="1" t="s">
        <v>11</v>
      </c>
      <c r="C22" s="7">
        <v>10.0</v>
      </c>
    </row>
    <row r="23">
      <c r="A23" s="6">
        <v>2022.0</v>
      </c>
      <c r="B23" s="1" t="s">
        <v>12</v>
      </c>
      <c r="C23" s="7">
        <v>30.0</v>
      </c>
    </row>
    <row r="24">
      <c r="A24" s="6">
        <v>2022.0</v>
      </c>
      <c r="B24" s="1" t="s">
        <v>13</v>
      </c>
      <c r="C24" s="7">
        <v>8.0</v>
      </c>
    </row>
    <row r="25">
      <c r="A25" s="8">
        <v>2022.0</v>
      </c>
      <c r="B25" s="9" t="s">
        <v>14</v>
      </c>
      <c r="C25" s="10">
        <v>16.0</v>
      </c>
    </row>
    <row r="26">
      <c r="A26" s="2">
        <v>2023.0</v>
      </c>
      <c r="B26" s="3" t="s">
        <v>9</v>
      </c>
      <c r="C26" s="4">
        <v>30.0</v>
      </c>
    </row>
    <row r="27">
      <c r="A27" s="6">
        <v>2023.0</v>
      </c>
      <c r="B27" s="1" t="s">
        <v>10</v>
      </c>
      <c r="C27" s="7">
        <v>26.0</v>
      </c>
    </row>
    <row r="28">
      <c r="A28" s="6">
        <v>2023.0</v>
      </c>
      <c r="B28" s="1" t="s">
        <v>11</v>
      </c>
      <c r="C28" s="7">
        <v>28.0</v>
      </c>
    </row>
    <row r="29">
      <c r="A29" s="6">
        <v>2023.0</v>
      </c>
      <c r="B29" s="1" t="s">
        <v>12</v>
      </c>
      <c r="C29" s="7">
        <v>36.0</v>
      </c>
    </row>
    <row r="30">
      <c r="A30" s="6">
        <v>2023.0</v>
      </c>
      <c r="B30" s="1" t="s">
        <v>13</v>
      </c>
      <c r="C30" s="7">
        <v>34.0</v>
      </c>
    </row>
    <row r="31">
      <c r="A31" s="8">
        <v>2023.0</v>
      </c>
      <c r="B31" s="9" t="s">
        <v>14</v>
      </c>
      <c r="C31" s="10">
        <v>20.0</v>
      </c>
    </row>
    <row r="32">
      <c r="A32" s="2">
        <v>2024.0</v>
      </c>
      <c r="B32" s="3" t="s">
        <v>9</v>
      </c>
      <c r="C32" s="4">
        <v>30.0</v>
      </c>
    </row>
    <row r="33">
      <c r="A33" s="6">
        <v>2024.0</v>
      </c>
      <c r="B33" s="1" t="s">
        <v>10</v>
      </c>
      <c r="C33" s="7">
        <v>38.0</v>
      </c>
    </row>
    <row r="34">
      <c r="A34" s="6">
        <v>2024.0</v>
      </c>
      <c r="B34" s="1" t="s">
        <v>11</v>
      </c>
      <c r="C34" s="7">
        <v>58.0</v>
      </c>
    </row>
    <row r="35">
      <c r="A35" s="6">
        <v>2024.0</v>
      </c>
      <c r="B35" s="1" t="s">
        <v>12</v>
      </c>
      <c r="C35" s="7">
        <v>44.0</v>
      </c>
    </row>
    <row r="36">
      <c r="A36" s="6">
        <v>2024.0</v>
      </c>
      <c r="B36" s="1" t="s">
        <v>13</v>
      </c>
      <c r="C36" s="7">
        <v>30.0</v>
      </c>
    </row>
    <row r="37">
      <c r="A37" s="8">
        <v>2024.0</v>
      </c>
      <c r="B37" s="9" t="s">
        <v>14</v>
      </c>
      <c r="C37" s="10">
        <v>24.0</v>
      </c>
    </row>
    <row r="39">
      <c r="B39" s="1" t="s">
        <v>15</v>
      </c>
      <c r="C39" s="5">
        <f>SUM(C2:C37)</f>
        <v>704</v>
      </c>
    </row>
    <row r="40">
      <c r="A4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16</v>
      </c>
      <c r="B1" s="12" t="s">
        <v>17</v>
      </c>
    </row>
    <row r="2">
      <c r="A2" s="11" t="s">
        <v>18</v>
      </c>
      <c r="B2" s="13">
        <v>5.57568522E8</v>
      </c>
      <c r="C2" s="14">
        <f t="shared" ref="C2:C6" si="1">B2/$B$7</f>
        <v>0.4409407508</v>
      </c>
    </row>
    <row r="3">
      <c r="A3" s="11" t="s">
        <v>19</v>
      </c>
      <c r="B3" s="13">
        <v>3.3372828E8</v>
      </c>
      <c r="C3" s="14">
        <f t="shared" si="1"/>
        <v>0.2639216393</v>
      </c>
    </row>
    <row r="4">
      <c r="A4" s="11" t="s">
        <v>20</v>
      </c>
      <c r="B4" s="13">
        <v>1.3157325E8</v>
      </c>
      <c r="C4" s="14">
        <f t="shared" si="1"/>
        <v>0.1040517987</v>
      </c>
    </row>
    <row r="5">
      <c r="A5" s="11" t="s">
        <v>21</v>
      </c>
      <c r="B5" s="13">
        <v>1.24055964E8</v>
      </c>
      <c r="C5" s="14">
        <f t="shared" si="1"/>
        <v>0.09810691915</v>
      </c>
    </row>
    <row r="6">
      <c r="A6" s="12" t="s">
        <v>22</v>
      </c>
      <c r="B6" s="13">
        <v>1.17571586E8</v>
      </c>
      <c r="C6" s="14">
        <f t="shared" si="1"/>
        <v>0.09297889202</v>
      </c>
    </row>
    <row r="7">
      <c r="A7" s="1" t="s">
        <v>23</v>
      </c>
      <c r="B7" s="5">
        <f>SUM(B2:B6)</f>
        <v>1264497602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</row>
    <row r="2">
      <c r="A2" s="1" t="s">
        <v>24</v>
      </c>
      <c r="B2" s="1">
        <v>4.0</v>
      </c>
    </row>
    <row r="3">
      <c r="A3" s="1" t="s">
        <v>25</v>
      </c>
      <c r="B3" s="1">
        <v>4.0</v>
      </c>
    </row>
    <row r="4">
      <c r="A4" s="1" t="s">
        <v>26</v>
      </c>
      <c r="B4" s="1">
        <v>10.0</v>
      </c>
    </row>
    <row r="5">
      <c r="A5" s="1" t="s">
        <v>27</v>
      </c>
      <c r="B5" s="1">
        <v>16.0</v>
      </c>
    </row>
    <row r="6">
      <c r="A6" s="1" t="s">
        <v>28</v>
      </c>
      <c r="B6" s="1">
        <v>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5.88"/>
    <col customWidth="1" min="14" max="14" width="24.75"/>
  </cols>
  <sheetData>
    <row r="1">
      <c r="A1" s="1"/>
      <c r="B1" s="1"/>
      <c r="C1" s="1"/>
      <c r="D1" s="1"/>
      <c r="F1" s="15"/>
      <c r="G1" s="15"/>
      <c r="H1" s="15"/>
      <c r="I1" s="15"/>
      <c r="J1" s="15"/>
      <c r="K1" s="15"/>
      <c r="L1" s="15"/>
      <c r="M1" s="15"/>
    </row>
    <row r="2">
      <c r="A2" s="1" t="s">
        <v>29</v>
      </c>
      <c r="B2" s="1" t="s">
        <v>30</v>
      </c>
      <c r="C2" s="1" t="s">
        <v>31</v>
      </c>
      <c r="D2" s="1" t="s">
        <v>32</v>
      </c>
      <c r="F2" s="16" t="s">
        <v>33</v>
      </c>
      <c r="G2" s="17"/>
      <c r="H2" s="17"/>
      <c r="I2" s="17"/>
      <c r="J2" s="17"/>
      <c r="K2" s="17"/>
      <c r="L2" s="17"/>
      <c r="M2" s="18"/>
      <c r="P2" s="5">
        <f t="array" ref="P2:U2">TRANSPOSE(F4:F9)</f>
        <v>2019</v>
      </c>
      <c r="Q2" s="5">
        <v>2020.0</v>
      </c>
      <c r="R2" s="5">
        <v>2021.0</v>
      </c>
      <c r="S2" s="5">
        <v>2022.0</v>
      </c>
      <c r="T2" s="5">
        <v>2023.0</v>
      </c>
      <c r="U2" s="5">
        <v>2024.0</v>
      </c>
    </row>
    <row r="3">
      <c r="A3" s="1">
        <v>2019.0</v>
      </c>
      <c r="B3" s="1" t="s">
        <v>10</v>
      </c>
      <c r="C3" s="1">
        <v>2.905435136E9</v>
      </c>
      <c r="D3" s="1">
        <v>1.0</v>
      </c>
      <c r="F3" s="19"/>
      <c r="G3" s="19" t="str">
        <f t="array" ref="G3:L3">TRANSPOSE(B3:B8)</f>
        <v>hip-hop</v>
      </c>
      <c r="H3" s="19" t="s">
        <v>12</v>
      </c>
      <c r="I3" s="19" t="s">
        <v>9</v>
      </c>
      <c r="J3" s="19" t="s">
        <v>13</v>
      </c>
      <c r="K3" s="19" t="s">
        <v>11</v>
      </c>
      <c r="L3" s="19" t="s">
        <v>14</v>
      </c>
      <c r="M3" s="20" t="s">
        <v>34</v>
      </c>
      <c r="N3" s="20" t="s">
        <v>35</v>
      </c>
      <c r="P3" s="21">
        <f t="array" ref="P3:U3">TRANSPOSE(M4:M9)</f>
        <v>5556671570</v>
      </c>
      <c r="Q3" s="21">
        <v>3.795769457E10</v>
      </c>
      <c r="R3" s="21">
        <v>1.1109284065E10</v>
      </c>
      <c r="S3" s="21">
        <v>2.3542192452E10</v>
      </c>
      <c r="T3" s="21">
        <v>5.0697886896E10</v>
      </c>
      <c r="U3" s="21">
        <v>8.603884396E10</v>
      </c>
    </row>
    <row r="4">
      <c r="A4" s="1">
        <v>2019.0</v>
      </c>
      <c r="B4" s="1" t="s">
        <v>12</v>
      </c>
      <c r="C4" s="1">
        <v>1.593237952E9</v>
      </c>
      <c r="D4" s="1">
        <v>2.0</v>
      </c>
      <c r="F4" s="20">
        <v>2019.0</v>
      </c>
      <c r="G4" s="22">
        <f t="array" ref="G4:L4">TRANSPOSE(C3:C8)</f>
        <v>2905435136</v>
      </c>
      <c r="H4" s="22">
        <v>1.593237952E9</v>
      </c>
      <c r="I4" s="22">
        <v>7.93437426E8</v>
      </c>
      <c r="J4" s="22">
        <v>1.35443186E8</v>
      </c>
      <c r="K4" s="22">
        <v>9.8320104E7</v>
      </c>
      <c r="L4" s="22">
        <v>3.0797766E7</v>
      </c>
      <c r="M4" s="23">
        <f t="shared" ref="M4:M10" si="1">SUM(G4:L4)</f>
        <v>5556671570</v>
      </c>
      <c r="N4" s="24">
        <f t="shared" ref="N4:N9" si="2">M4/$M$10</f>
        <v>0.02585670092</v>
      </c>
    </row>
    <row r="5">
      <c r="A5" s="1">
        <v>2019.0</v>
      </c>
      <c r="B5" s="1" t="s">
        <v>9</v>
      </c>
      <c r="C5" s="1">
        <v>7.93437426E8</v>
      </c>
      <c r="D5" s="1">
        <v>3.0</v>
      </c>
      <c r="F5" s="20">
        <v>2020.0</v>
      </c>
      <c r="G5" s="22">
        <f t="array" ref="G5:L5">TRANSPOSE(C9:C14)</f>
        <v>16337594790</v>
      </c>
      <c r="H5" s="22">
        <v>1.450623441E10</v>
      </c>
      <c r="I5" s="22">
        <v>4.128418982E9</v>
      </c>
      <c r="J5" s="22">
        <v>2.659455622E9</v>
      </c>
      <c r="K5" s="22">
        <v>3.06948606E8</v>
      </c>
      <c r="L5" s="22">
        <v>1.904216E7</v>
      </c>
      <c r="M5" s="23">
        <f t="shared" si="1"/>
        <v>37957694570</v>
      </c>
      <c r="N5" s="24">
        <f t="shared" si="2"/>
        <v>0.1766274547</v>
      </c>
    </row>
    <row r="6">
      <c r="A6" s="1">
        <v>2019.0</v>
      </c>
      <c r="B6" s="1" t="s">
        <v>13</v>
      </c>
      <c r="C6" s="1">
        <v>1.35443186E8</v>
      </c>
      <c r="D6" s="1">
        <v>4.0</v>
      </c>
      <c r="F6" s="20">
        <v>2021.0</v>
      </c>
      <c r="G6" s="22">
        <f t="array" ref="G6:L6">TRANSPOSE(C15:C20)</f>
        <v>5830062371</v>
      </c>
      <c r="H6" s="22">
        <v>1.996670106E9</v>
      </c>
      <c r="I6" s="22">
        <v>1.272630088E9</v>
      </c>
      <c r="J6" s="22">
        <v>7.48065888E8</v>
      </c>
      <c r="K6" s="22">
        <v>6.33329956E8</v>
      </c>
      <c r="L6" s="22">
        <v>6.28525656E8</v>
      </c>
      <c r="M6" s="23">
        <f t="shared" si="1"/>
        <v>11109284065</v>
      </c>
      <c r="N6" s="24">
        <f t="shared" si="2"/>
        <v>0.05169451386</v>
      </c>
      <c r="O6" s="14"/>
    </row>
    <row r="7">
      <c r="A7" s="1">
        <v>2019.0</v>
      </c>
      <c r="B7" s="1" t="s">
        <v>11</v>
      </c>
      <c r="C7" s="1">
        <v>9.8320104E7</v>
      </c>
      <c r="D7" s="1">
        <v>5.0</v>
      </c>
      <c r="F7" s="20">
        <v>2022.0</v>
      </c>
      <c r="G7" s="22">
        <f t="array" ref="G7:L7">TRANSPOSE(C21:C26)</f>
        <v>7951410428</v>
      </c>
      <c r="H7" s="22">
        <v>7.231462656E9</v>
      </c>
      <c r="I7" s="22">
        <v>4.291423238E9</v>
      </c>
      <c r="J7" s="22">
        <v>2.306086256E9</v>
      </c>
      <c r="K7" s="22">
        <v>1.739925214E9</v>
      </c>
      <c r="L7" s="22">
        <v>2.188466E7</v>
      </c>
      <c r="M7" s="23">
        <f t="shared" si="1"/>
        <v>23542192452</v>
      </c>
      <c r="N7" s="24">
        <f t="shared" si="2"/>
        <v>0.1095482109</v>
      </c>
    </row>
    <row r="8">
      <c r="A8" s="1">
        <v>2019.0</v>
      </c>
      <c r="B8" s="1" t="s">
        <v>14</v>
      </c>
      <c r="C8" s="1">
        <v>3.0797766E7</v>
      </c>
      <c r="D8" s="1">
        <v>6.0</v>
      </c>
      <c r="F8" s="20">
        <v>2023.0</v>
      </c>
      <c r="G8" s="22">
        <f t="array" ref="G8:L8">TRANSPOSE(C27:C32)</f>
        <v>21519142852</v>
      </c>
      <c r="H8" s="22">
        <v>1.781164388E10</v>
      </c>
      <c r="I8" s="22">
        <v>6.925202104E9</v>
      </c>
      <c r="J8" s="22">
        <v>3.75551488E9</v>
      </c>
      <c r="K8" s="22">
        <v>5.40577304E8</v>
      </c>
      <c r="L8" s="22">
        <v>1.45805876E8</v>
      </c>
      <c r="M8" s="23">
        <f t="shared" si="1"/>
        <v>50697886896</v>
      </c>
      <c r="N8" s="24">
        <f t="shared" si="2"/>
        <v>0.2359110273</v>
      </c>
    </row>
    <row r="9">
      <c r="A9" s="1">
        <v>2020.0</v>
      </c>
      <c r="B9" s="1" t="s">
        <v>12</v>
      </c>
      <c r="C9" s="1">
        <v>1.633759479E10</v>
      </c>
      <c r="D9" s="1">
        <v>1.0</v>
      </c>
      <c r="F9" s="20">
        <v>2024.0</v>
      </c>
      <c r="G9" s="22">
        <f t="array" ref="G9:L9">TRANSPOSE(C33:C38)</f>
        <v>34208994738</v>
      </c>
      <c r="H9" s="22">
        <v>2.8170770092E10</v>
      </c>
      <c r="I9" s="22">
        <v>1.7970365936E10</v>
      </c>
      <c r="J9" s="22">
        <v>1.978463282E9</v>
      </c>
      <c r="K9" s="22">
        <v>1.867455166E9</v>
      </c>
      <c r="L9" s="22">
        <v>1.842794746E9</v>
      </c>
      <c r="M9" s="23">
        <f t="shared" si="1"/>
        <v>86038843960</v>
      </c>
      <c r="N9" s="24">
        <f t="shared" si="2"/>
        <v>0.4003620922</v>
      </c>
    </row>
    <row r="10">
      <c r="A10" s="1">
        <v>2020.0</v>
      </c>
      <c r="B10" s="1" t="s">
        <v>11</v>
      </c>
      <c r="C10" s="1">
        <v>1.450623441E10</v>
      </c>
      <c r="D10" s="1">
        <v>2.0</v>
      </c>
      <c r="F10" s="20" t="s">
        <v>34</v>
      </c>
      <c r="G10" s="22">
        <f t="shared" ref="G10:L10" si="3">sum(G4:G9)</f>
        <v>88752640315</v>
      </c>
      <c r="H10" s="22">
        <f t="shared" si="3"/>
        <v>71310019096</v>
      </c>
      <c r="I10" s="22">
        <f t="shared" si="3"/>
        <v>35381477774</v>
      </c>
      <c r="J10" s="22">
        <f t="shared" si="3"/>
        <v>11583029114</v>
      </c>
      <c r="K10" s="22">
        <f t="shared" si="3"/>
        <v>5186556350</v>
      </c>
      <c r="L10" s="22">
        <f t="shared" si="3"/>
        <v>2688850864</v>
      </c>
      <c r="M10" s="23">
        <f t="shared" si="1"/>
        <v>214902573513</v>
      </c>
      <c r="N10" s="14"/>
    </row>
    <row r="11">
      <c r="A11" s="1">
        <v>2020.0</v>
      </c>
      <c r="B11" s="1" t="s">
        <v>10</v>
      </c>
      <c r="C11" s="1">
        <v>4.128418982E9</v>
      </c>
      <c r="D11" s="1">
        <v>3.0</v>
      </c>
      <c r="F11" s="19"/>
      <c r="G11" s="24">
        <f t="shared" ref="G11:L11" si="4">G10/$M$10</f>
        <v>0.4129901232</v>
      </c>
      <c r="H11" s="24">
        <f t="shared" si="4"/>
        <v>0.3318248727</v>
      </c>
      <c r="I11" s="24">
        <f t="shared" si="4"/>
        <v>0.1646396188</v>
      </c>
      <c r="J11" s="24">
        <f t="shared" si="4"/>
        <v>0.05389897815</v>
      </c>
      <c r="K11" s="24">
        <f t="shared" si="4"/>
        <v>0.02413445435</v>
      </c>
      <c r="L11" s="24">
        <f t="shared" si="4"/>
        <v>0.01251195284</v>
      </c>
      <c r="M11" s="19"/>
    </row>
    <row r="12">
      <c r="A12" s="1">
        <v>2020.0</v>
      </c>
      <c r="B12" s="1" t="s">
        <v>13</v>
      </c>
      <c r="C12" s="1">
        <v>2.659455622E9</v>
      </c>
      <c r="D12" s="1">
        <v>4.0</v>
      </c>
      <c r="F12" s="1" t="s">
        <v>36</v>
      </c>
      <c r="G12" s="25">
        <f t="shared" ref="G12:M12" si="5">AVERAGE(G4:G9)</f>
        <v>14792106719</v>
      </c>
      <c r="H12" s="25">
        <f t="shared" si="5"/>
        <v>11885003183</v>
      </c>
      <c r="I12" s="25">
        <f t="shared" si="5"/>
        <v>5896912962</v>
      </c>
      <c r="J12" s="25">
        <f t="shared" si="5"/>
        <v>1930504852</v>
      </c>
      <c r="K12" s="25">
        <f t="shared" si="5"/>
        <v>864426058.3</v>
      </c>
      <c r="L12" s="25">
        <f t="shared" si="5"/>
        <v>448141810.7</v>
      </c>
      <c r="M12" s="21">
        <f t="shared" si="5"/>
        <v>35817095586</v>
      </c>
    </row>
    <row r="13">
      <c r="A13" s="1">
        <v>2020.0</v>
      </c>
      <c r="B13" s="1" t="s">
        <v>14</v>
      </c>
      <c r="C13" s="1">
        <v>3.06948606E8</v>
      </c>
      <c r="D13" s="1">
        <v>5.0</v>
      </c>
      <c r="G13" s="14">
        <f t="shared" ref="G13:L13" si="6">G12/$M$12</f>
        <v>0.4129901232</v>
      </c>
      <c r="H13" s="14">
        <f t="shared" si="6"/>
        <v>0.3318248727</v>
      </c>
      <c r="I13" s="14">
        <f t="shared" si="6"/>
        <v>0.1646396188</v>
      </c>
      <c r="J13" s="14">
        <f t="shared" si="6"/>
        <v>0.05389897815</v>
      </c>
      <c r="K13" s="14">
        <f t="shared" si="6"/>
        <v>0.02413445435</v>
      </c>
      <c r="L13" s="14">
        <f t="shared" si="6"/>
        <v>0.01251195284</v>
      </c>
    </row>
    <row r="14">
      <c r="A14" s="1">
        <v>2020.0</v>
      </c>
      <c r="B14" s="1" t="s">
        <v>9</v>
      </c>
      <c r="C14" s="1">
        <v>1.904216E7</v>
      </c>
      <c r="D14" s="1">
        <v>6.0</v>
      </c>
    </row>
    <row r="15">
      <c r="A15" s="1">
        <v>2021.0</v>
      </c>
      <c r="B15" s="1" t="s">
        <v>10</v>
      </c>
      <c r="C15" s="1">
        <v>5.830062371E9</v>
      </c>
      <c r="D15" s="1">
        <v>1.0</v>
      </c>
    </row>
    <row r="16">
      <c r="A16" s="1">
        <v>2021.0</v>
      </c>
      <c r="B16" s="1" t="s">
        <v>12</v>
      </c>
      <c r="C16" s="1">
        <v>1.996670106E9</v>
      </c>
      <c r="D16" s="1">
        <v>2.0</v>
      </c>
      <c r="F16" s="16" t="s">
        <v>37</v>
      </c>
      <c r="G16" s="17"/>
      <c r="H16" s="17"/>
      <c r="I16" s="17"/>
      <c r="J16" s="17"/>
      <c r="K16" s="17"/>
      <c r="L16" s="17"/>
      <c r="M16" s="26"/>
    </row>
    <row r="17">
      <c r="A17" s="1">
        <v>2021.0</v>
      </c>
      <c r="B17" s="1" t="s">
        <v>14</v>
      </c>
      <c r="C17" s="1">
        <v>1.272630088E9</v>
      </c>
      <c r="D17" s="1">
        <v>3.0</v>
      </c>
      <c r="F17" s="19"/>
      <c r="G17" s="19" t="s">
        <v>10</v>
      </c>
      <c r="H17" s="19" t="s">
        <v>12</v>
      </c>
      <c r="I17" s="19" t="s">
        <v>9</v>
      </c>
      <c r="J17" s="19" t="s">
        <v>13</v>
      </c>
      <c r="K17" s="19" t="s">
        <v>11</v>
      </c>
      <c r="L17" s="19" t="s">
        <v>14</v>
      </c>
    </row>
    <row r="18">
      <c r="A18" s="1">
        <v>2021.0</v>
      </c>
      <c r="B18" s="1" t="s">
        <v>9</v>
      </c>
      <c r="C18" s="1">
        <v>7.48065888E8</v>
      </c>
      <c r="D18" s="1">
        <v>4.0</v>
      </c>
      <c r="F18" s="20">
        <v>2019.0</v>
      </c>
      <c r="G18" s="24">
        <f t="shared" ref="G18:G23" si="7">G4/$G$10</f>
        <v>0.0327363234</v>
      </c>
      <c r="H18" s="24">
        <f t="shared" ref="H18:H23" si="8">H4/$H$10</f>
        <v>0.02234241376</v>
      </c>
      <c r="I18" s="24">
        <f t="shared" ref="I18:I23" si="9">I4/$I$10</f>
        <v>0.02242522008</v>
      </c>
      <c r="J18" s="24">
        <f t="shared" ref="J18:J23" si="10">J4/$J$10</f>
        <v>0.01169324403</v>
      </c>
      <c r="K18" s="24">
        <f t="shared" ref="K18:K23" si="11">K4/$K$10</f>
        <v>0.01895672145</v>
      </c>
      <c r="L18" s="24">
        <f t="shared" ref="L18:L23" si="12">L4/$L$10</f>
        <v>0.0114538766</v>
      </c>
    </row>
    <row r="19">
      <c r="A19" s="1">
        <v>2021.0</v>
      </c>
      <c r="B19" s="1" t="s">
        <v>11</v>
      </c>
      <c r="C19" s="1">
        <v>6.33329956E8</v>
      </c>
      <c r="D19" s="1">
        <v>5.0</v>
      </c>
      <c r="F19" s="20">
        <v>2020.0</v>
      </c>
      <c r="G19" s="24">
        <f t="shared" si="7"/>
        <v>0.1840800987</v>
      </c>
      <c r="H19" s="24">
        <f t="shared" si="8"/>
        <v>0.2034249127</v>
      </c>
      <c r="I19" s="24">
        <f t="shared" si="9"/>
        <v>0.1166830568</v>
      </c>
      <c r="J19" s="24">
        <f t="shared" si="10"/>
        <v>0.2295993212</v>
      </c>
      <c r="K19" s="24">
        <f t="shared" si="11"/>
        <v>0.05918158124</v>
      </c>
      <c r="L19" s="24">
        <f t="shared" si="12"/>
        <v>0.00708189519</v>
      </c>
    </row>
    <row r="20">
      <c r="A20" s="1">
        <v>2021.0</v>
      </c>
      <c r="B20" s="1" t="s">
        <v>13</v>
      </c>
      <c r="C20" s="1">
        <v>6.28525656E8</v>
      </c>
      <c r="D20" s="1">
        <v>6.0</v>
      </c>
      <c r="F20" s="20">
        <v>2021.0</v>
      </c>
      <c r="G20" s="24">
        <f t="shared" si="7"/>
        <v>0.06568888937</v>
      </c>
      <c r="H20" s="24">
        <f t="shared" si="8"/>
        <v>0.02799985376</v>
      </c>
      <c r="I20" s="24">
        <f t="shared" si="9"/>
        <v>0.03596882233</v>
      </c>
      <c r="J20" s="24">
        <f t="shared" si="10"/>
        <v>0.06458292392</v>
      </c>
      <c r="K20" s="24">
        <f t="shared" si="11"/>
        <v>0.1221099152</v>
      </c>
      <c r="L20" s="24">
        <f t="shared" si="12"/>
        <v>0.2337525165</v>
      </c>
    </row>
    <row r="21">
      <c r="A21" s="1">
        <v>2022.0</v>
      </c>
      <c r="B21" s="1" t="s">
        <v>10</v>
      </c>
      <c r="C21" s="1">
        <v>7.951410428E9</v>
      </c>
      <c r="D21" s="1">
        <v>1.0</v>
      </c>
      <c r="F21" s="20">
        <v>2022.0</v>
      </c>
      <c r="G21" s="24">
        <f t="shared" si="7"/>
        <v>0.08959069161</v>
      </c>
      <c r="H21" s="24">
        <f t="shared" si="8"/>
        <v>0.1014087887</v>
      </c>
      <c r="I21" s="24">
        <f t="shared" si="9"/>
        <v>0.1212901074</v>
      </c>
      <c r="J21" s="24">
        <f t="shared" si="10"/>
        <v>0.1990918121</v>
      </c>
      <c r="K21" s="24">
        <f t="shared" si="11"/>
        <v>0.3354682947</v>
      </c>
      <c r="L21" s="24">
        <f t="shared" si="12"/>
        <v>0.008139038239</v>
      </c>
    </row>
    <row r="22">
      <c r="A22" s="1">
        <v>2022.0</v>
      </c>
      <c r="B22" s="1" t="s">
        <v>12</v>
      </c>
      <c r="C22" s="1">
        <v>7.231462656E9</v>
      </c>
      <c r="D22" s="1">
        <v>2.0</v>
      </c>
      <c r="F22" s="20">
        <v>2023.0</v>
      </c>
      <c r="G22" s="24">
        <f t="shared" si="7"/>
        <v>0.242462002</v>
      </c>
      <c r="H22" s="24">
        <f t="shared" si="8"/>
        <v>0.2497775783</v>
      </c>
      <c r="I22" s="24">
        <f t="shared" si="9"/>
        <v>0.195729589</v>
      </c>
      <c r="J22" s="24">
        <f t="shared" si="10"/>
        <v>0.3242256273</v>
      </c>
      <c r="K22" s="24">
        <f t="shared" si="11"/>
        <v>0.1042266328</v>
      </c>
      <c r="L22" s="24">
        <f t="shared" si="12"/>
        <v>0.05422609262</v>
      </c>
    </row>
    <row r="23">
      <c r="A23" s="1">
        <v>2022.0</v>
      </c>
      <c r="B23" s="1" t="s">
        <v>11</v>
      </c>
      <c r="C23" s="1">
        <v>4.291423238E9</v>
      </c>
      <c r="D23" s="1">
        <v>3.0</v>
      </c>
      <c r="F23" s="20">
        <v>2024.0</v>
      </c>
      <c r="G23" s="24">
        <f t="shared" si="7"/>
        <v>0.3854419949</v>
      </c>
      <c r="H23" s="24">
        <f t="shared" si="8"/>
        <v>0.3950464528</v>
      </c>
      <c r="I23" s="24">
        <f t="shared" si="9"/>
        <v>0.5079032043</v>
      </c>
      <c r="J23" s="24">
        <f t="shared" si="10"/>
        <v>0.1708070715</v>
      </c>
      <c r="K23" s="24">
        <f t="shared" si="11"/>
        <v>0.3600568547</v>
      </c>
      <c r="L23" s="24">
        <f t="shared" si="12"/>
        <v>0.6853465808</v>
      </c>
    </row>
    <row r="24">
      <c r="A24" s="1">
        <v>2022.0</v>
      </c>
      <c r="B24" s="1" t="s">
        <v>13</v>
      </c>
      <c r="C24" s="1">
        <v>2.306086256E9</v>
      </c>
      <c r="D24" s="1">
        <v>4.0</v>
      </c>
      <c r="F24" s="20" t="s">
        <v>34</v>
      </c>
      <c r="G24" s="24">
        <f t="shared" ref="G24:L24" si="13">sum(G18:G23)</f>
        <v>1</v>
      </c>
      <c r="H24" s="24">
        <f t="shared" si="13"/>
        <v>1</v>
      </c>
      <c r="I24" s="24">
        <f t="shared" si="13"/>
        <v>1</v>
      </c>
      <c r="J24" s="24">
        <f t="shared" si="13"/>
        <v>1</v>
      </c>
      <c r="K24" s="24">
        <f t="shared" si="13"/>
        <v>1</v>
      </c>
      <c r="L24" s="24">
        <f t="shared" si="13"/>
        <v>1</v>
      </c>
    </row>
    <row r="25">
      <c r="A25" s="1">
        <v>2022.0</v>
      </c>
      <c r="B25" s="1" t="s">
        <v>14</v>
      </c>
      <c r="C25" s="1">
        <v>1.739925214E9</v>
      </c>
      <c r="D25" s="1">
        <v>5.0</v>
      </c>
    </row>
    <row r="26">
      <c r="A26" s="1">
        <v>2022.0</v>
      </c>
      <c r="B26" s="1" t="s">
        <v>9</v>
      </c>
      <c r="C26" s="1">
        <v>2.188466E7</v>
      </c>
      <c r="D26" s="1">
        <v>6.0</v>
      </c>
    </row>
    <row r="27">
      <c r="A27" s="1">
        <v>2023.0</v>
      </c>
      <c r="B27" s="1" t="s">
        <v>12</v>
      </c>
      <c r="C27" s="1">
        <v>2.1519142852E10</v>
      </c>
      <c r="D27" s="1">
        <v>1.0</v>
      </c>
      <c r="F27" s="16" t="s">
        <v>38</v>
      </c>
      <c r="G27" s="17"/>
      <c r="H27" s="17"/>
      <c r="I27" s="17"/>
      <c r="J27" s="17"/>
      <c r="K27" s="17"/>
      <c r="L27" s="17"/>
      <c r="M27" s="18"/>
    </row>
    <row r="28">
      <c r="A28" s="1">
        <v>2023.0</v>
      </c>
      <c r="B28" s="1" t="s">
        <v>11</v>
      </c>
      <c r="C28" s="1">
        <v>1.781164388E10</v>
      </c>
      <c r="D28" s="1">
        <v>2.0</v>
      </c>
      <c r="F28" s="19"/>
      <c r="G28" s="19" t="s">
        <v>10</v>
      </c>
      <c r="H28" s="19" t="s">
        <v>12</v>
      </c>
      <c r="I28" s="19" t="s">
        <v>9</v>
      </c>
      <c r="J28" s="19" t="s">
        <v>13</v>
      </c>
      <c r="K28" s="19" t="s">
        <v>11</v>
      </c>
      <c r="L28" s="19" t="s">
        <v>14</v>
      </c>
      <c r="M28" s="20" t="s">
        <v>34</v>
      </c>
    </row>
    <row r="29">
      <c r="A29" s="1">
        <v>2023.0</v>
      </c>
      <c r="B29" s="1" t="s">
        <v>13</v>
      </c>
      <c r="C29" s="1">
        <v>6.925202104E9</v>
      </c>
      <c r="D29" s="1">
        <v>3.0</v>
      </c>
      <c r="F29" s="20">
        <v>2019.0</v>
      </c>
      <c r="G29" s="24">
        <f t="shared" ref="G29:L29" si="14">G4/$M$4</f>
        <v>0.5228732883</v>
      </c>
      <c r="H29" s="24">
        <f t="shared" si="14"/>
        <v>0.2867252332</v>
      </c>
      <c r="I29" s="24">
        <f t="shared" si="14"/>
        <v>0.1427900526</v>
      </c>
      <c r="J29" s="24">
        <f t="shared" si="14"/>
        <v>0.02437487699</v>
      </c>
      <c r="K29" s="24">
        <f t="shared" si="14"/>
        <v>0.01769406429</v>
      </c>
      <c r="L29" s="24">
        <f t="shared" si="14"/>
        <v>0.005542484491</v>
      </c>
      <c r="M29" s="24">
        <f t="shared" ref="M29:M34" si="16">SUM(G29:L29)</f>
        <v>1</v>
      </c>
    </row>
    <row r="30">
      <c r="A30" s="1">
        <v>2023.0</v>
      </c>
      <c r="B30" s="1" t="s">
        <v>10</v>
      </c>
      <c r="C30" s="1">
        <v>3.75551488E9</v>
      </c>
      <c r="D30" s="1">
        <v>4.0</v>
      </c>
      <c r="F30" s="20">
        <v>2020.0</v>
      </c>
      <c r="G30" s="24">
        <f t="shared" ref="G30:L30" si="15">G5/$M$5</f>
        <v>0.4304158873</v>
      </c>
      <c r="H30" s="24">
        <f t="shared" si="15"/>
        <v>0.3821684793</v>
      </c>
      <c r="I30" s="24">
        <f t="shared" si="15"/>
        <v>0.1087636915</v>
      </c>
      <c r="J30" s="24">
        <f t="shared" si="15"/>
        <v>0.07006367621</v>
      </c>
      <c r="K30" s="24">
        <f t="shared" si="15"/>
        <v>0.00808659771</v>
      </c>
      <c r="L30" s="24">
        <f t="shared" si="15"/>
        <v>0.000501667981</v>
      </c>
      <c r="M30" s="24">
        <f t="shared" si="16"/>
        <v>1</v>
      </c>
    </row>
    <row r="31">
      <c r="A31" s="1">
        <v>2023.0</v>
      </c>
      <c r="B31" s="1" t="s">
        <v>9</v>
      </c>
      <c r="C31" s="1">
        <v>5.40577304E8</v>
      </c>
      <c r="D31" s="1">
        <v>5.0</v>
      </c>
      <c r="F31" s="20">
        <v>2021.0</v>
      </c>
      <c r="G31" s="24">
        <f t="shared" ref="G31:L31" si="17">G6/$M$6</f>
        <v>0.5247919071</v>
      </c>
      <c r="H31" s="24">
        <f t="shared" si="17"/>
        <v>0.1797298633</v>
      </c>
      <c r="I31" s="24">
        <f t="shared" si="17"/>
        <v>0.1145555448</v>
      </c>
      <c r="J31" s="24">
        <f t="shared" si="17"/>
        <v>0.06733700242</v>
      </c>
      <c r="K31" s="24">
        <f t="shared" si="17"/>
        <v>0.05700907028</v>
      </c>
      <c r="L31" s="24">
        <f t="shared" si="17"/>
        <v>0.05657661217</v>
      </c>
      <c r="M31" s="24">
        <f t="shared" si="16"/>
        <v>1</v>
      </c>
    </row>
    <row r="32">
      <c r="A32" s="1">
        <v>2023.0</v>
      </c>
      <c r="B32" s="1" t="s">
        <v>14</v>
      </c>
      <c r="C32" s="1">
        <v>1.45805876E8</v>
      </c>
      <c r="D32" s="1">
        <v>6.0</v>
      </c>
      <c r="F32" s="20">
        <v>2022.0</v>
      </c>
      <c r="G32" s="24">
        <f t="shared" ref="G32:L32" si="18">G7/$M$7</f>
        <v>0.3377514836</v>
      </c>
      <c r="H32" s="24">
        <f t="shared" si="18"/>
        <v>0.3071703144</v>
      </c>
      <c r="I32" s="24">
        <f t="shared" si="18"/>
        <v>0.1822864734</v>
      </c>
      <c r="J32" s="24">
        <f t="shared" si="18"/>
        <v>0.09795545851</v>
      </c>
      <c r="K32" s="24">
        <f t="shared" si="18"/>
        <v>0.07390667702</v>
      </c>
      <c r="L32" s="24">
        <f t="shared" si="18"/>
        <v>0.0009295931143</v>
      </c>
      <c r="M32" s="24">
        <f t="shared" si="16"/>
        <v>1</v>
      </c>
    </row>
    <row r="33">
      <c r="A33" s="1">
        <v>2024.0</v>
      </c>
      <c r="B33" s="1" t="s">
        <v>12</v>
      </c>
      <c r="C33" s="1">
        <v>3.4208994738E10</v>
      </c>
      <c r="D33" s="1">
        <v>1.0</v>
      </c>
      <c r="F33" s="20">
        <v>2023.0</v>
      </c>
      <c r="G33" s="24">
        <f t="shared" ref="G33:L33" si="19">G8/$M$8</f>
        <v>0.4244583782</v>
      </c>
      <c r="H33" s="24">
        <f t="shared" si="19"/>
        <v>0.3513291178</v>
      </c>
      <c r="I33" s="24">
        <f t="shared" si="19"/>
        <v>0.1365974507</v>
      </c>
      <c r="J33" s="24">
        <f t="shared" si="19"/>
        <v>0.07407635919</v>
      </c>
      <c r="K33" s="24">
        <f t="shared" si="19"/>
        <v>0.01066271865</v>
      </c>
      <c r="L33" s="24">
        <f t="shared" si="19"/>
        <v>0.002875975409</v>
      </c>
      <c r="M33" s="24">
        <f t="shared" si="16"/>
        <v>1</v>
      </c>
    </row>
    <row r="34">
      <c r="A34" s="1">
        <v>2024.0</v>
      </c>
      <c r="B34" s="1" t="s">
        <v>11</v>
      </c>
      <c r="C34" s="1">
        <v>2.8170770092E10</v>
      </c>
      <c r="D34" s="1">
        <v>2.0</v>
      </c>
      <c r="F34" s="20">
        <v>2024.0</v>
      </c>
      <c r="G34" s="24">
        <f t="shared" ref="G34:L34" si="20">G9/$M$9</f>
        <v>0.3975994233</v>
      </c>
      <c r="H34" s="24">
        <f t="shared" si="20"/>
        <v>0.3274192074</v>
      </c>
      <c r="I34" s="24">
        <f t="shared" si="20"/>
        <v>0.2088634053</v>
      </c>
      <c r="J34" s="24">
        <f t="shared" si="20"/>
        <v>0.02299500076</v>
      </c>
      <c r="K34" s="24">
        <f t="shared" si="20"/>
        <v>0.02170479146</v>
      </c>
      <c r="L34" s="24">
        <f t="shared" si="20"/>
        <v>0.02141817185</v>
      </c>
      <c r="M34" s="24">
        <f t="shared" si="16"/>
        <v>1</v>
      </c>
    </row>
    <row r="35">
      <c r="A35" s="1">
        <v>2024.0</v>
      </c>
      <c r="B35" s="1" t="s">
        <v>10</v>
      </c>
      <c r="C35" s="1">
        <v>1.7970365936E10</v>
      </c>
      <c r="D35" s="1">
        <v>3.0</v>
      </c>
    </row>
    <row r="36">
      <c r="A36" s="1">
        <v>2024.0</v>
      </c>
      <c r="B36" s="1" t="s">
        <v>13</v>
      </c>
      <c r="C36" s="1">
        <v>1.978463282E9</v>
      </c>
      <c r="D36" s="1">
        <v>4.0</v>
      </c>
    </row>
    <row r="37">
      <c r="A37" s="1">
        <v>2024.0</v>
      </c>
      <c r="B37" s="1" t="s">
        <v>14</v>
      </c>
      <c r="C37" s="1">
        <v>1.867455166E9</v>
      </c>
      <c r="D37" s="1">
        <v>5.0</v>
      </c>
    </row>
    <row r="38">
      <c r="A38" s="1">
        <v>2024.0</v>
      </c>
      <c r="B38" s="1" t="s">
        <v>9</v>
      </c>
      <c r="C38" s="1">
        <v>1.842794746E9</v>
      </c>
      <c r="D38" s="1">
        <v>6.0</v>
      </c>
    </row>
  </sheetData>
  <mergeCells count="3">
    <mergeCell ref="F2:M2"/>
    <mergeCell ref="F16:L16"/>
    <mergeCell ref="F27:M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  <col customWidth="1" min="7" max="7" width="26.13"/>
  </cols>
  <sheetData>
    <row r="1">
      <c r="A1" s="1" t="s">
        <v>29</v>
      </c>
      <c r="B1" s="1" t="s">
        <v>39</v>
      </c>
      <c r="C1" s="1" t="s">
        <v>31</v>
      </c>
      <c r="D1" s="1" t="s">
        <v>32</v>
      </c>
    </row>
    <row r="2">
      <c r="A2" s="1">
        <v>2019.0</v>
      </c>
      <c r="B2" s="1" t="s">
        <v>20</v>
      </c>
      <c r="C2" s="1">
        <v>1.63473507E9</v>
      </c>
      <c r="D2" s="1">
        <v>1.0</v>
      </c>
    </row>
    <row r="3">
      <c r="A3" s="1">
        <v>2019.0</v>
      </c>
      <c r="B3" s="1" t="s">
        <v>40</v>
      </c>
      <c r="C3" s="1">
        <v>1.441453476E9</v>
      </c>
      <c r="D3" s="1">
        <v>2.0</v>
      </c>
    </row>
    <row r="4">
      <c r="A4" s="1">
        <v>2019.0</v>
      </c>
      <c r="B4" s="1" t="s">
        <v>41</v>
      </c>
      <c r="C4" s="1">
        <v>7.273007E8</v>
      </c>
      <c r="D4" s="1">
        <v>3.0</v>
      </c>
    </row>
    <row r="5">
      <c r="A5" s="1">
        <v>2019.0</v>
      </c>
      <c r="B5" s="1" t="s">
        <v>42</v>
      </c>
      <c r="C5" s="1">
        <v>6.809961E8</v>
      </c>
      <c r="D5" s="1">
        <v>4.0</v>
      </c>
    </row>
    <row r="6">
      <c r="A6" s="1">
        <v>2019.0</v>
      </c>
      <c r="B6" s="1" t="s">
        <v>22</v>
      </c>
      <c r="C6" s="1">
        <v>4.53419164E8</v>
      </c>
      <c r="D6" s="1">
        <v>5.0</v>
      </c>
    </row>
    <row r="7">
      <c r="A7" s="1">
        <v>2019.0</v>
      </c>
      <c r="B7" s="1" t="s">
        <v>43</v>
      </c>
      <c r="C7" s="1">
        <v>1.43669436E8</v>
      </c>
      <c r="D7" s="1">
        <v>6.0</v>
      </c>
    </row>
    <row r="8">
      <c r="A8" s="1">
        <v>2019.0</v>
      </c>
      <c r="B8" s="1" t="s">
        <v>44</v>
      </c>
      <c r="C8" s="1">
        <v>9.3825442E7</v>
      </c>
      <c r="D8" s="1">
        <v>7.0</v>
      </c>
    </row>
    <row r="9">
      <c r="A9" s="1">
        <v>2019.0</v>
      </c>
      <c r="B9" s="1" t="s">
        <v>45</v>
      </c>
      <c r="C9" s="1">
        <v>8.1909104E7</v>
      </c>
      <c r="D9" s="1">
        <v>8.0</v>
      </c>
      <c r="F9" s="27" t="s">
        <v>46</v>
      </c>
      <c r="G9" s="28" t="s">
        <v>47</v>
      </c>
      <c r="H9" s="29" t="s">
        <v>32</v>
      </c>
    </row>
    <row r="10">
      <c r="A10" s="1">
        <v>2019.0</v>
      </c>
      <c r="B10" s="1" t="s">
        <v>48</v>
      </c>
      <c r="C10" s="1">
        <v>7.2018286E7</v>
      </c>
      <c r="D10" s="1">
        <v>9.0</v>
      </c>
      <c r="F10" s="30" t="s">
        <v>18</v>
      </c>
      <c r="G10" s="31">
        <v>1.00874045538E11</v>
      </c>
      <c r="H10" s="32">
        <v>1.0</v>
      </c>
    </row>
    <row r="11">
      <c r="A11" s="1">
        <v>2019.0</v>
      </c>
      <c r="B11" s="1" t="s">
        <v>49</v>
      </c>
      <c r="C11" s="1">
        <v>4.4987416E7</v>
      </c>
      <c r="D11" s="1">
        <v>10.0</v>
      </c>
      <c r="F11" s="33" t="s">
        <v>50</v>
      </c>
      <c r="G11" s="34">
        <v>1.4739760422E10</v>
      </c>
      <c r="H11" s="35">
        <v>2.0</v>
      </c>
    </row>
    <row r="12">
      <c r="A12" s="1">
        <v>2020.0</v>
      </c>
      <c r="B12" s="1" t="s">
        <v>18</v>
      </c>
      <c r="C12" s="1">
        <v>2.8821155868E10</v>
      </c>
      <c r="D12" s="1">
        <v>1.0</v>
      </c>
      <c r="F12" s="30" t="s">
        <v>19</v>
      </c>
      <c r="G12" s="31">
        <v>1.1289860712E10</v>
      </c>
      <c r="H12" s="32">
        <v>3.0</v>
      </c>
    </row>
    <row r="13">
      <c r="A13" s="1">
        <v>2020.0</v>
      </c>
      <c r="B13" s="1" t="s">
        <v>21</v>
      </c>
      <c r="C13" s="1">
        <v>2.713141374E9</v>
      </c>
      <c r="D13" s="1">
        <v>2.0</v>
      </c>
      <c r="F13" s="33" t="s">
        <v>20</v>
      </c>
      <c r="G13" s="34">
        <v>8.17367535E9</v>
      </c>
      <c r="H13" s="35">
        <v>4.0</v>
      </c>
    </row>
    <row r="14">
      <c r="A14" s="1">
        <v>2020.0</v>
      </c>
      <c r="B14" s="1" t="s">
        <v>22</v>
      </c>
      <c r="C14" s="1">
        <v>1.813676656E9</v>
      </c>
      <c r="D14" s="1">
        <v>3.0</v>
      </c>
      <c r="F14" s="30" t="s">
        <v>21</v>
      </c>
      <c r="G14" s="31">
        <v>8.139424122E9</v>
      </c>
      <c r="H14" s="32">
        <v>5.0</v>
      </c>
    </row>
    <row r="15">
      <c r="A15" s="1">
        <v>2020.0</v>
      </c>
      <c r="B15" s="1" t="s">
        <v>51</v>
      </c>
      <c r="C15" s="1">
        <v>1.40914568E9</v>
      </c>
      <c r="D15" s="1">
        <v>4.0</v>
      </c>
      <c r="F15" s="33" t="s">
        <v>52</v>
      </c>
      <c r="G15" s="34">
        <v>5.976244008E9</v>
      </c>
      <c r="H15" s="35">
        <v>6.0</v>
      </c>
    </row>
    <row r="16">
      <c r="A16" s="1">
        <v>2020.0</v>
      </c>
      <c r="B16" s="1" t="s">
        <v>42</v>
      </c>
      <c r="C16" s="1">
        <v>1.3619922E9</v>
      </c>
      <c r="D16" s="1">
        <v>5.0</v>
      </c>
      <c r="F16" s="30" t="s">
        <v>22</v>
      </c>
      <c r="G16" s="31">
        <v>5.875773288E9</v>
      </c>
      <c r="H16" s="32">
        <v>7.0</v>
      </c>
    </row>
    <row r="17">
      <c r="A17" s="1">
        <v>2020.0</v>
      </c>
      <c r="B17" s="1" t="s">
        <v>53</v>
      </c>
      <c r="C17" s="1">
        <v>6.28525656E8</v>
      </c>
      <c r="D17" s="1">
        <v>6.0</v>
      </c>
      <c r="F17" s="33" t="s">
        <v>54</v>
      </c>
      <c r="G17" s="34">
        <v>4.598983536E9</v>
      </c>
      <c r="H17" s="35">
        <v>8.0</v>
      </c>
    </row>
    <row r="18">
      <c r="A18" s="1">
        <v>2020.0</v>
      </c>
      <c r="B18" s="1" t="s">
        <v>20</v>
      </c>
      <c r="C18" s="1">
        <v>5.4491169E8</v>
      </c>
      <c r="D18" s="1">
        <v>7.0</v>
      </c>
      <c r="F18" s="30" t="s">
        <v>53</v>
      </c>
      <c r="G18" s="31">
        <v>4.775309612E9</v>
      </c>
      <c r="H18" s="32">
        <v>9.0</v>
      </c>
    </row>
    <row r="19">
      <c r="A19" s="1">
        <v>2020.0</v>
      </c>
      <c r="B19" s="1" t="s">
        <v>55</v>
      </c>
      <c r="C19" s="1">
        <v>2.09733568E8</v>
      </c>
      <c r="D19" s="1">
        <v>8.0</v>
      </c>
      <c r="F19" s="36" t="s">
        <v>56</v>
      </c>
      <c r="G19" s="37">
        <v>5.05052784E9</v>
      </c>
      <c r="H19" s="38">
        <v>10.0</v>
      </c>
    </row>
    <row r="20">
      <c r="A20" s="1">
        <v>2020.0</v>
      </c>
      <c r="B20" s="1" t="s">
        <v>57</v>
      </c>
      <c r="C20" s="1">
        <v>1.86189944E8</v>
      </c>
      <c r="D20" s="1">
        <v>9.0</v>
      </c>
    </row>
    <row r="21">
      <c r="A21" s="1">
        <v>2020.0</v>
      </c>
      <c r="B21" s="1" t="s">
        <v>58</v>
      </c>
      <c r="C21" s="1">
        <v>5.3285408E7</v>
      </c>
      <c r="D21" s="1">
        <v>10.0</v>
      </c>
    </row>
    <row r="22">
      <c r="A22" s="1">
        <v>2021.0</v>
      </c>
      <c r="B22" s="1" t="s">
        <v>50</v>
      </c>
      <c r="C22" s="1">
        <v>4.913253474E9</v>
      </c>
      <c r="D22" s="1">
        <v>1.0</v>
      </c>
    </row>
    <row r="23">
      <c r="A23" s="1">
        <v>2021.0</v>
      </c>
      <c r="B23" s="1" t="s">
        <v>53</v>
      </c>
      <c r="C23" s="1">
        <v>1.257051312E9</v>
      </c>
      <c r="D23" s="1">
        <v>2.0</v>
      </c>
    </row>
    <row r="24">
      <c r="A24" s="1">
        <v>2021.0</v>
      </c>
      <c r="B24" s="1" t="s">
        <v>20</v>
      </c>
      <c r="C24" s="1">
        <v>1.08982338E9</v>
      </c>
      <c r="D24" s="1">
        <v>3.0</v>
      </c>
    </row>
    <row r="25">
      <c r="A25" s="1">
        <v>2021.0</v>
      </c>
      <c r="B25" s="1" t="s">
        <v>59</v>
      </c>
      <c r="C25" s="1">
        <v>1.023759384E9</v>
      </c>
      <c r="D25" s="1">
        <v>4.0</v>
      </c>
    </row>
    <row r="26">
      <c r="A26" s="1">
        <v>2021.0</v>
      </c>
      <c r="B26" s="1" t="s">
        <v>22</v>
      </c>
      <c r="C26" s="1">
        <v>9.06838328E8</v>
      </c>
      <c r="D26" s="1">
        <v>5.0</v>
      </c>
    </row>
    <row r="27">
      <c r="A27" s="1">
        <v>2021.0</v>
      </c>
      <c r="B27" s="1" t="s">
        <v>41</v>
      </c>
      <c r="C27" s="1">
        <v>7.273007E8</v>
      </c>
      <c r="D27" s="1">
        <v>6.0</v>
      </c>
    </row>
    <row r="28">
      <c r="A28" s="1">
        <v>2021.0</v>
      </c>
      <c r="B28" s="1" t="s">
        <v>60</v>
      </c>
      <c r="C28" s="1">
        <v>7.06276116E8</v>
      </c>
      <c r="D28" s="1">
        <v>7.0</v>
      </c>
    </row>
    <row r="29">
      <c r="A29" s="1">
        <v>2021.0</v>
      </c>
      <c r="B29" s="1" t="s">
        <v>61</v>
      </c>
      <c r="C29" s="1">
        <v>1.9403633E8</v>
      </c>
      <c r="D29" s="1">
        <v>8.0</v>
      </c>
    </row>
    <row r="30">
      <c r="A30" s="1">
        <v>2021.0</v>
      </c>
      <c r="B30" s="1" t="s">
        <v>62</v>
      </c>
      <c r="C30" s="1">
        <v>1.5629142E8</v>
      </c>
      <c r="D30" s="1">
        <v>9.0</v>
      </c>
    </row>
    <row r="31">
      <c r="A31" s="1">
        <v>2021.0</v>
      </c>
      <c r="B31" s="1" t="s">
        <v>63</v>
      </c>
      <c r="C31" s="1">
        <v>7.34652E7</v>
      </c>
      <c r="D31" s="1">
        <v>10.0</v>
      </c>
    </row>
    <row r="32">
      <c r="A32" s="1">
        <v>2022.0</v>
      </c>
      <c r="B32" s="1" t="s">
        <v>50</v>
      </c>
      <c r="C32" s="1">
        <v>4.913253474E9</v>
      </c>
      <c r="D32" s="1">
        <v>1.0</v>
      </c>
    </row>
    <row r="33">
      <c r="A33" s="1">
        <v>2022.0</v>
      </c>
      <c r="B33" s="1" t="s">
        <v>56</v>
      </c>
      <c r="C33" s="1">
        <v>3.78789588E9</v>
      </c>
      <c r="D33" s="1">
        <v>2.0</v>
      </c>
    </row>
    <row r="34">
      <c r="A34" s="1">
        <v>2022.0</v>
      </c>
      <c r="B34" s="1" t="s">
        <v>19</v>
      </c>
      <c r="C34" s="1">
        <v>3.763286904E9</v>
      </c>
      <c r="D34" s="1">
        <v>3.0</v>
      </c>
    </row>
    <row r="35">
      <c r="A35" s="1">
        <v>2022.0</v>
      </c>
      <c r="B35" s="1" t="s">
        <v>54</v>
      </c>
      <c r="C35" s="1">
        <v>2.627990592E9</v>
      </c>
      <c r="D35" s="1">
        <v>4.0</v>
      </c>
    </row>
    <row r="36">
      <c r="A36" s="1">
        <v>2022.0</v>
      </c>
      <c r="B36" s="1" t="s">
        <v>52</v>
      </c>
      <c r="C36" s="1">
        <v>1.992081336E9</v>
      </c>
      <c r="D36" s="1">
        <v>5.0</v>
      </c>
    </row>
    <row r="37">
      <c r="A37" s="1">
        <v>2022.0</v>
      </c>
      <c r="B37" s="1" t="s">
        <v>64</v>
      </c>
      <c r="C37" s="1">
        <v>1.658375736E9</v>
      </c>
      <c r="D37" s="1">
        <v>6.0</v>
      </c>
    </row>
    <row r="38">
      <c r="A38" s="1">
        <v>2022.0</v>
      </c>
      <c r="B38" s="1" t="s">
        <v>20</v>
      </c>
      <c r="C38" s="1">
        <v>1.63473507E9</v>
      </c>
      <c r="D38" s="1">
        <v>7.0</v>
      </c>
    </row>
    <row r="39">
      <c r="A39" s="1">
        <v>2022.0</v>
      </c>
      <c r="B39" s="1" t="s">
        <v>65</v>
      </c>
      <c r="C39" s="1">
        <v>9.1679988E8</v>
      </c>
      <c r="D39" s="1">
        <v>8.0</v>
      </c>
    </row>
    <row r="40">
      <c r="A40" s="1">
        <v>2022.0</v>
      </c>
      <c r="B40" s="1" t="s">
        <v>66</v>
      </c>
      <c r="C40" s="1">
        <v>8.79012024E8</v>
      </c>
      <c r="D40" s="1">
        <v>9.0</v>
      </c>
    </row>
    <row r="41">
      <c r="A41" s="1">
        <v>2022.0</v>
      </c>
      <c r="B41" s="1" t="s">
        <v>67</v>
      </c>
      <c r="C41" s="1">
        <v>6.56278478E8</v>
      </c>
      <c r="D41" s="1">
        <v>10.0</v>
      </c>
    </row>
    <row r="42">
      <c r="A42" s="1">
        <v>2023.0</v>
      </c>
      <c r="B42" s="1" t="s">
        <v>18</v>
      </c>
      <c r="C42" s="1">
        <v>2.8821155868E10</v>
      </c>
      <c r="D42" s="1">
        <v>1.0</v>
      </c>
    </row>
    <row r="43">
      <c r="A43" s="1">
        <v>2023.0</v>
      </c>
      <c r="B43" s="1" t="s">
        <v>19</v>
      </c>
      <c r="C43" s="1">
        <v>3.763286904E9</v>
      </c>
      <c r="D43" s="1">
        <v>2.0</v>
      </c>
    </row>
    <row r="44">
      <c r="A44" s="1">
        <v>2023.0</v>
      </c>
      <c r="B44" s="1" t="s">
        <v>68</v>
      </c>
      <c r="C44" s="1">
        <v>2.9953785E9</v>
      </c>
      <c r="D44" s="1">
        <v>3.0</v>
      </c>
    </row>
    <row r="45">
      <c r="A45" s="1">
        <v>2023.0</v>
      </c>
      <c r="B45" s="1" t="s">
        <v>54</v>
      </c>
      <c r="C45" s="1">
        <v>1.970992944E9</v>
      </c>
      <c r="D45" s="1">
        <v>4.0</v>
      </c>
    </row>
    <row r="46">
      <c r="A46" s="1">
        <v>2023.0</v>
      </c>
      <c r="B46" s="1" t="s">
        <v>53</v>
      </c>
      <c r="C46" s="1">
        <v>1.885576968E9</v>
      </c>
      <c r="D46" s="1">
        <v>5.0</v>
      </c>
    </row>
    <row r="47">
      <c r="A47" s="1">
        <v>2023.0</v>
      </c>
      <c r="B47" s="1" t="s">
        <v>20</v>
      </c>
      <c r="C47" s="1">
        <v>1.63473507E9</v>
      </c>
      <c r="D47" s="1">
        <v>6.0</v>
      </c>
    </row>
    <row r="48">
      <c r="A48" s="1">
        <v>2023.0</v>
      </c>
      <c r="B48" s="1" t="s">
        <v>22</v>
      </c>
      <c r="C48" s="1">
        <v>1.360257492E9</v>
      </c>
      <c r="D48" s="1">
        <v>7.0</v>
      </c>
    </row>
    <row r="49">
      <c r="A49" s="1">
        <v>2023.0</v>
      </c>
      <c r="B49" s="1" t="s">
        <v>66</v>
      </c>
      <c r="C49" s="1">
        <v>1.318518036E9</v>
      </c>
      <c r="D49" s="1">
        <v>8.0</v>
      </c>
    </row>
    <row r="50">
      <c r="A50" s="1">
        <v>2023.0</v>
      </c>
      <c r="B50" s="1" t="s">
        <v>56</v>
      </c>
      <c r="C50" s="1">
        <v>1.26263196E9</v>
      </c>
      <c r="D50" s="1">
        <v>9.0</v>
      </c>
    </row>
    <row r="51">
      <c r="A51" s="1">
        <v>2023.0</v>
      </c>
      <c r="B51" s="1" t="s">
        <v>51</v>
      </c>
      <c r="C51" s="1">
        <v>1.05685926E9</v>
      </c>
      <c r="D51" s="1">
        <v>10.0</v>
      </c>
    </row>
    <row r="52">
      <c r="A52" s="1">
        <v>2024.0</v>
      </c>
      <c r="B52" s="1" t="s">
        <v>18</v>
      </c>
      <c r="C52" s="1">
        <v>4.3231733802E10</v>
      </c>
      <c r="D52" s="1">
        <v>1.0</v>
      </c>
    </row>
    <row r="53">
      <c r="A53" s="1">
        <v>2024.0</v>
      </c>
      <c r="B53" s="1" t="s">
        <v>21</v>
      </c>
      <c r="C53" s="1">
        <v>5.426282748E9</v>
      </c>
      <c r="D53" s="1">
        <v>2.0</v>
      </c>
    </row>
    <row r="54">
      <c r="A54" s="1">
        <v>2024.0</v>
      </c>
      <c r="B54" s="1" t="s">
        <v>50</v>
      </c>
      <c r="C54" s="1">
        <v>4.913253474E9</v>
      </c>
      <c r="D54" s="1">
        <v>3.0</v>
      </c>
    </row>
    <row r="55">
      <c r="A55" s="1">
        <v>2024.0</v>
      </c>
      <c r="B55" s="1" t="s">
        <v>69</v>
      </c>
      <c r="C55" s="1">
        <v>4.72747972E9</v>
      </c>
      <c r="D55" s="1">
        <v>4.0</v>
      </c>
    </row>
    <row r="56">
      <c r="A56" s="1">
        <v>2024.0</v>
      </c>
      <c r="B56" s="1" t="s">
        <v>52</v>
      </c>
      <c r="C56" s="1">
        <v>3.984162672E9</v>
      </c>
      <c r="D56" s="1">
        <v>5.0</v>
      </c>
    </row>
    <row r="57">
      <c r="A57" s="1">
        <v>2024.0</v>
      </c>
      <c r="B57" s="1" t="s">
        <v>19</v>
      </c>
      <c r="C57" s="1">
        <v>3.763286904E9</v>
      </c>
      <c r="D57" s="1">
        <v>6.0</v>
      </c>
    </row>
    <row r="58">
      <c r="A58" s="1">
        <v>2024.0</v>
      </c>
      <c r="B58" s="1" t="s">
        <v>70</v>
      </c>
      <c r="C58" s="1">
        <v>2.494667904E9</v>
      </c>
      <c r="D58" s="1">
        <v>7.0</v>
      </c>
    </row>
    <row r="59">
      <c r="A59" s="1">
        <v>2024.0</v>
      </c>
      <c r="B59" s="1" t="s">
        <v>20</v>
      </c>
      <c r="C59" s="1">
        <v>1.63473507E9</v>
      </c>
      <c r="D59" s="1">
        <v>8.0</v>
      </c>
    </row>
    <row r="60">
      <c r="A60" s="1">
        <v>2024.0</v>
      </c>
      <c r="B60" s="1" t="s">
        <v>71</v>
      </c>
      <c r="C60" s="1">
        <v>1.45874473E9</v>
      </c>
      <c r="D60" s="1">
        <v>9.0</v>
      </c>
    </row>
    <row r="61">
      <c r="A61" s="1">
        <v>2024.0</v>
      </c>
      <c r="B61" s="1" t="s">
        <v>72</v>
      </c>
      <c r="C61" s="1">
        <v>1.34067528E9</v>
      </c>
      <c r="D61" s="1">
        <v>10.0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30.13"/>
  </cols>
  <sheetData>
    <row r="1">
      <c r="A1" s="1" t="s">
        <v>29</v>
      </c>
      <c r="B1" s="1" t="s">
        <v>39</v>
      </c>
      <c r="C1" s="1" t="s">
        <v>73</v>
      </c>
      <c r="D1" s="1" t="s">
        <v>31</v>
      </c>
      <c r="E1" s="1" t="s">
        <v>32</v>
      </c>
    </row>
    <row r="2">
      <c r="A2" s="1">
        <v>2019.0</v>
      </c>
      <c r="B2" s="1" t="s">
        <v>40</v>
      </c>
      <c r="C2" s="1" t="s">
        <v>74</v>
      </c>
      <c r="D2" s="1">
        <v>1.441453476E9</v>
      </c>
      <c r="E2" s="1">
        <v>1.0</v>
      </c>
    </row>
    <row r="3">
      <c r="A3" s="1">
        <v>2019.0</v>
      </c>
      <c r="B3" s="1" t="s">
        <v>20</v>
      </c>
      <c r="C3" s="1" t="s">
        <v>75</v>
      </c>
      <c r="D3" s="1">
        <v>1.08982338E9</v>
      </c>
      <c r="E3" s="1">
        <v>2.0</v>
      </c>
    </row>
    <row r="4">
      <c r="A4" s="1">
        <v>2019.0</v>
      </c>
      <c r="B4" s="1" t="s">
        <v>42</v>
      </c>
      <c r="C4" s="1" t="s">
        <v>76</v>
      </c>
      <c r="D4" s="1">
        <v>6.809961E8</v>
      </c>
      <c r="E4" s="1">
        <v>3.0</v>
      </c>
    </row>
    <row r="5">
      <c r="A5" s="1">
        <v>2019.0</v>
      </c>
      <c r="B5" s="1" t="s">
        <v>20</v>
      </c>
      <c r="C5" s="1" t="s">
        <v>77</v>
      </c>
      <c r="D5" s="1">
        <v>5.4491169E8</v>
      </c>
      <c r="E5" s="1">
        <v>4.0</v>
      </c>
    </row>
    <row r="6">
      <c r="A6" s="1">
        <v>2019.0</v>
      </c>
      <c r="B6" s="1" t="s">
        <v>22</v>
      </c>
      <c r="C6" s="1" t="s">
        <v>78</v>
      </c>
      <c r="D6" s="1">
        <v>4.53419164E8</v>
      </c>
      <c r="E6" s="1">
        <v>5.0</v>
      </c>
    </row>
    <row r="7">
      <c r="A7" s="1">
        <v>2020.0</v>
      </c>
      <c r="B7" s="1" t="s">
        <v>18</v>
      </c>
      <c r="C7" s="1" t="s">
        <v>79</v>
      </c>
      <c r="D7" s="1">
        <v>2.8821155868E10</v>
      </c>
      <c r="E7" s="1">
        <v>1.0</v>
      </c>
    </row>
    <row r="8">
      <c r="A8" s="1">
        <v>2020.0</v>
      </c>
      <c r="B8" s="1" t="s">
        <v>21</v>
      </c>
      <c r="C8" s="1" t="s">
        <v>80</v>
      </c>
      <c r="D8" s="1">
        <v>2.713141374E9</v>
      </c>
      <c r="E8" s="1">
        <v>2.0</v>
      </c>
    </row>
    <row r="9">
      <c r="A9" s="1">
        <v>2020.0</v>
      </c>
      <c r="B9" s="1" t="s">
        <v>22</v>
      </c>
      <c r="C9" s="1" t="s">
        <v>81</v>
      </c>
      <c r="D9" s="1">
        <v>9.06838328E8</v>
      </c>
      <c r="E9" s="1">
        <v>3.0</v>
      </c>
    </row>
    <row r="10">
      <c r="A10" s="1">
        <v>2020.0</v>
      </c>
      <c r="B10" s="1" t="s">
        <v>42</v>
      </c>
      <c r="C10" s="1" t="s">
        <v>82</v>
      </c>
      <c r="D10" s="1">
        <v>6.809961E8</v>
      </c>
      <c r="E10" s="1">
        <v>4.0</v>
      </c>
    </row>
    <row r="11">
      <c r="A11" s="1">
        <v>2020.0</v>
      </c>
      <c r="B11" s="1" t="s">
        <v>42</v>
      </c>
      <c r="C11" s="1" t="s">
        <v>83</v>
      </c>
      <c r="D11" s="1">
        <v>6.809961E8</v>
      </c>
      <c r="E11" s="1">
        <v>5.0</v>
      </c>
    </row>
    <row r="12">
      <c r="A12" s="1">
        <v>2021.0</v>
      </c>
      <c r="B12" s="1" t="s">
        <v>50</v>
      </c>
      <c r="C12" s="1" t="s">
        <v>84</v>
      </c>
      <c r="D12" s="1">
        <v>4.913253474E9</v>
      </c>
      <c r="E12" s="1">
        <v>1.0</v>
      </c>
    </row>
    <row r="13">
      <c r="A13" s="1">
        <v>2021.0</v>
      </c>
      <c r="B13" s="1" t="s">
        <v>59</v>
      </c>
      <c r="C13" s="1" t="s">
        <v>85</v>
      </c>
      <c r="D13" s="1">
        <v>1.023759384E9</v>
      </c>
      <c r="E13" s="1">
        <v>2.0</v>
      </c>
    </row>
    <row r="14">
      <c r="A14" s="1">
        <v>2021.0</v>
      </c>
      <c r="B14" s="1" t="s">
        <v>60</v>
      </c>
      <c r="C14" s="1" t="s">
        <v>86</v>
      </c>
      <c r="D14" s="1">
        <v>7.06276116E8</v>
      </c>
      <c r="E14" s="1">
        <v>3.0</v>
      </c>
    </row>
    <row r="15">
      <c r="A15" s="1">
        <v>2021.0</v>
      </c>
      <c r="B15" s="1" t="s">
        <v>53</v>
      </c>
      <c r="C15" s="1" t="s">
        <v>87</v>
      </c>
      <c r="D15" s="1">
        <v>6.28525656E8</v>
      </c>
      <c r="E15" s="1">
        <v>4.0</v>
      </c>
    </row>
    <row r="16">
      <c r="A16" s="1">
        <v>2021.0</v>
      </c>
      <c r="B16" s="1" t="s">
        <v>53</v>
      </c>
      <c r="C16" s="1" t="s">
        <v>88</v>
      </c>
      <c r="D16" s="1">
        <v>6.28525656E8</v>
      </c>
      <c r="E16" s="1">
        <v>5.0</v>
      </c>
    </row>
    <row r="17">
      <c r="A17" s="1">
        <v>2022.0</v>
      </c>
      <c r="B17" s="1" t="s">
        <v>50</v>
      </c>
      <c r="C17" s="1" t="s">
        <v>89</v>
      </c>
      <c r="D17" s="1">
        <v>4.913253474E9</v>
      </c>
      <c r="E17" s="1">
        <v>1.0</v>
      </c>
    </row>
    <row r="18">
      <c r="A18" s="1">
        <v>2022.0</v>
      </c>
      <c r="B18" s="1" t="s">
        <v>19</v>
      </c>
      <c r="C18" s="1" t="s">
        <v>90</v>
      </c>
      <c r="D18" s="1">
        <v>3.763286904E9</v>
      </c>
      <c r="E18" s="1">
        <v>2.0</v>
      </c>
    </row>
    <row r="19">
      <c r="A19" s="1">
        <v>2022.0</v>
      </c>
      <c r="B19" s="1" t="s">
        <v>56</v>
      </c>
      <c r="C19" s="1" t="s">
        <v>91</v>
      </c>
      <c r="D19" s="1">
        <v>2.52526392E9</v>
      </c>
      <c r="E19" s="1">
        <v>3.0</v>
      </c>
    </row>
    <row r="20">
      <c r="A20" s="1">
        <v>2022.0</v>
      </c>
      <c r="B20" s="1" t="s">
        <v>52</v>
      </c>
      <c r="C20" s="1" t="s">
        <v>92</v>
      </c>
      <c r="D20" s="1">
        <v>1.992081336E9</v>
      </c>
      <c r="E20" s="1">
        <v>4.0</v>
      </c>
    </row>
    <row r="21">
      <c r="A21" s="1">
        <v>2022.0</v>
      </c>
      <c r="B21" s="1" t="s">
        <v>54</v>
      </c>
      <c r="C21" s="1" t="s">
        <v>93</v>
      </c>
      <c r="D21" s="1">
        <v>1.313995296E9</v>
      </c>
      <c r="E21" s="1">
        <v>5.0</v>
      </c>
    </row>
    <row r="22">
      <c r="A22" s="1">
        <v>2023.0</v>
      </c>
      <c r="B22" s="1" t="s">
        <v>18</v>
      </c>
      <c r="C22" s="1" t="s">
        <v>94</v>
      </c>
      <c r="D22" s="1">
        <v>2.8821155868E10</v>
      </c>
      <c r="E22" s="1">
        <v>1.0</v>
      </c>
    </row>
    <row r="23">
      <c r="A23" s="1">
        <v>2023.0</v>
      </c>
      <c r="B23" s="1" t="s">
        <v>19</v>
      </c>
      <c r="C23" s="1" t="s">
        <v>95</v>
      </c>
      <c r="D23" s="1">
        <v>1.881643452E9</v>
      </c>
      <c r="E23" s="1">
        <v>2.0</v>
      </c>
    </row>
    <row r="24">
      <c r="A24" s="1">
        <v>2023.0</v>
      </c>
      <c r="B24" s="1" t="s">
        <v>19</v>
      </c>
      <c r="C24" s="1" t="s">
        <v>96</v>
      </c>
      <c r="D24" s="1">
        <v>1.881643452E9</v>
      </c>
      <c r="E24" s="1">
        <v>3.0</v>
      </c>
    </row>
    <row r="25">
      <c r="A25" s="1">
        <v>2023.0</v>
      </c>
      <c r="B25" s="1" t="s">
        <v>54</v>
      </c>
      <c r="C25" s="1" t="s">
        <v>97</v>
      </c>
      <c r="D25" s="1">
        <v>1.313995296E9</v>
      </c>
      <c r="E25" s="1">
        <v>4.0</v>
      </c>
    </row>
    <row r="26">
      <c r="A26" s="1">
        <v>2023.0</v>
      </c>
      <c r="B26" s="1" t="s">
        <v>56</v>
      </c>
      <c r="C26" s="1" t="s">
        <v>98</v>
      </c>
      <c r="D26" s="1">
        <v>1.26263196E9</v>
      </c>
      <c r="E26" s="1">
        <v>5.0</v>
      </c>
    </row>
    <row r="27">
      <c r="A27" s="1">
        <v>2024.0</v>
      </c>
      <c r="B27" s="1" t="s">
        <v>18</v>
      </c>
      <c r="C27" s="1" t="s">
        <v>99</v>
      </c>
      <c r="D27" s="1">
        <v>2.8821155868E10</v>
      </c>
      <c r="E27" s="1">
        <v>1.0</v>
      </c>
    </row>
    <row r="28">
      <c r="A28" s="1">
        <v>2024.0</v>
      </c>
      <c r="B28" s="1" t="s">
        <v>18</v>
      </c>
      <c r="C28" s="1" t="s">
        <v>100</v>
      </c>
      <c r="D28" s="1">
        <v>1.4410577934E10</v>
      </c>
      <c r="E28" s="1">
        <v>2.0</v>
      </c>
    </row>
    <row r="29">
      <c r="A29" s="1">
        <v>2024.0</v>
      </c>
      <c r="B29" s="1" t="s">
        <v>21</v>
      </c>
      <c r="C29" s="1" t="s">
        <v>101</v>
      </c>
      <c r="D29" s="1">
        <v>5.426282748E9</v>
      </c>
      <c r="E29" s="1">
        <v>3.0</v>
      </c>
    </row>
    <row r="30">
      <c r="A30" s="1">
        <v>2024.0</v>
      </c>
      <c r="B30" s="1" t="s">
        <v>50</v>
      </c>
      <c r="C30" s="1" t="s">
        <v>102</v>
      </c>
      <c r="D30" s="1">
        <v>4.913253474E9</v>
      </c>
      <c r="E30" s="1">
        <v>4.0</v>
      </c>
    </row>
    <row r="31">
      <c r="A31" s="1">
        <v>2024.0</v>
      </c>
      <c r="B31" s="1" t="s">
        <v>19</v>
      </c>
      <c r="C31" s="1" t="s">
        <v>103</v>
      </c>
      <c r="D31" s="1">
        <v>3.763286904E9</v>
      </c>
      <c r="E31" s="1">
        <v>5.0</v>
      </c>
    </row>
  </sheetData>
  <drawing r:id="rId1"/>
</worksheet>
</file>