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al\Google Drive\Excel\"/>
    </mc:Choice>
  </mc:AlternateContent>
  <xr:revisionPtr revIDLastSave="0" documentId="13_ncr:1_{C98990D4-A740-4718-985E-084387DC8085}" xr6:coauthVersionLast="46" xr6:coauthVersionMax="46" xr10:uidLastSave="{00000000-0000-0000-0000-000000000000}"/>
  <bookViews>
    <workbookView xWindow="-120" yWindow="-120" windowWidth="38640" windowHeight="15840" activeTab="1" xr2:uid="{0ACC4DFD-1675-4DB3-8518-2AEEE5FAAE9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" i="2" l="1"/>
  <c r="AG5" i="2"/>
  <c r="AL2" i="2"/>
  <c r="AK3" i="2"/>
  <c r="AN3" i="2" s="1"/>
  <c r="AJ3" i="2"/>
  <c r="AM3" i="2" s="1"/>
  <c r="AN1" i="2"/>
  <c r="AM1" i="2"/>
  <c r="AK1" i="2"/>
  <c r="AJ1" i="2"/>
  <c r="AL5" i="2"/>
  <c r="AN6" i="2"/>
  <c r="AM6" i="2"/>
  <c r="AK6" i="2"/>
  <c r="AJ6" i="2"/>
  <c r="AN4" i="2"/>
  <c r="AK4" i="2"/>
  <c r="AJ4" i="2"/>
  <c r="AQ5" i="2"/>
  <c r="AQ2" i="2"/>
  <c r="AS3" i="2"/>
  <c r="AR3" i="2"/>
  <c r="AP3" i="2"/>
  <c r="AO3" i="2"/>
  <c r="AS1" i="2"/>
  <c r="AR1" i="2"/>
  <c r="AP1" i="2"/>
  <c r="AO1" i="2"/>
  <c r="AV2" i="2"/>
  <c r="AU6" i="2"/>
  <c r="AX6" i="2" s="1"/>
  <c r="AT6" i="2"/>
  <c r="AW6" i="2" s="1"/>
  <c r="AX4" i="2"/>
  <c r="AW4" i="2"/>
  <c r="AU4" i="2"/>
  <c r="AT4" i="2"/>
  <c r="AT3" i="2" s="1"/>
  <c r="AU9" i="2"/>
  <c r="AX9" i="2" s="1"/>
  <c r="AT9" i="2"/>
  <c r="AV8" i="2" s="1"/>
  <c r="AT7" i="2"/>
  <c r="AQ8" i="2"/>
  <c r="AP9" i="2"/>
  <c r="AS9" i="2" s="1"/>
  <c r="AO9" i="2"/>
  <c r="AR9" i="2" s="1"/>
  <c r="AS7" i="2"/>
  <c r="AR7" i="2"/>
  <c r="AP7" i="2"/>
  <c r="AP6" i="2" s="1"/>
  <c r="AO7" i="2"/>
  <c r="AO6" i="2" s="1"/>
  <c r="AU3" i="2"/>
  <c r="AX3" i="2" s="1"/>
  <c r="AX1" i="2"/>
  <c r="X12" i="2"/>
  <c r="U12" i="2"/>
  <c r="AB11" i="2"/>
  <c r="AC9" i="2"/>
  <c r="AC7" i="2" s="1"/>
  <c r="AC6" i="2" s="1"/>
  <c r="Z12" i="2"/>
  <c r="AC10" i="2"/>
  <c r="Z10" i="2"/>
  <c r="AG11" i="2"/>
  <c r="AI10" i="2"/>
  <c r="AH10" i="2"/>
  <c r="AF10" i="2"/>
  <c r="AF9" i="2" s="1"/>
  <c r="AE10" i="2"/>
  <c r="AE9" i="2" s="1"/>
  <c r="AI12" i="2"/>
  <c r="AH12" i="2"/>
  <c r="AD12" i="2"/>
  <c r="AA12" i="2" s="1"/>
  <c r="AK13" i="2"/>
  <c r="AN15" i="2" s="1"/>
  <c r="AI13" i="2"/>
  <c r="AH13" i="2"/>
  <c r="AJ13" i="2" s="1"/>
  <c r="AF15" i="2"/>
  <c r="AF16" i="2" s="1"/>
  <c r="AE15" i="2"/>
  <c r="AE16" i="2" s="1"/>
  <c r="AI15" i="2"/>
  <c r="AH15" i="2"/>
  <c r="AG14" i="2"/>
  <c r="Y13" i="2"/>
  <c r="Y15" i="2" s="1"/>
  <c r="AB14" i="2"/>
  <c r="AD15" i="2"/>
  <c r="AC15" i="2"/>
  <c r="AA13" i="2"/>
  <c r="Z13" i="2"/>
  <c r="X13" i="2" s="1"/>
  <c r="Z15" i="2"/>
  <c r="AA15" i="2"/>
  <c r="AM4" i="2" l="1"/>
  <c r="AW3" i="2"/>
  <c r="AT1" i="2"/>
  <c r="AW1" i="2"/>
  <c r="AV5" i="2"/>
  <c r="AU1" i="2"/>
  <c r="AW7" i="2"/>
  <c r="AW9" i="2"/>
  <c r="AU7" i="2"/>
  <c r="AX7" i="2"/>
  <c r="AS6" i="2"/>
  <c r="AS4" i="2"/>
  <c r="AP4" i="2"/>
  <c r="AO4" i="2"/>
  <c r="AR6" i="2"/>
  <c r="AR4" i="2"/>
  <c r="AF7" i="2"/>
  <c r="AF6" i="2" s="1"/>
  <c r="AI7" i="2"/>
  <c r="Z6" i="2"/>
  <c r="AC4" i="2"/>
  <c r="Z4" i="2"/>
  <c r="AH9" i="2"/>
  <c r="AG8" i="2"/>
  <c r="AH7" i="2"/>
  <c r="AE7" i="2"/>
  <c r="AE6" i="2" s="1"/>
  <c r="AM15" i="2"/>
  <c r="AJ12" i="2"/>
  <c r="AL14" i="2"/>
  <c r="Z9" i="2"/>
  <c r="AA10" i="2"/>
  <c r="U10" i="2"/>
  <c r="Y12" i="2"/>
  <c r="W11" i="2" s="1"/>
  <c r="AD10" i="2"/>
  <c r="AD9" i="2" s="1"/>
  <c r="X10" i="2"/>
  <c r="X9" i="2" s="1"/>
  <c r="U9" i="2" s="1"/>
  <c r="AB8" i="2"/>
  <c r="AK12" i="2"/>
  <c r="Z7" i="2"/>
  <c r="X7" i="2"/>
  <c r="X6" i="2" s="1"/>
  <c r="AD7" i="2"/>
  <c r="AD6" i="2" s="1"/>
  <c r="AI9" i="2"/>
  <c r="W14" i="2"/>
  <c r="U13" i="2"/>
  <c r="S13" i="2" s="1"/>
  <c r="S12" i="2" s="1"/>
  <c r="V13" i="2"/>
  <c r="T13" i="2" s="1"/>
  <c r="T12" i="2" s="1"/>
  <c r="AO15" i="2"/>
  <c r="AP15" i="2"/>
  <c r="AR13" i="2"/>
  <c r="AT13" i="2" s="1"/>
  <c r="AV14" i="2" s="1"/>
  <c r="AQ14" i="2"/>
  <c r="AS13" i="2"/>
  <c r="AU13" i="2" s="1"/>
  <c r="AX13" i="2" s="1"/>
  <c r="AN13" i="2"/>
  <c r="AP13" i="2" s="1"/>
  <c r="AK15" i="2"/>
  <c r="AM13" i="2"/>
  <c r="AO13" i="2" s="1"/>
  <c r="AJ15" i="2"/>
  <c r="P15" i="2"/>
  <c r="U15" i="2"/>
  <c r="V15" i="2"/>
  <c r="X15" i="2"/>
  <c r="AM12" i="2" l="1"/>
  <c r="AM10" i="2"/>
  <c r="AJ10" i="2"/>
  <c r="AJ9" i="2" s="1"/>
  <c r="AL11" i="2"/>
  <c r="AA6" i="2"/>
  <c r="AD4" i="2"/>
  <c r="AA4" i="2"/>
  <c r="AW15" i="2"/>
  <c r="AT12" i="2"/>
  <c r="AH6" i="2"/>
  <c r="AE4" i="2"/>
  <c r="AH4" i="2"/>
  <c r="AW13" i="2"/>
  <c r="U4" i="2"/>
  <c r="U6" i="2"/>
  <c r="X4" i="2"/>
  <c r="U7" i="2"/>
  <c r="AA9" i="2"/>
  <c r="AA7" i="2"/>
  <c r="AT15" i="2"/>
  <c r="AR15" i="2"/>
  <c r="AO12" i="2"/>
  <c r="Q12" i="2"/>
  <c r="Q10" i="2"/>
  <c r="T10" i="2"/>
  <c r="T9" i="2" s="1"/>
  <c r="AX15" i="2"/>
  <c r="AU12" i="2"/>
  <c r="AN12" i="2"/>
  <c r="AK10" i="2"/>
  <c r="AK9" i="2" s="1"/>
  <c r="AN10" i="2"/>
  <c r="AU15" i="2"/>
  <c r="Y10" i="2"/>
  <c r="Y9" i="2" s="1"/>
  <c r="V10" i="2"/>
  <c r="V12" i="2"/>
  <c r="AS15" i="2"/>
  <c r="AP12" i="2"/>
  <c r="P12" i="2"/>
  <c r="R11" i="2"/>
  <c r="S10" i="2"/>
  <c r="S9" i="2" s="1"/>
  <c r="P10" i="2"/>
  <c r="AI6" i="2"/>
  <c r="AF4" i="2"/>
  <c r="AI4" i="2"/>
  <c r="S15" i="2"/>
  <c r="P13" i="2"/>
  <c r="N13" i="2" s="1"/>
  <c r="N12" i="2" s="1"/>
  <c r="Q15" i="2"/>
  <c r="T15" i="2"/>
  <c r="R14" i="2"/>
  <c r="Q13" i="2"/>
  <c r="O13" i="2" s="1"/>
  <c r="O12" i="2" s="1"/>
  <c r="AW10" i="2" l="1"/>
  <c r="AW12" i="2"/>
  <c r="AV11" i="2"/>
  <c r="AT10" i="2"/>
  <c r="AN9" i="2"/>
  <c r="AN7" i="2"/>
  <c r="AK7" i="2"/>
  <c r="AX12" i="2"/>
  <c r="AX10" i="2"/>
  <c r="AU10" i="2"/>
  <c r="V9" i="2"/>
  <c r="V7" i="2"/>
  <c r="W8" i="2"/>
  <c r="Y7" i="2"/>
  <c r="Y6" i="2" s="1"/>
  <c r="P9" i="2"/>
  <c r="S7" i="2"/>
  <c r="S6" i="2" s="1"/>
  <c r="R8" i="2"/>
  <c r="P7" i="2"/>
  <c r="AM9" i="2"/>
  <c r="AL8" i="2"/>
  <c r="AM7" i="2"/>
  <c r="AJ7" i="2"/>
  <c r="AR12" i="2"/>
  <c r="AQ11" i="2"/>
  <c r="AR10" i="2"/>
  <c r="AO10" i="2"/>
  <c r="L12" i="2"/>
  <c r="O10" i="2"/>
  <c r="O9" i="2" s="1"/>
  <c r="L10" i="2"/>
  <c r="K12" i="2"/>
  <c r="K10" i="2"/>
  <c r="M11" i="2"/>
  <c r="N10" i="2"/>
  <c r="N9" i="2" s="1"/>
  <c r="T7" i="2"/>
  <c r="T6" i="2" s="1"/>
  <c r="Q7" i="2"/>
  <c r="Q9" i="2"/>
  <c r="AS12" i="2"/>
  <c r="AS10" i="2"/>
  <c r="AP10" i="2"/>
  <c r="N15" i="2"/>
  <c r="K13" i="2"/>
  <c r="K15" i="2"/>
  <c r="O15" i="2"/>
  <c r="M14" i="2"/>
  <c r="L13" i="2"/>
  <c r="L15" i="2"/>
  <c r="K9" i="2" l="1"/>
  <c r="I9" i="2" s="1"/>
  <c r="N7" i="2"/>
  <c r="N6" i="2" s="1"/>
  <c r="K7" i="2"/>
  <c r="M8" i="2"/>
  <c r="R5" i="2"/>
  <c r="P4" i="2"/>
  <c r="S4" i="2"/>
  <c r="P6" i="2"/>
  <c r="T4" i="2"/>
  <c r="Q4" i="2"/>
  <c r="Q6" i="2"/>
  <c r="V4" i="2"/>
  <c r="V6" i="2"/>
  <c r="Y4" i="2"/>
  <c r="W5" i="2"/>
  <c r="L7" i="2"/>
  <c r="O7" i="2"/>
  <c r="O6" i="2" s="1"/>
  <c r="L9" i="2"/>
  <c r="J9" i="2" s="1"/>
  <c r="AE18" i="2"/>
  <c r="AE19" i="2" s="1"/>
  <c r="AH16" i="2"/>
  <c r="AJ16" i="2" s="1"/>
  <c r="AH18" i="2"/>
  <c r="AC16" i="2"/>
  <c r="Z18" i="2" s="1"/>
  <c r="AE21" i="2" l="1"/>
  <c r="AH21" i="2"/>
  <c r="AH19" i="2"/>
  <c r="O4" i="2"/>
  <c r="L4" i="2"/>
  <c r="L6" i="2"/>
  <c r="J6" i="2" s="1"/>
  <c r="G7" i="2"/>
  <c r="G9" i="2"/>
  <c r="E9" i="2" s="1"/>
  <c r="J7" i="2"/>
  <c r="K4" i="2"/>
  <c r="K6" i="2"/>
  <c r="I6" i="2" s="1"/>
  <c r="N4" i="2"/>
  <c r="M5" i="2"/>
  <c r="H8" i="2"/>
  <c r="F7" i="2"/>
  <c r="F9" i="2"/>
  <c r="D9" i="2" s="1"/>
  <c r="I7" i="2"/>
  <c r="AM18" i="2"/>
  <c r="AJ18" i="2"/>
  <c r="AM16" i="2"/>
  <c r="AO16" i="2" s="1"/>
  <c r="AC19" i="2"/>
  <c r="AC18" i="2"/>
  <c r="Z16" i="2"/>
  <c r="X16" i="2" s="1"/>
  <c r="E7" i="2" l="1"/>
  <c r="B7" i="2"/>
  <c r="B9" i="2"/>
  <c r="G4" i="2"/>
  <c r="J4" i="2"/>
  <c r="G6" i="2"/>
  <c r="E6" i="2" s="1"/>
  <c r="C8" i="2"/>
  <c r="D7" i="2"/>
  <c r="A7" i="2"/>
  <c r="A9" i="2"/>
  <c r="H5" i="2"/>
  <c r="F6" i="2"/>
  <c r="D6" i="2" s="1"/>
  <c r="I4" i="2"/>
  <c r="F4" i="2"/>
  <c r="X18" i="2"/>
  <c r="U16" i="2"/>
  <c r="S16" i="2" s="1"/>
  <c r="U18" i="2"/>
  <c r="Z21" i="2"/>
  <c r="AC21" i="2"/>
  <c r="Z19" i="2"/>
  <c r="X19" i="2" s="1"/>
  <c r="AR18" i="2"/>
  <c r="AO18" i="2"/>
  <c r="AR16" i="2"/>
  <c r="AT16" i="2" s="1"/>
  <c r="A6" i="2" l="1"/>
  <c r="C5" i="2"/>
  <c r="D4" i="2"/>
  <c r="A4" i="2"/>
  <c r="B6" i="2"/>
  <c r="B4" i="2"/>
  <c r="E4" i="2"/>
  <c r="X21" i="2"/>
  <c r="U21" i="2"/>
  <c r="U19" i="2"/>
  <c r="P18" i="2"/>
  <c r="P16" i="2"/>
  <c r="S18" i="2"/>
  <c r="AW16" i="2"/>
  <c r="AT18" i="2"/>
  <c r="AW18" i="2"/>
  <c r="AG17" i="2"/>
  <c r="AI18" i="2"/>
  <c r="AF18" i="2"/>
  <c r="AF19" i="2" s="1"/>
  <c r="AD19" i="2"/>
  <c r="AB17" i="2"/>
  <c r="AD16" i="2"/>
  <c r="AA18" i="2" s="1"/>
  <c r="AI16" i="2"/>
  <c r="AK16" i="2" s="1"/>
  <c r="AI21" i="2" l="1"/>
  <c r="AI19" i="2"/>
  <c r="AF21" i="2"/>
  <c r="AG20" i="2"/>
  <c r="AD18" i="2"/>
  <c r="AN16" i="2"/>
  <c r="AP16" i="2" s="1"/>
  <c r="AL17" i="2"/>
  <c r="AK18" i="2"/>
  <c r="AN18" i="2"/>
  <c r="AA21" i="2"/>
  <c r="AA19" i="2"/>
  <c r="Y19" i="2" s="1"/>
  <c r="AB20" i="2"/>
  <c r="AD21" i="2"/>
  <c r="AA16" i="2"/>
  <c r="Y16" i="2" s="1"/>
  <c r="V16" i="2" l="1"/>
  <c r="T16" i="2" s="1"/>
  <c r="W17" i="2"/>
  <c r="Y18" i="2"/>
  <c r="V18" i="2"/>
  <c r="Y21" i="2"/>
  <c r="V19" i="2"/>
  <c r="W20" i="2"/>
  <c r="V21" i="2"/>
  <c r="AP18" i="2"/>
  <c r="AQ17" i="2"/>
  <c r="AS16" i="2"/>
  <c r="AU16" i="2" s="1"/>
  <c r="AS18" i="2"/>
  <c r="AU18" i="2" l="1"/>
  <c r="AX16" i="2"/>
  <c r="AV17" i="2"/>
  <c r="AX18" i="2"/>
  <c r="Q16" i="2"/>
  <c r="R17" i="2"/>
  <c r="Q18" i="2"/>
  <c r="T18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00000"/>
      </left>
      <right/>
      <top style="medium">
        <color rgb="FFC00000"/>
      </top>
      <bottom style="thin">
        <color indexed="64"/>
      </bottom>
      <diagonal/>
    </border>
    <border>
      <left/>
      <right style="thin">
        <color indexed="64"/>
      </right>
      <top style="medium">
        <color rgb="FFC00000"/>
      </top>
      <bottom style="thin">
        <color indexed="64"/>
      </bottom>
      <diagonal/>
    </border>
    <border>
      <left style="thin">
        <color indexed="64"/>
      </left>
      <right/>
      <top style="medium">
        <color rgb="FFC00000"/>
      </top>
      <bottom style="thin">
        <color indexed="64"/>
      </bottom>
      <diagonal/>
    </border>
    <border>
      <left/>
      <right style="medium">
        <color rgb="FFC00000"/>
      </right>
      <top style="medium">
        <color rgb="FFC00000"/>
      </top>
      <bottom style="thin">
        <color indexed="64"/>
      </bottom>
      <diagonal/>
    </border>
    <border>
      <left style="medium">
        <color rgb="FFC00000"/>
      </left>
      <right/>
      <top style="thin">
        <color indexed="64"/>
      </top>
      <bottom style="medium">
        <color rgb="FFC00000"/>
      </bottom>
      <diagonal/>
    </border>
    <border>
      <left/>
      <right style="thin">
        <color indexed="64"/>
      </right>
      <top style="thin">
        <color indexed="64"/>
      </top>
      <bottom style="medium">
        <color rgb="FFC00000"/>
      </bottom>
      <diagonal/>
    </border>
    <border>
      <left style="thin">
        <color indexed="64"/>
      </left>
      <right/>
      <top style="thin">
        <color indexed="64"/>
      </top>
      <bottom style="medium">
        <color rgb="FFC00000"/>
      </bottom>
      <diagonal/>
    </border>
    <border>
      <left/>
      <right style="medium">
        <color rgb="FFC00000"/>
      </right>
      <top style="thin">
        <color indexed="64"/>
      </top>
      <bottom style="medium">
        <color rgb="FFC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295275</xdr:colOff>
          <xdr:row>0</xdr:row>
          <xdr:rowOff>209550</xdr:rowOff>
        </xdr:from>
        <xdr:to>
          <xdr:col>32</xdr:col>
          <xdr:colOff>238125</xdr:colOff>
          <xdr:row>16</xdr:row>
          <xdr:rowOff>152400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CE696-82CD-4636-A42E-41A6A0B98C36}">
  <dimension ref="B1:G24"/>
  <sheetViews>
    <sheetView topLeftCell="A3" zoomScale="175" zoomScaleNormal="175" workbookViewId="0">
      <selection activeCell="C19" sqref="C19"/>
    </sheetView>
  </sheetViews>
  <sheetFormatPr defaultRowHeight="15" x14ac:dyDescent="0.25"/>
  <cols>
    <col min="1" max="14" width="5.7109375" style="1" customWidth="1"/>
    <col min="15" max="16384" width="9.140625" style="1"/>
  </cols>
  <sheetData>
    <row r="1" spans="2:7" ht="20.100000000000001" customHeight="1" x14ac:dyDescent="0.25"/>
    <row r="2" spans="2:7" ht="20.100000000000001" customHeight="1" x14ac:dyDescent="0.25"/>
    <row r="3" spans="2:7" ht="20.100000000000001" customHeight="1" x14ac:dyDescent="0.25"/>
    <row r="4" spans="2:7" ht="20.100000000000001" customHeight="1" x14ac:dyDescent="0.25">
      <c r="D4" s="1">
        <v>101</v>
      </c>
    </row>
    <row r="5" spans="2:7" ht="20.100000000000001" customHeight="1" x14ac:dyDescent="0.25">
      <c r="B5" s="1">
        <v>132</v>
      </c>
      <c r="C5" s="1">
        <v>136</v>
      </c>
      <c r="D5" s="1">
        <v>97</v>
      </c>
      <c r="E5" s="1">
        <v>105</v>
      </c>
      <c r="F5" s="1">
        <v>75</v>
      </c>
      <c r="G5" s="1">
        <v>71</v>
      </c>
    </row>
    <row r="6" spans="2:7" ht="20.100000000000001" customHeight="1" x14ac:dyDescent="0.25">
      <c r="B6" s="1">
        <v>128</v>
      </c>
      <c r="C6" s="1">
        <v>141</v>
      </c>
      <c r="D6" s="1">
        <v>93</v>
      </c>
      <c r="E6" s="1">
        <v>49</v>
      </c>
      <c r="F6" s="1">
        <v>37</v>
      </c>
      <c r="G6" s="1">
        <v>67</v>
      </c>
    </row>
    <row r="7" spans="2:7" ht="20.100000000000001" customHeight="1" x14ac:dyDescent="0.25">
      <c r="B7" s="1">
        <v>124</v>
      </c>
      <c r="C7" s="1">
        <v>57</v>
      </c>
      <c r="D7" s="1">
        <v>45</v>
      </c>
      <c r="E7" s="2">
        <v>29</v>
      </c>
      <c r="F7" s="1">
        <v>33</v>
      </c>
    </row>
    <row r="8" spans="2:7" ht="20.100000000000001" customHeight="1" x14ac:dyDescent="0.25">
      <c r="C8" s="1">
        <v>120</v>
      </c>
      <c r="D8" s="1">
        <v>88</v>
      </c>
      <c r="E8" s="1">
        <v>84</v>
      </c>
      <c r="F8" s="1">
        <v>80</v>
      </c>
    </row>
    <row r="9" spans="2:7" ht="20.100000000000001" customHeight="1" x14ac:dyDescent="0.25">
      <c r="D9" s="1">
        <v>115</v>
      </c>
      <c r="E9" s="1">
        <v>111</v>
      </c>
    </row>
    <row r="10" spans="2:7" ht="20.100000000000001" customHeight="1" x14ac:dyDescent="0.25"/>
    <row r="11" spans="2:7" ht="20.100000000000001" customHeight="1" x14ac:dyDescent="0.25"/>
    <row r="12" spans="2:7" ht="20.100000000000001" customHeight="1" x14ac:dyDescent="0.25"/>
    <row r="13" spans="2:7" ht="20.100000000000001" customHeight="1" x14ac:dyDescent="0.25"/>
    <row r="14" spans="2:7" ht="20.100000000000001" customHeight="1" x14ac:dyDescent="0.25"/>
    <row r="15" spans="2:7" ht="20.100000000000001" customHeight="1" x14ac:dyDescent="0.25"/>
    <row r="16" spans="2:7" ht="20.100000000000001" customHeight="1" x14ac:dyDescent="0.25"/>
    <row r="17" s="1" customFormat="1" ht="20.100000000000001" customHeight="1" x14ac:dyDescent="0.25"/>
    <row r="18" s="1" customFormat="1" ht="20.100000000000001" customHeight="1" x14ac:dyDescent="0.25"/>
    <row r="19" s="1" customFormat="1" ht="20.100000000000001" customHeight="1" x14ac:dyDescent="0.25"/>
    <row r="20" s="1" customFormat="1" ht="20.100000000000001" customHeight="1" x14ac:dyDescent="0.25"/>
    <row r="21" s="1" customFormat="1" ht="20.100000000000001" customHeight="1" x14ac:dyDescent="0.25"/>
    <row r="22" s="1" customFormat="1" ht="20.100000000000001" customHeight="1" x14ac:dyDescent="0.25"/>
    <row r="23" s="1" customFormat="1" ht="20.100000000000001" customHeight="1" x14ac:dyDescent="0.25"/>
    <row r="24" s="1" customFormat="1" ht="20.100000000000001" customHeight="1" x14ac:dyDescent="0.25"/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026" r:id="rId3">
          <objectPr defaultSize="0" autoPict="0" r:id="rId4">
            <anchor moveWithCells="1">
              <from>
                <xdr:col>24</xdr:col>
                <xdr:colOff>295275</xdr:colOff>
                <xdr:row>0</xdr:row>
                <xdr:rowOff>209550</xdr:rowOff>
              </from>
              <to>
                <xdr:col>32</xdr:col>
                <xdr:colOff>238125</xdr:colOff>
                <xdr:row>16</xdr:row>
                <xdr:rowOff>152400</xdr:rowOff>
              </to>
            </anchor>
          </objectPr>
        </oleObject>
      </mc:Choice>
      <mc:Fallback>
        <oleObject shapeId="1026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4F52-E406-4598-9405-0559C4C54ACA}">
  <dimension ref="A1:BC21"/>
  <sheetViews>
    <sheetView tabSelected="1" zoomScale="55" zoomScaleNormal="55" workbookViewId="0">
      <selection activeCell="Z9" sqref="Z9"/>
    </sheetView>
  </sheetViews>
  <sheetFormatPr defaultColWidth="10.7109375" defaultRowHeight="60" customHeight="1" x14ac:dyDescent="0.25"/>
  <cols>
    <col min="28" max="28" width="10.7109375" customWidth="1"/>
  </cols>
  <sheetData>
    <row r="1" spans="1:55" ht="60" customHeight="1" x14ac:dyDescent="0.25">
      <c r="AJ1" s="3">
        <f>+AJ3</f>
        <v>969</v>
      </c>
      <c r="AK1" s="4">
        <f>+AK3-1024</f>
        <v>-4151</v>
      </c>
      <c r="AL1" s="4"/>
      <c r="AM1" s="4">
        <f>+AJ3+1024</f>
        <v>1993</v>
      </c>
      <c r="AN1" s="5">
        <f>+AK3-1024</f>
        <v>-4151</v>
      </c>
      <c r="AO1" s="3">
        <f>+AO3</f>
        <v>1993</v>
      </c>
      <c r="AP1" s="4">
        <f>+AP3-1024</f>
        <v>-4151</v>
      </c>
      <c r="AQ1" s="4"/>
      <c r="AR1" s="4">
        <f>+AO3+1024</f>
        <v>3017</v>
      </c>
      <c r="AS1" s="5">
        <f>+AP3-1024</f>
        <v>-4151</v>
      </c>
      <c r="AT1" s="3">
        <f>+AT3</f>
        <v>3017</v>
      </c>
      <c r="AU1" s="4">
        <f>+AU3-1024</f>
        <v>-4151</v>
      </c>
      <c r="AV1" s="4"/>
      <c r="AW1" s="4">
        <f>+AT3+1024</f>
        <v>4041</v>
      </c>
      <c r="AX1" s="5">
        <f>+AU3-1024</f>
        <v>-4151</v>
      </c>
    </row>
    <row r="2" spans="1:55" ht="60" customHeight="1" x14ac:dyDescent="0.25">
      <c r="AJ2" s="6"/>
      <c r="AK2" s="7"/>
      <c r="AL2" s="13" t="str">
        <f>+_xlfn.CONCAT("189",CHAR(10),AJ3+512,CHAR(10),AK3-512)</f>
        <v>189
1481
-3639</v>
      </c>
      <c r="AM2" s="7"/>
      <c r="AN2" s="8"/>
      <c r="AO2" s="6"/>
      <c r="AP2" s="7"/>
      <c r="AQ2" s="13" t="str">
        <f>+_xlfn.CONCAT("177",CHAR(10),AO3+512,CHAR(10),AP3-512)</f>
        <v>177
2505
-3639</v>
      </c>
      <c r="AR2" s="7"/>
      <c r="AS2" s="8"/>
      <c r="AT2" s="6"/>
      <c r="AU2" s="7"/>
      <c r="AV2" s="13" t="str">
        <f>+_xlfn.CONCAT("173",CHAR(10),AT3+512,CHAR(10),AU3-512)</f>
        <v>173
3529
-3639</v>
      </c>
      <c r="AW2" s="7"/>
      <c r="AX2" s="8"/>
    </row>
    <row r="3" spans="1:55" ht="60" customHeight="1" x14ac:dyDescent="0.35">
      <c r="AJ3" s="9">
        <f>+AJ4</f>
        <v>969</v>
      </c>
      <c r="AK3" s="10">
        <f>+AK4</f>
        <v>-3127</v>
      </c>
      <c r="AL3" s="10"/>
      <c r="AM3" s="10">
        <f>+AJ3+1024</f>
        <v>1993</v>
      </c>
      <c r="AN3" s="11">
        <f>+AK3</f>
        <v>-3127</v>
      </c>
      <c r="AO3" s="9">
        <f>+AO4</f>
        <v>1993</v>
      </c>
      <c r="AP3" s="10">
        <f>+AP4</f>
        <v>-3127</v>
      </c>
      <c r="AQ3" s="10"/>
      <c r="AR3" s="10">
        <f>+AO3+1024</f>
        <v>3017</v>
      </c>
      <c r="AS3" s="11">
        <f>+AP3</f>
        <v>-3127</v>
      </c>
      <c r="AT3" s="9">
        <f>+AT4</f>
        <v>3017</v>
      </c>
      <c r="AU3" s="10">
        <f>+AU4</f>
        <v>-3127</v>
      </c>
      <c r="AV3" s="10"/>
      <c r="AW3" s="10">
        <f>+AT3+1024</f>
        <v>4041</v>
      </c>
      <c r="AX3" s="11">
        <f>+AU3</f>
        <v>-3127</v>
      </c>
      <c r="BB3" s="12"/>
      <c r="BC3" s="12"/>
    </row>
    <row r="4" spans="1:55" ht="60" customHeight="1" x14ac:dyDescent="0.25">
      <c r="A4" s="3">
        <f>+D6-1024</f>
        <v>-6199</v>
      </c>
      <c r="B4" s="4">
        <f>+E6-1024</f>
        <v>-3127</v>
      </c>
      <c r="C4" s="4"/>
      <c r="D4" s="4">
        <f>+D6</f>
        <v>-5175</v>
      </c>
      <c r="E4" s="5">
        <f>+E6-1024</f>
        <v>-3127</v>
      </c>
      <c r="F4" s="3">
        <f>+I6-1024</f>
        <v>-5175</v>
      </c>
      <c r="G4" s="4">
        <f>+J6-1024</f>
        <v>-3127</v>
      </c>
      <c r="H4" s="4"/>
      <c r="I4" s="4">
        <f>+I6</f>
        <v>-4151</v>
      </c>
      <c r="J4" s="5">
        <f>+J6-1024</f>
        <v>-3127</v>
      </c>
      <c r="K4" s="3">
        <f>+N6-1024</f>
        <v>-4151</v>
      </c>
      <c r="L4" s="4">
        <f>+O6-1024</f>
        <v>-3127</v>
      </c>
      <c r="M4" s="4"/>
      <c r="N4" s="4">
        <f>+N6</f>
        <v>-3127</v>
      </c>
      <c r="O4" s="5">
        <f>+O6-1024</f>
        <v>-3127</v>
      </c>
      <c r="P4" s="3">
        <f>+S6-1024</f>
        <v>-3127</v>
      </c>
      <c r="Q4" s="4">
        <f>+T6-1024</f>
        <v>-3127</v>
      </c>
      <c r="R4" s="4"/>
      <c r="S4" s="4">
        <f>+S6</f>
        <v>-2103</v>
      </c>
      <c r="T4" s="5">
        <f>+T6-1024</f>
        <v>-3127</v>
      </c>
      <c r="U4" s="3">
        <f>+X6-1024</f>
        <v>-2103</v>
      </c>
      <c r="V4" s="4">
        <f>+Y6-1024</f>
        <v>-3127</v>
      </c>
      <c r="W4" s="4"/>
      <c r="X4" s="4">
        <f>+X6</f>
        <v>-1079</v>
      </c>
      <c r="Y4" s="5">
        <f>+Y6-1024</f>
        <v>-3127</v>
      </c>
      <c r="Z4" s="3">
        <f>+AC6-1024</f>
        <v>-1079</v>
      </c>
      <c r="AA4" s="4">
        <f>+AD6-1024</f>
        <v>-3127</v>
      </c>
      <c r="AB4" s="4"/>
      <c r="AC4" s="4">
        <f>+AC6</f>
        <v>-55</v>
      </c>
      <c r="AD4" s="5">
        <f>+AD6-1024</f>
        <v>-3127</v>
      </c>
      <c r="AE4" s="3">
        <f>+AE6</f>
        <v>-55</v>
      </c>
      <c r="AF4" s="4">
        <f>+AF6-1024</f>
        <v>-3127</v>
      </c>
      <c r="AG4" s="4"/>
      <c r="AH4" s="4">
        <f>+AE6+1024</f>
        <v>969</v>
      </c>
      <c r="AI4" s="5">
        <f>+AF6-1024</f>
        <v>-3127</v>
      </c>
      <c r="AJ4" s="3">
        <f>+AJ6</f>
        <v>969</v>
      </c>
      <c r="AK4" s="4">
        <f>+AK6-1024</f>
        <v>-3127</v>
      </c>
      <c r="AL4" s="4"/>
      <c r="AM4" s="4">
        <f>+AJ6+1024</f>
        <v>1993</v>
      </c>
      <c r="AN4" s="5">
        <f>+AK6-1024</f>
        <v>-3127</v>
      </c>
      <c r="AO4" s="3">
        <f>+AO6</f>
        <v>1993</v>
      </c>
      <c r="AP4" s="4">
        <f>+AP6-1024</f>
        <v>-3127</v>
      </c>
      <c r="AQ4" s="4"/>
      <c r="AR4" s="4">
        <f>+AO6+1024</f>
        <v>3017</v>
      </c>
      <c r="AS4" s="5">
        <f>+AP6-1024</f>
        <v>-3127</v>
      </c>
      <c r="AT4" s="3">
        <f>+AT6</f>
        <v>3017</v>
      </c>
      <c r="AU4" s="4">
        <f>+AU6-1024</f>
        <v>-3127</v>
      </c>
      <c r="AV4" s="4"/>
      <c r="AW4" s="4">
        <f>+AT6+1024</f>
        <v>4041</v>
      </c>
      <c r="AX4" s="5">
        <f>+AU6-1024</f>
        <v>-3127</v>
      </c>
    </row>
    <row r="5" spans="1:55" ht="60" customHeight="1" x14ac:dyDescent="0.25">
      <c r="A5" s="6"/>
      <c r="B5" s="7"/>
      <c r="C5" s="13" t="str">
        <f>+_xlfn.CONCAT("157",CHAR(10),D6-512,CHAR(10),E6-512)</f>
        <v>157
-5687
-2615</v>
      </c>
      <c r="D5" s="7"/>
      <c r="E5" s="8"/>
      <c r="F5" s="6"/>
      <c r="G5" s="7"/>
      <c r="H5" s="13" t="str">
        <f>+_xlfn.CONCAT("153",CHAR(10),I6-512,CHAR(10),J6-512)</f>
        <v>153
-4663
-2615</v>
      </c>
      <c r="I5" s="7"/>
      <c r="J5" s="8"/>
      <c r="K5" s="6"/>
      <c r="L5" s="7"/>
      <c r="M5" s="13" t="str">
        <f>+_xlfn.CONCAT("",CHAR(10),N6-512,CHAR(10),O6-512)</f>
        <v xml:space="preserve">
-3639
-2615</v>
      </c>
      <c r="N5" s="7"/>
      <c r="O5" s="8"/>
      <c r="P5" s="6"/>
      <c r="Q5" s="7"/>
      <c r="R5" s="13" t="str">
        <f>+_xlfn.CONCAT("",CHAR(10),S6-512,CHAR(10),T6-512)</f>
        <v xml:space="preserve">
-2615
-2615</v>
      </c>
      <c r="S5" s="7"/>
      <c r="T5" s="8"/>
      <c r="U5" s="6"/>
      <c r="V5" s="7"/>
      <c r="W5" s="13" t="str">
        <f>+_xlfn.CONCAT("101",CHAR(10),X6-512,CHAR(10),Y6-512)</f>
        <v>101
-1591
-2615</v>
      </c>
      <c r="X5" s="7"/>
      <c r="Y5" s="8"/>
      <c r="Z5" s="6"/>
      <c r="AA5" s="7"/>
      <c r="AB5" s="13" t="str">
        <f>+_xlfn.CONCAT("197",CHAR(10),AC6-512,CHAR(10),AD6-512)</f>
        <v>197
-567
-2615</v>
      </c>
      <c r="AC5" s="7"/>
      <c r="AD5" s="8"/>
      <c r="AE5" s="6"/>
      <c r="AF5" s="7"/>
      <c r="AG5" s="13" t="str">
        <f>+_xlfn.CONCAT("193",CHAR(10),AE6+512,CHAR(10),AF6-512)</f>
        <v>193
457
-2615</v>
      </c>
      <c r="AH5" s="7"/>
      <c r="AI5" s="8"/>
      <c r="AJ5" s="6"/>
      <c r="AK5" s="7"/>
      <c r="AL5" s="13" t="str">
        <f>+_xlfn.CONCAT("185",CHAR(10),AJ6+512,CHAR(10),AK6-512)</f>
        <v>185
1481
-2615</v>
      </c>
      <c r="AM5" s="7"/>
      <c r="AN5" s="8"/>
      <c r="AO5" s="6"/>
      <c r="AP5" s="7"/>
      <c r="AQ5" s="13" t="str">
        <f>+_xlfn.CONCAT("181",CHAR(10),AO6+512,CHAR(10),AP6-512)</f>
        <v>181
2505
-2615</v>
      </c>
      <c r="AR5" s="7"/>
      <c r="AS5" s="8"/>
      <c r="AT5" s="6"/>
      <c r="AU5" s="7"/>
      <c r="AV5" s="13" t="str">
        <f>+_xlfn.CONCAT("",CHAR(10),AT6+512,CHAR(10),AU6-512)</f>
        <v xml:space="preserve">
3529
-2615</v>
      </c>
      <c r="AW5" s="7"/>
      <c r="AX5" s="8"/>
    </row>
    <row r="6" spans="1:55" ht="60" customHeight="1" x14ac:dyDescent="0.25">
      <c r="A6" s="9">
        <f>+D6-1024</f>
        <v>-6199</v>
      </c>
      <c r="B6" s="10">
        <f>+E6</f>
        <v>-2103</v>
      </c>
      <c r="C6" s="10"/>
      <c r="D6" s="10">
        <f>+F6</f>
        <v>-5175</v>
      </c>
      <c r="E6" s="11">
        <f>+G6</f>
        <v>-2103</v>
      </c>
      <c r="F6" s="9">
        <f>+I6-1024</f>
        <v>-5175</v>
      </c>
      <c r="G6" s="10">
        <f>+J6</f>
        <v>-2103</v>
      </c>
      <c r="H6" s="10"/>
      <c r="I6" s="10">
        <f>+K6</f>
        <v>-4151</v>
      </c>
      <c r="J6" s="11">
        <f>+L6</f>
        <v>-2103</v>
      </c>
      <c r="K6" s="9">
        <f>+N6-1024</f>
        <v>-4151</v>
      </c>
      <c r="L6" s="10">
        <f>+O6</f>
        <v>-2103</v>
      </c>
      <c r="M6" s="10"/>
      <c r="N6" s="10">
        <f>+N7</f>
        <v>-3127</v>
      </c>
      <c r="O6" s="11">
        <f>+O7</f>
        <v>-2103</v>
      </c>
      <c r="P6" s="9">
        <f>+S6-1024</f>
        <v>-3127</v>
      </c>
      <c r="Q6" s="10">
        <f>+T6</f>
        <v>-2103</v>
      </c>
      <c r="R6" s="10"/>
      <c r="S6" s="10">
        <f>+S7</f>
        <v>-2103</v>
      </c>
      <c r="T6" s="11">
        <f>+T7</f>
        <v>-2103</v>
      </c>
      <c r="U6" s="9">
        <f>+X6-1024</f>
        <v>-2103</v>
      </c>
      <c r="V6" s="10">
        <f>+Y6</f>
        <v>-2103</v>
      </c>
      <c r="W6" s="10"/>
      <c r="X6" s="10">
        <f>+X7</f>
        <v>-1079</v>
      </c>
      <c r="Y6" s="11">
        <f>+Y7</f>
        <v>-2103</v>
      </c>
      <c r="Z6" s="9">
        <f>+AC6-1024</f>
        <v>-1079</v>
      </c>
      <c r="AA6" s="10">
        <f>+AD6</f>
        <v>-2103</v>
      </c>
      <c r="AB6" s="10"/>
      <c r="AC6" s="10">
        <f>+AC7</f>
        <v>-55</v>
      </c>
      <c r="AD6" s="11">
        <f>+AD7</f>
        <v>-2103</v>
      </c>
      <c r="AE6" s="9">
        <f>+AE7</f>
        <v>-55</v>
      </c>
      <c r="AF6" s="10">
        <f>+AF7</f>
        <v>-2103</v>
      </c>
      <c r="AG6" s="10"/>
      <c r="AH6" s="10">
        <f>+AE6+1024</f>
        <v>969</v>
      </c>
      <c r="AI6" s="11">
        <f>+AF6</f>
        <v>-2103</v>
      </c>
      <c r="AJ6" s="9">
        <f>+AJ7</f>
        <v>969</v>
      </c>
      <c r="AK6" s="10">
        <f>+AK7</f>
        <v>-2103</v>
      </c>
      <c r="AL6" s="10"/>
      <c r="AM6" s="10">
        <f>+AJ6+1024</f>
        <v>1993</v>
      </c>
      <c r="AN6" s="11">
        <f>+AK6</f>
        <v>-2103</v>
      </c>
      <c r="AO6" s="9">
        <f>+AO7</f>
        <v>1993</v>
      </c>
      <c r="AP6" s="10">
        <f>+AP7</f>
        <v>-2103</v>
      </c>
      <c r="AQ6" s="10"/>
      <c r="AR6" s="10">
        <f>+AO6+1024</f>
        <v>3017</v>
      </c>
      <c r="AS6" s="11">
        <f>+AP6</f>
        <v>-2103</v>
      </c>
      <c r="AT6" s="9">
        <f>+AT7</f>
        <v>3017</v>
      </c>
      <c r="AU6" s="10">
        <f>+AU7</f>
        <v>-2103</v>
      </c>
      <c r="AV6" s="10"/>
      <c r="AW6" s="10">
        <f>+AT6+1024</f>
        <v>4041</v>
      </c>
      <c r="AX6" s="11">
        <f>+AU6</f>
        <v>-2103</v>
      </c>
    </row>
    <row r="7" spans="1:55" ht="60" customHeight="1" x14ac:dyDescent="0.25">
      <c r="A7" s="3">
        <f>+D9-1024</f>
        <v>-6199</v>
      </c>
      <c r="B7" s="4">
        <f>+E9-1024</f>
        <v>-2103</v>
      </c>
      <c r="C7" s="4"/>
      <c r="D7" s="4">
        <f>+D9</f>
        <v>-5175</v>
      </c>
      <c r="E7" s="5">
        <f>+E9-1024</f>
        <v>-2103</v>
      </c>
      <c r="F7" s="3">
        <f>+I9-1024</f>
        <v>-5175</v>
      </c>
      <c r="G7" s="4">
        <f>+J9-1024</f>
        <v>-2103</v>
      </c>
      <c r="H7" s="4"/>
      <c r="I7" s="4">
        <f>+I9</f>
        <v>-4151</v>
      </c>
      <c r="J7" s="5">
        <f>+J9-1024</f>
        <v>-2103</v>
      </c>
      <c r="K7" s="3">
        <f>+N9-1024</f>
        <v>-4151</v>
      </c>
      <c r="L7" s="4">
        <f>+O9-1024</f>
        <v>-2103</v>
      </c>
      <c r="M7" s="4"/>
      <c r="N7" s="4">
        <f>+N9</f>
        <v>-3127</v>
      </c>
      <c r="O7" s="5">
        <f>+O9-1024</f>
        <v>-2103</v>
      </c>
      <c r="P7" s="3">
        <f>+S9-1024</f>
        <v>-3127</v>
      </c>
      <c r="Q7" s="4">
        <f>+T9-1024</f>
        <v>-2103</v>
      </c>
      <c r="R7" s="4"/>
      <c r="S7" s="4">
        <f>+S9</f>
        <v>-2103</v>
      </c>
      <c r="T7" s="5">
        <f>+T9-1024</f>
        <v>-2103</v>
      </c>
      <c r="U7" s="3">
        <f>+X9-1024</f>
        <v>-2103</v>
      </c>
      <c r="V7" s="4">
        <f>+Y9-1024</f>
        <v>-2103</v>
      </c>
      <c r="W7" s="4"/>
      <c r="X7" s="4">
        <f>+X9</f>
        <v>-1079</v>
      </c>
      <c r="Y7" s="5">
        <f>+Y9-1024</f>
        <v>-2103</v>
      </c>
      <c r="Z7" s="3">
        <f>+AC9-1024</f>
        <v>-1079</v>
      </c>
      <c r="AA7" s="4">
        <f>+AD9-1024</f>
        <v>-2103</v>
      </c>
      <c r="AB7" s="4"/>
      <c r="AC7" s="4">
        <f>+AC9</f>
        <v>-55</v>
      </c>
      <c r="AD7" s="5">
        <f>+AD9-1024</f>
        <v>-2103</v>
      </c>
      <c r="AE7" s="3">
        <f>+AE9</f>
        <v>-55</v>
      </c>
      <c r="AF7" s="4">
        <f>+AF9-1024</f>
        <v>-2103</v>
      </c>
      <c r="AG7" s="4"/>
      <c r="AH7" s="4">
        <f>+AE9+1024</f>
        <v>969</v>
      </c>
      <c r="AI7" s="5">
        <f>+AF9-1024</f>
        <v>-2103</v>
      </c>
      <c r="AJ7" s="3">
        <f>+AJ9</f>
        <v>969</v>
      </c>
      <c r="AK7" s="4">
        <f>+AK9-1024</f>
        <v>-2103</v>
      </c>
      <c r="AL7" s="4"/>
      <c r="AM7" s="4">
        <f>+AJ9+1024</f>
        <v>1993</v>
      </c>
      <c r="AN7" s="5">
        <f>+AK9-1024</f>
        <v>-2103</v>
      </c>
      <c r="AO7" s="3">
        <f>+AO9</f>
        <v>1993</v>
      </c>
      <c r="AP7" s="4">
        <f>+AP9-1024</f>
        <v>-2103</v>
      </c>
      <c r="AQ7" s="4"/>
      <c r="AR7" s="4">
        <f>+AO9+1024</f>
        <v>3017</v>
      </c>
      <c r="AS7" s="5">
        <f>+AP9-1024</f>
        <v>-2103</v>
      </c>
      <c r="AT7" s="3">
        <f>+AT9</f>
        <v>3017</v>
      </c>
      <c r="AU7" s="4">
        <f>+AU9-1024</f>
        <v>-2103</v>
      </c>
      <c r="AV7" s="4"/>
      <c r="AW7" s="4">
        <f>+AT9+1024</f>
        <v>4041</v>
      </c>
      <c r="AX7" s="5">
        <f>+AU9-1024</f>
        <v>-2103</v>
      </c>
    </row>
    <row r="8" spans="1:55" ht="60" customHeight="1" x14ac:dyDescent="0.35">
      <c r="A8" s="6"/>
      <c r="B8" s="7"/>
      <c r="C8" s="13" t="str">
        <f>+_xlfn.CONCAT("161",CHAR(10),D9-512,CHAR(10),E9-512)</f>
        <v>161
-5687
-1591</v>
      </c>
      <c r="D8" s="7"/>
      <c r="E8" s="8"/>
      <c r="F8" s="6"/>
      <c r="G8" s="7"/>
      <c r="H8" s="13" t="str">
        <f>+_xlfn.CONCAT("149",CHAR(10),I9-512,CHAR(10),J9-512)</f>
        <v>149
-4663
-1591</v>
      </c>
      <c r="I8" s="7"/>
      <c r="J8" s="8"/>
      <c r="K8" s="6"/>
      <c r="L8" s="7"/>
      <c r="M8" s="13" t="str">
        <f>+_xlfn.CONCAT("132",CHAR(10),N9-512,CHAR(10),O9-512)</f>
        <v>132
-3639
-1591</v>
      </c>
      <c r="N8" s="7"/>
      <c r="O8" s="8"/>
      <c r="P8" s="6"/>
      <c r="Q8" s="7"/>
      <c r="R8" s="13" t="str">
        <f>+_xlfn.CONCAT("136",CHAR(10),S9-512,CHAR(10),T9-512)</f>
        <v>136
-2615
-1591</v>
      </c>
      <c r="S8" s="7"/>
      <c r="T8" s="8"/>
      <c r="U8" s="6"/>
      <c r="V8" s="7"/>
      <c r="W8" s="13" t="str">
        <f>+_xlfn.CONCAT("97",CHAR(10),X9-512,CHAR(10),Y9-512)</f>
        <v>97
-1591
-1591</v>
      </c>
      <c r="X8" s="7"/>
      <c r="Y8" s="8"/>
      <c r="Z8" s="6"/>
      <c r="AA8" s="7"/>
      <c r="AB8" s="13" t="str">
        <f>+_xlfn.CONCAT("105",CHAR(10),AC9-512,CHAR(10),AD9-512)</f>
        <v>105
-567
-1591</v>
      </c>
      <c r="AC8" s="7"/>
      <c r="AD8" s="8"/>
      <c r="AE8" s="6"/>
      <c r="AF8" s="7"/>
      <c r="AG8" s="13" t="str">
        <f>+_xlfn.CONCAT("75",CHAR(10),AE9+512,CHAR(10),AF9-512)</f>
        <v>75
457
-1591</v>
      </c>
      <c r="AH8" s="7"/>
      <c r="AI8" s="8"/>
      <c r="AJ8" s="6"/>
      <c r="AK8" s="7"/>
      <c r="AL8" s="13" t="str">
        <f>+_xlfn.CONCAT("71",CHAR(10),AJ9+512,CHAR(10),AK9-512)</f>
        <v>71
1481
-1591</v>
      </c>
      <c r="AM8" s="7"/>
      <c r="AN8" s="8"/>
      <c r="AO8" s="6"/>
      <c r="AP8" s="7"/>
      <c r="AQ8" s="13" t="str">
        <f>+_xlfn.CONCAT("",CHAR(10),AO9+512,CHAR(10),AP9-512)</f>
        <v xml:space="preserve">
2505
-1591</v>
      </c>
      <c r="AR8" s="7"/>
      <c r="AS8" s="8"/>
      <c r="AT8" s="6"/>
      <c r="AU8" s="7"/>
      <c r="AV8" s="13" t="str">
        <f>+_xlfn.CONCAT("",CHAR(10),AT9+512,CHAR(10),AU9-512)</f>
        <v xml:space="preserve">
3529
-1591</v>
      </c>
      <c r="AW8" s="7"/>
      <c r="AX8" s="8"/>
      <c r="BA8" s="12"/>
      <c r="BB8" s="12"/>
    </row>
    <row r="9" spans="1:55" ht="60" customHeight="1" x14ac:dyDescent="0.35">
      <c r="A9" s="9">
        <f>+D9-1024</f>
        <v>-6199</v>
      </c>
      <c r="B9" s="10">
        <f>+E9</f>
        <v>-1079</v>
      </c>
      <c r="C9" s="10"/>
      <c r="D9" s="10">
        <f>+F9</f>
        <v>-5175</v>
      </c>
      <c r="E9" s="11">
        <f>+G9</f>
        <v>-1079</v>
      </c>
      <c r="F9" s="9">
        <f>+I9-1024</f>
        <v>-5175</v>
      </c>
      <c r="G9" s="10">
        <f>+J9</f>
        <v>-1079</v>
      </c>
      <c r="H9" s="10"/>
      <c r="I9" s="10">
        <f>+K9</f>
        <v>-4151</v>
      </c>
      <c r="J9" s="11">
        <f>+L9</f>
        <v>-1079</v>
      </c>
      <c r="K9" s="9">
        <f>+N9-1024</f>
        <v>-4151</v>
      </c>
      <c r="L9" s="10">
        <f>+O9</f>
        <v>-1079</v>
      </c>
      <c r="M9" s="10"/>
      <c r="N9" s="10">
        <f>+N10</f>
        <v>-3127</v>
      </c>
      <c r="O9" s="11">
        <f>+O10</f>
        <v>-1079</v>
      </c>
      <c r="P9" s="9">
        <f>+S9-1024</f>
        <v>-3127</v>
      </c>
      <c r="Q9" s="10">
        <f>+T9</f>
        <v>-1079</v>
      </c>
      <c r="R9" s="10"/>
      <c r="S9" s="10">
        <f>+S10</f>
        <v>-2103</v>
      </c>
      <c r="T9" s="11">
        <f>+T10</f>
        <v>-1079</v>
      </c>
      <c r="U9" s="9">
        <f>+X9-1024</f>
        <v>-2103</v>
      </c>
      <c r="V9" s="10">
        <f>+Y9</f>
        <v>-1079</v>
      </c>
      <c r="W9" s="10"/>
      <c r="X9" s="10">
        <f>+X10</f>
        <v>-1079</v>
      </c>
      <c r="Y9" s="11">
        <f>+Y10</f>
        <v>-1079</v>
      </c>
      <c r="Z9" s="9">
        <f>+AC9-1024</f>
        <v>-1079</v>
      </c>
      <c r="AA9" s="10">
        <f>+AD9</f>
        <v>-1079</v>
      </c>
      <c r="AB9" s="10"/>
      <c r="AC9" s="10">
        <f>+AC10</f>
        <v>-55</v>
      </c>
      <c r="AD9" s="11">
        <f>+AD10</f>
        <v>-1079</v>
      </c>
      <c r="AE9" s="10">
        <f>+AE10</f>
        <v>-55</v>
      </c>
      <c r="AF9" s="10">
        <f>+AF10</f>
        <v>-1079</v>
      </c>
      <c r="AG9" s="10"/>
      <c r="AH9" s="10">
        <f>+AE9+1024</f>
        <v>969</v>
      </c>
      <c r="AI9" s="11">
        <f>+AF9</f>
        <v>-1079</v>
      </c>
      <c r="AJ9" s="9">
        <f>+AJ10</f>
        <v>969</v>
      </c>
      <c r="AK9" s="10">
        <f>+AK10</f>
        <v>-1079</v>
      </c>
      <c r="AL9" s="10"/>
      <c r="AM9" s="10">
        <f>+AJ9+1024</f>
        <v>1993</v>
      </c>
      <c r="AN9" s="11">
        <f>+AK9</f>
        <v>-1079</v>
      </c>
      <c r="AO9" s="9">
        <f>+AO10</f>
        <v>1993</v>
      </c>
      <c r="AP9" s="10">
        <f>+AP10</f>
        <v>-1079</v>
      </c>
      <c r="AQ9" s="10"/>
      <c r="AR9" s="10">
        <f>+AO9+1024</f>
        <v>3017</v>
      </c>
      <c r="AS9" s="11">
        <f>+AP9</f>
        <v>-1079</v>
      </c>
      <c r="AT9" s="9">
        <f>+AT10</f>
        <v>3017</v>
      </c>
      <c r="AU9" s="10">
        <f>+AU10</f>
        <v>-1079</v>
      </c>
      <c r="AV9" s="10"/>
      <c r="AW9" s="10">
        <f>+AT9+1024</f>
        <v>4041</v>
      </c>
      <c r="AX9" s="11">
        <f>+AU9</f>
        <v>-1079</v>
      </c>
      <c r="BA9" s="12"/>
      <c r="BB9" s="12"/>
    </row>
    <row r="10" spans="1:55" ht="60" customHeight="1" x14ac:dyDescent="0.25">
      <c r="K10" s="3">
        <f>+N12-1024</f>
        <v>-4151</v>
      </c>
      <c r="L10" s="4">
        <f>+O12-1024</f>
        <v>-1079</v>
      </c>
      <c r="M10" s="4"/>
      <c r="N10" s="4">
        <f>+N12</f>
        <v>-3127</v>
      </c>
      <c r="O10" s="5">
        <f>+O12-1024</f>
        <v>-1079</v>
      </c>
      <c r="P10" s="3">
        <f>+S12-1024</f>
        <v>-3127</v>
      </c>
      <c r="Q10" s="4">
        <f>+T12-1024</f>
        <v>-1079</v>
      </c>
      <c r="R10" s="4"/>
      <c r="S10" s="4">
        <f>+S12</f>
        <v>-2103</v>
      </c>
      <c r="T10" s="5">
        <f>+T12-1024</f>
        <v>-1079</v>
      </c>
      <c r="U10" s="3">
        <f>+X12-1024</f>
        <v>-2103</v>
      </c>
      <c r="V10" s="4">
        <f>+Y12-1024</f>
        <v>-1079</v>
      </c>
      <c r="W10" s="4"/>
      <c r="X10" s="4">
        <f>+X12</f>
        <v>-1079</v>
      </c>
      <c r="Y10" s="5">
        <f>+Y12-1024</f>
        <v>-1079</v>
      </c>
      <c r="Z10" s="3">
        <f>+AC12-1024</f>
        <v>-1079</v>
      </c>
      <c r="AA10" s="4">
        <f>+AD12-1024</f>
        <v>-1079</v>
      </c>
      <c r="AB10" s="4"/>
      <c r="AC10" s="7">
        <f>+AC12</f>
        <v>-55</v>
      </c>
      <c r="AD10" s="8">
        <f>+AD12-1024</f>
        <v>-1079</v>
      </c>
      <c r="AE10" s="6">
        <f>+AE12</f>
        <v>-55</v>
      </c>
      <c r="AF10" s="7">
        <f>+AF12-1024</f>
        <v>-1079</v>
      </c>
      <c r="AG10" s="4"/>
      <c r="AH10" s="4">
        <f>+AE12+1024</f>
        <v>969</v>
      </c>
      <c r="AI10" s="5">
        <f>+AF12-1024</f>
        <v>-1079</v>
      </c>
      <c r="AJ10" s="3">
        <f>+AJ12</f>
        <v>969</v>
      </c>
      <c r="AK10" s="4">
        <f>+AK12-1024</f>
        <v>-1079</v>
      </c>
      <c r="AL10" s="4"/>
      <c r="AM10" s="4">
        <f>+AJ12+1024</f>
        <v>1993</v>
      </c>
      <c r="AN10" s="5">
        <f>+AK12-1024</f>
        <v>-1079</v>
      </c>
      <c r="AO10" s="3">
        <f>+AO12</f>
        <v>1993</v>
      </c>
      <c r="AP10" s="4">
        <f>+AP12-1024</f>
        <v>-1079</v>
      </c>
      <c r="AQ10" s="4"/>
      <c r="AR10" s="4">
        <f>+AO12+1024</f>
        <v>3017</v>
      </c>
      <c r="AS10" s="5">
        <f>+AP12-1024</f>
        <v>-1079</v>
      </c>
      <c r="AT10" s="3">
        <f>+AT12</f>
        <v>3017</v>
      </c>
      <c r="AU10" s="4">
        <f>+AU12-1024</f>
        <v>-1079</v>
      </c>
      <c r="AV10" s="4"/>
      <c r="AW10" s="4">
        <f>+AT12+1024</f>
        <v>4041</v>
      </c>
      <c r="AX10" s="5">
        <f>+AU12-1024</f>
        <v>-1079</v>
      </c>
    </row>
    <row r="11" spans="1:55" ht="60" customHeight="1" thickBot="1" x14ac:dyDescent="0.3">
      <c r="K11" s="6"/>
      <c r="L11" s="7"/>
      <c r="M11" s="13" t="str">
        <f>+_xlfn.CONCAT("128",CHAR(10),N12-512,CHAR(10),O12-512)</f>
        <v>128
-3639
-567</v>
      </c>
      <c r="N11" s="7"/>
      <c r="O11" s="8"/>
      <c r="P11" s="6"/>
      <c r="Q11" s="7"/>
      <c r="R11" s="13" t="str">
        <f>+_xlfn.CONCAT("141",CHAR(10),S12-512,CHAR(10),T12-512)</f>
        <v>141
-2615
-567</v>
      </c>
      <c r="S11" s="7"/>
      <c r="T11" s="8"/>
      <c r="U11" s="6"/>
      <c r="V11" s="7"/>
      <c r="W11" s="13" t="str">
        <f>+_xlfn.CONCAT("93",CHAR(10),X12-512,CHAR(10),Y12-512)</f>
        <v>93
-1591
-567</v>
      </c>
      <c r="X11" s="7"/>
      <c r="Y11" s="8"/>
      <c r="Z11" s="6"/>
      <c r="AA11" s="7"/>
      <c r="AB11" s="13" t="str">
        <f>+_xlfn.CONCAT("49",CHAR(10),AC12-512,CHAR(10),AD12-512)</f>
        <v>49
-567
-567</v>
      </c>
      <c r="AC11" s="7"/>
      <c r="AD11" s="8"/>
      <c r="AE11" s="6"/>
      <c r="AF11" s="7"/>
      <c r="AG11" s="13" t="str">
        <f>+_xlfn.CONCAT("37",CHAR(10),AE12+512,CHAR(10),AF12-512)</f>
        <v>37
457
-567</v>
      </c>
      <c r="AH11" s="7"/>
      <c r="AI11" s="8"/>
      <c r="AJ11" s="6"/>
      <c r="AK11" s="7"/>
      <c r="AL11" s="13" t="str">
        <f>+_xlfn.CONCAT("67",CHAR(10),AJ12+512,CHAR(10),AK12-512)</f>
        <v>67
1481
-567</v>
      </c>
      <c r="AM11" s="7"/>
      <c r="AN11" s="8"/>
      <c r="AO11" s="6"/>
      <c r="AP11" s="7"/>
      <c r="AQ11" s="13" t="str">
        <f>+_xlfn.CONCAT("169",CHAR(10),AO12+512,CHAR(10),AP12-512)</f>
        <v>169
2505
-567</v>
      </c>
      <c r="AR11" s="7"/>
      <c r="AS11" s="8"/>
      <c r="AT11" s="6"/>
      <c r="AU11" s="7"/>
      <c r="AV11" s="13" t="str">
        <f>+_xlfn.CONCAT("",CHAR(10),AT12+512,CHAR(10),AU12-512)</f>
        <v xml:space="preserve">
3529
-567</v>
      </c>
      <c r="AW11" s="7"/>
      <c r="AX11" s="8"/>
    </row>
    <row r="12" spans="1:55" ht="60" customHeight="1" x14ac:dyDescent="0.25">
      <c r="K12" s="9">
        <f>+N12-1024</f>
        <v>-4151</v>
      </c>
      <c r="L12" s="10">
        <f>+O12</f>
        <v>-55</v>
      </c>
      <c r="M12" s="10"/>
      <c r="N12" s="10">
        <f>+N13</f>
        <v>-3127</v>
      </c>
      <c r="O12" s="11">
        <f>+O13</f>
        <v>-55</v>
      </c>
      <c r="P12" s="9">
        <f>+S12-1024</f>
        <v>-3127</v>
      </c>
      <c r="Q12" s="10">
        <f>+T12</f>
        <v>-55</v>
      </c>
      <c r="R12" s="10"/>
      <c r="S12" s="10">
        <f>+S13</f>
        <v>-2103</v>
      </c>
      <c r="T12" s="11">
        <f>+T13</f>
        <v>-55</v>
      </c>
      <c r="U12" s="9">
        <f>+X12-1024</f>
        <v>-2103</v>
      </c>
      <c r="V12" s="10">
        <f>+Y12</f>
        <v>-55</v>
      </c>
      <c r="W12" s="10"/>
      <c r="X12" s="10">
        <f>+X13</f>
        <v>-1079</v>
      </c>
      <c r="Y12" s="11">
        <f>+Y13</f>
        <v>-55</v>
      </c>
      <c r="Z12" s="9">
        <f>+AC12-1024</f>
        <v>-1079</v>
      </c>
      <c r="AA12" s="10">
        <f>+AD12</f>
        <v>-55</v>
      </c>
      <c r="AB12" s="10"/>
      <c r="AC12" s="14">
        <v>-55</v>
      </c>
      <c r="AD12" s="15">
        <f>+-55</f>
        <v>-55</v>
      </c>
      <c r="AE12" s="16">
        <v>-55</v>
      </c>
      <c r="AF12" s="17">
        <v>-55</v>
      </c>
      <c r="AG12" s="10"/>
      <c r="AH12" s="10">
        <f>+AE12+1024</f>
        <v>969</v>
      </c>
      <c r="AI12" s="11">
        <f>+AF12</f>
        <v>-55</v>
      </c>
      <c r="AJ12" s="9">
        <f>+AJ13</f>
        <v>969</v>
      </c>
      <c r="AK12" s="10">
        <f>+AK13</f>
        <v>-55</v>
      </c>
      <c r="AL12" s="10"/>
      <c r="AM12" s="10">
        <f>+AJ12+1024</f>
        <v>1993</v>
      </c>
      <c r="AN12" s="11">
        <f>+AK12</f>
        <v>-55</v>
      </c>
      <c r="AO12" s="9">
        <f>+AO13</f>
        <v>1993</v>
      </c>
      <c r="AP12" s="10">
        <f>+AP13</f>
        <v>-55</v>
      </c>
      <c r="AQ12" s="10"/>
      <c r="AR12" s="10">
        <f>+AO12+1024</f>
        <v>3017</v>
      </c>
      <c r="AS12" s="11">
        <f>+AP12</f>
        <v>-55</v>
      </c>
      <c r="AT12" s="9">
        <f>+AT13</f>
        <v>3017</v>
      </c>
      <c r="AU12" s="10">
        <f>+AU13</f>
        <v>-55</v>
      </c>
      <c r="AV12" s="10"/>
      <c r="AW12" s="10">
        <f>+AT12+1024</f>
        <v>4041</v>
      </c>
      <c r="AX12" s="11">
        <f>+AU12</f>
        <v>-55</v>
      </c>
    </row>
    <row r="13" spans="1:55" ht="60" customHeight="1" thickBot="1" x14ac:dyDescent="0.3">
      <c r="K13" s="3">
        <f>+N13-1024</f>
        <v>-4151</v>
      </c>
      <c r="L13" s="4">
        <f>+O13</f>
        <v>-55</v>
      </c>
      <c r="M13" s="4"/>
      <c r="N13" s="4">
        <f>+P13</f>
        <v>-3127</v>
      </c>
      <c r="O13" s="5">
        <f>+Q13</f>
        <v>-55</v>
      </c>
      <c r="P13" s="3">
        <f>+S13-1024</f>
        <v>-3127</v>
      </c>
      <c r="Q13" s="4">
        <f>+T13</f>
        <v>-55</v>
      </c>
      <c r="R13" s="4"/>
      <c r="S13" s="4">
        <f>+U13</f>
        <v>-2103</v>
      </c>
      <c r="T13" s="5">
        <f>+V13</f>
        <v>-55</v>
      </c>
      <c r="U13" s="3">
        <f>+X13-1024</f>
        <v>-2103</v>
      </c>
      <c r="V13" s="4">
        <f>+Y13</f>
        <v>-55</v>
      </c>
      <c r="W13" s="4"/>
      <c r="X13" s="4">
        <f>+Z13</f>
        <v>-1079</v>
      </c>
      <c r="Y13" s="5">
        <f>+AA13</f>
        <v>-55</v>
      </c>
      <c r="Z13" s="4">
        <f>+AC13-1024</f>
        <v>-1079</v>
      </c>
      <c r="AA13" s="4">
        <f>+AD13</f>
        <v>-55</v>
      </c>
      <c r="AB13" s="4"/>
      <c r="AC13" s="18">
        <v>-55</v>
      </c>
      <c r="AD13" s="19">
        <v>-55</v>
      </c>
      <c r="AE13" s="20">
        <v>-55</v>
      </c>
      <c r="AF13" s="21">
        <v>-55</v>
      </c>
      <c r="AG13" s="4"/>
      <c r="AH13" s="4">
        <f>+AE13+1024</f>
        <v>969</v>
      </c>
      <c r="AI13" s="4">
        <f>+AF13</f>
        <v>-55</v>
      </c>
      <c r="AJ13" s="3">
        <f>+AH13</f>
        <v>969</v>
      </c>
      <c r="AK13" s="4">
        <f>+AI13</f>
        <v>-55</v>
      </c>
      <c r="AL13" s="4"/>
      <c r="AM13" s="4">
        <f>+AJ13+1024</f>
        <v>1993</v>
      </c>
      <c r="AN13" s="4">
        <f>+AK13</f>
        <v>-55</v>
      </c>
      <c r="AO13" s="3">
        <f>+AM13</f>
        <v>1993</v>
      </c>
      <c r="AP13" s="4">
        <f>+AN13</f>
        <v>-55</v>
      </c>
      <c r="AQ13" s="4"/>
      <c r="AR13" s="4">
        <f>+AO13+1024</f>
        <v>3017</v>
      </c>
      <c r="AS13" s="4">
        <f>+AP13</f>
        <v>-55</v>
      </c>
      <c r="AT13" s="3">
        <f>+AR13</f>
        <v>3017</v>
      </c>
      <c r="AU13" s="4">
        <f>+AS13</f>
        <v>-55</v>
      </c>
      <c r="AV13" s="4"/>
      <c r="AW13" s="4">
        <f>+AT13+1024</f>
        <v>4041</v>
      </c>
      <c r="AX13" s="5">
        <f>+AU13</f>
        <v>-55</v>
      </c>
    </row>
    <row r="14" spans="1:55" ht="60" customHeight="1" x14ac:dyDescent="0.25">
      <c r="K14" s="6"/>
      <c r="L14" s="7"/>
      <c r="M14" s="13" t="str">
        <f>+_xlfn.CONCAT("124",CHAR(10),N13-512,CHAR(10),O13+512)</f>
        <v>124
-3639
457</v>
      </c>
      <c r="N14" s="7"/>
      <c r="O14" s="8"/>
      <c r="P14" s="6"/>
      <c r="Q14" s="7"/>
      <c r="R14" s="13" t="str">
        <f>+_xlfn.CONCAT("57",CHAR(10),S13-512,CHAR(10),T13+512)</f>
        <v>57
-2615
457</v>
      </c>
      <c r="S14" s="7"/>
      <c r="T14" s="8"/>
      <c r="U14" s="6"/>
      <c r="V14" s="7"/>
      <c r="W14" s="13" t="str">
        <f>+_xlfn.CONCAT("45",CHAR(10),X13-512,CHAR(10),Y13+512)</f>
        <v>45
-1591
457</v>
      </c>
      <c r="X14" s="7"/>
      <c r="Y14" s="8"/>
      <c r="Z14" s="6"/>
      <c r="AA14" s="7"/>
      <c r="AB14" s="13" t="str">
        <f>+_xlfn.CONCAT("29",CHAR(10),AC13-512,CHAR(10),AD13+512)</f>
        <v>29
-567
457</v>
      </c>
      <c r="AC14" s="7"/>
      <c r="AD14" s="8"/>
      <c r="AE14" s="6"/>
      <c r="AF14" s="7"/>
      <c r="AG14" s="13" t="str">
        <f>+_xlfn.CONCAT("33",CHAR(10),AE13+512,CHAR(10),AF13+512)</f>
        <v>33
457
457</v>
      </c>
      <c r="AH14" s="7"/>
      <c r="AI14" s="8"/>
      <c r="AJ14" s="6"/>
      <c r="AK14" s="7"/>
      <c r="AL14" s="13" t="str">
        <f>+_xlfn.CONCAT("",CHAR(10),AJ13+512,CHAR(10),AK13+512)</f>
        <v xml:space="preserve">
1481
457</v>
      </c>
      <c r="AM14" s="7"/>
      <c r="AN14" s="8"/>
      <c r="AO14" s="6"/>
      <c r="AP14" s="7"/>
      <c r="AQ14" s="13" t="str">
        <f>+_xlfn.CONCAT("",CHAR(10),AO13+512,CHAR(10),AP13+512)</f>
        <v xml:space="preserve">
2505
457</v>
      </c>
      <c r="AR14" s="7"/>
      <c r="AS14" s="8"/>
      <c r="AT14" s="6"/>
      <c r="AU14" s="7"/>
      <c r="AV14" s="13" t="str">
        <f>+_xlfn.CONCAT("",CHAR(10),AT13+512,CHAR(10),AU13+512)</f>
        <v xml:space="preserve">
3529
457</v>
      </c>
      <c r="AW14" s="7"/>
      <c r="AX14" s="8"/>
    </row>
    <row r="15" spans="1:55" ht="60" customHeight="1" x14ac:dyDescent="0.25">
      <c r="K15" s="9">
        <f>+N13-1024</f>
        <v>-4151</v>
      </c>
      <c r="L15" s="10">
        <f>+O13+1024</f>
        <v>969</v>
      </c>
      <c r="M15" s="10"/>
      <c r="N15" s="10">
        <f>+N13</f>
        <v>-3127</v>
      </c>
      <c r="O15" s="11">
        <f>+O13+1024</f>
        <v>969</v>
      </c>
      <c r="P15" s="9">
        <f>+S13-1024</f>
        <v>-3127</v>
      </c>
      <c r="Q15" s="10">
        <f>+T13+1024</f>
        <v>969</v>
      </c>
      <c r="R15" s="10"/>
      <c r="S15" s="10">
        <f>+S13</f>
        <v>-2103</v>
      </c>
      <c r="T15" s="11">
        <f>+T13+1024</f>
        <v>969</v>
      </c>
      <c r="U15" s="9">
        <f>+X13-1024</f>
        <v>-2103</v>
      </c>
      <c r="V15" s="10">
        <f>+Y13+1024</f>
        <v>969</v>
      </c>
      <c r="W15" s="10"/>
      <c r="X15" s="10">
        <f>+X13</f>
        <v>-1079</v>
      </c>
      <c r="Y15" s="11">
        <f>+Y13+1024</f>
        <v>969</v>
      </c>
      <c r="Z15" s="9">
        <f>+AC13-1024</f>
        <v>-1079</v>
      </c>
      <c r="AA15" s="10">
        <f>+AD13+1024</f>
        <v>969</v>
      </c>
      <c r="AB15" s="10"/>
      <c r="AC15" s="10">
        <f>+AC13</f>
        <v>-55</v>
      </c>
      <c r="AD15" s="11">
        <f>+AD13+1024</f>
        <v>969</v>
      </c>
      <c r="AE15" s="9">
        <f>+AE13</f>
        <v>-55</v>
      </c>
      <c r="AF15" s="10">
        <f>+AF13+1024</f>
        <v>969</v>
      </c>
      <c r="AG15" s="10"/>
      <c r="AH15" s="10">
        <f>+AE13+1024</f>
        <v>969</v>
      </c>
      <c r="AI15" s="11">
        <f>+AF13+1024</f>
        <v>969</v>
      </c>
      <c r="AJ15" s="9">
        <f>+AJ13</f>
        <v>969</v>
      </c>
      <c r="AK15" s="10">
        <f>+AK13+1024</f>
        <v>969</v>
      </c>
      <c r="AL15" s="10"/>
      <c r="AM15" s="10">
        <f>+AJ13+1024</f>
        <v>1993</v>
      </c>
      <c r="AN15" s="11">
        <f>+AK13+1024</f>
        <v>969</v>
      </c>
      <c r="AO15" s="9">
        <f>+AO13</f>
        <v>1993</v>
      </c>
      <c r="AP15" s="10">
        <f>+AP13+1024</f>
        <v>969</v>
      </c>
      <c r="AQ15" s="10"/>
      <c r="AR15" s="10">
        <f>+AO13+1024</f>
        <v>3017</v>
      </c>
      <c r="AS15" s="11">
        <f>+AP13+1024</f>
        <v>969</v>
      </c>
      <c r="AT15" s="9">
        <f>+AT13</f>
        <v>3017</v>
      </c>
      <c r="AU15" s="10">
        <f>+AU13+1024</f>
        <v>969</v>
      </c>
      <c r="AV15" s="10"/>
      <c r="AW15" s="10">
        <f>+AT13+1024</f>
        <v>4041</v>
      </c>
      <c r="AX15" s="11">
        <f>+AU13+1024</f>
        <v>969</v>
      </c>
    </row>
    <row r="16" spans="1:55" ht="60" customHeight="1" x14ac:dyDescent="0.35">
      <c r="K16" s="12"/>
      <c r="L16" s="12"/>
      <c r="M16" s="12"/>
      <c r="N16" s="12"/>
      <c r="O16" s="12"/>
      <c r="P16" s="3">
        <f>+S16-1024</f>
        <v>-3127</v>
      </c>
      <c r="Q16" s="4">
        <f>+T16</f>
        <v>969</v>
      </c>
      <c r="R16" s="4"/>
      <c r="S16" s="4">
        <f>+U16</f>
        <v>-2103</v>
      </c>
      <c r="T16" s="5">
        <f>+V16</f>
        <v>969</v>
      </c>
      <c r="U16" s="3">
        <f>+X16-1024</f>
        <v>-2103</v>
      </c>
      <c r="V16" s="4">
        <f>+Y16</f>
        <v>969</v>
      </c>
      <c r="W16" s="4"/>
      <c r="X16" s="4">
        <f>+Z16</f>
        <v>-1079</v>
      </c>
      <c r="Y16" s="5">
        <f>+AA16</f>
        <v>969</v>
      </c>
      <c r="Z16" s="3">
        <f>+AC16-1024</f>
        <v>-1079</v>
      </c>
      <c r="AA16" s="4">
        <f>+AD16</f>
        <v>969</v>
      </c>
      <c r="AB16" s="4"/>
      <c r="AC16" s="4">
        <f>+AE16</f>
        <v>-55</v>
      </c>
      <c r="AD16" s="5">
        <f>+AF16</f>
        <v>969</v>
      </c>
      <c r="AE16" s="3">
        <f>+AE15</f>
        <v>-55</v>
      </c>
      <c r="AF16" s="4">
        <f>+AF15</f>
        <v>969</v>
      </c>
      <c r="AG16" s="4"/>
      <c r="AH16" s="4">
        <f>+AE16+1024</f>
        <v>969</v>
      </c>
      <c r="AI16" s="4">
        <f>+AF16</f>
        <v>969</v>
      </c>
      <c r="AJ16" s="3">
        <f>+AH16</f>
        <v>969</v>
      </c>
      <c r="AK16" s="4">
        <f>+AI16</f>
        <v>969</v>
      </c>
      <c r="AL16" s="4"/>
      <c r="AM16" s="4">
        <f>+AJ16+1024</f>
        <v>1993</v>
      </c>
      <c r="AN16" s="4">
        <f>+AK16</f>
        <v>969</v>
      </c>
      <c r="AO16" s="3">
        <f>+AM16</f>
        <v>1993</v>
      </c>
      <c r="AP16" s="4">
        <f>+AN16</f>
        <v>969</v>
      </c>
      <c r="AQ16" s="4"/>
      <c r="AR16" s="4">
        <f>+AO16+1024</f>
        <v>3017</v>
      </c>
      <c r="AS16" s="4">
        <f>+AP16</f>
        <v>969</v>
      </c>
      <c r="AT16" s="3">
        <f>+AR16</f>
        <v>3017</v>
      </c>
      <c r="AU16" s="4">
        <f>+AS16</f>
        <v>969</v>
      </c>
      <c r="AV16" s="4"/>
      <c r="AW16" s="4">
        <f>+AT16+1024</f>
        <v>4041</v>
      </c>
      <c r="AX16" s="5">
        <f>+AU16</f>
        <v>969</v>
      </c>
    </row>
    <row r="17" spans="11:50" ht="60" customHeight="1" x14ac:dyDescent="0.35">
      <c r="K17" s="12"/>
      <c r="L17" s="12"/>
      <c r="M17" s="12"/>
      <c r="N17" s="12"/>
      <c r="O17" s="12"/>
      <c r="P17" s="6"/>
      <c r="Q17" s="7"/>
      <c r="R17" s="13" t="str">
        <f>+_xlfn.CONCAT("120",CHAR(10),S16-512,CHAR(10),T16+512)</f>
        <v>120
-2615
1481</v>
      </c>
      <c r="S17" s="7"/>
      <c r="T17" s="8"/>
      <c r="U17" s="6"/>
      <c r="V17" s="7"/>
      <c r="W17" s="13" t="str">
        <f>+_xlfn.CONCAT("88",CHAR(10),X16-512,CHAR(10),Y16+512)</f>
        <v>88
-1591
1481</v>
      </c>
      <c r="X17" s="7"/>
      <c r="Y17" s="8"/>
      <c r="Z17" s="6"/>
      <c r="AA17" s="7"/>
      <c r="AB17" s="13" t="str">
        <f>+_xlfn.CONCAT("84",CHAR(10),AC16-512,CHAR(10),AD16+512)</f>
        <v>84
-567
1481</v>
      </c>
      <c r="AC17" s="7"/>
      <c r="AD17" s="8"/>
      <c r="AE17" s="6"/>
      <c r="AF17" s="7"/>
      <c r="AG17" s="13" t="str">
        <f>+_xlfn.CONCAT("80",CHAR(10),AE16+512,CHAR(10),AF16+512)</f>
        <v>80
457
1481</v>
      </c>
      <c r="AH17" s="7"/>
      <c r="AI17" s="8"/>
      <c r="AJ17" s="6"/>
      <c r="AK17" s="7"/>
      <c r="AL17" s="13" t="str">
        <f>+_xlfn.CONCAT("",CHAR(10),AJ16+512,CHAR(10),AK16+512)</f>
        <v xml:space="preserve">
1481
1481</v>
      </c>
      <c r="AM17" s="7"/>
      <c r="AN17" s="8"/>
      <c r="AO17" s="6"/>
      <c r="AP17" s="7"/>
      <c r="AQ17" s="13" t="str">
        <f>+_xlfn.CONCAT("",CHAR(10),AO16+512,CHAR(10),AP16+512)</f>
        <v xml:space="preserve">
2505
1481</v>
      </c>
      <c r="AR17" s="7"/>
      <c r="AS17" s="8"/>
      <c r="AT17" s="6"/>
      <c r="AU17" s="7"/>
      <c r="AV17" s="13" t="str">
        <f>+_xlfn.CONCAT("",CHAR(10),AT16+512,CHAR(10),AU16+512)</f>
        <v xml:space="preserve">
3529
1481</v>
      </c>
      <c r="AW17" s="7"/>
      <c r="AX17" s="8"/>
    </row>
    <row r="18" spans="11:50" ht="60" customHeight="1" x14ac:dyDescent="0.35">
      <c r="K18" s="12"/>
      <c r="L18" s="12"/>
      <c r="M18" s="12"/>
      <c r="N18" s="12"/>
      <c r="O18" s="12"/>
      <c r="P18" s="9">
        <f>+S16-1024</f>
        <v>-3127</v>
      </c>
      <c r="Q18" s="10">
        <f>+T16+1024</f>
        <v>1993</v>
      </c>
      <c r="R18" s="10"/>
      <c r="S18" s="10">
        <f>+S16</f>
        <v>-2103</v>
      </c>
      <c r="T18" s="11">
        <f>+T16+1024</f>
        <v>1993</v>
      </c>
      <c r="U18" s="9">
        <f>+X16-1024</f>
        <v>-2103</v>
      </c>
      <c r="V18" s="10">
        <f>+Y16+1024</f>
        <v>1993</v>
      </c>
      <c r="W18" s="10"/>
      <c r="X18" s="10">
        <f>+X16</f>
        <v>-1079</v>
      </c>
      <c r="Y18" s="11">
        <f>+Y16+1024</f>
        <v>1993</v>
      </c>
      <c r="Z18" s="9">
        <f>+AC16-1024</f>
        <v>-1079</v>
      </c>
      <c r="AA18" s="10">
        <f>+AD16+1024</f>
        <v>1993</v>
      </c>
      <c r="AB18" s="10"/>
      <c r="AC18" s="10">
        <f>+AC16</f>
        <v>-55</v>
      </c>
      <c r="AD18" s="11">
        <f>+AD16+1024</f>
        <v>1993</v>
      </c>
      <c r="AE18" s="9">
        <f>+AE16</f>
        <v>-55</v>
      </c>
      <c r="AF18" s="10">
        <f>+AF16+1024</f>
        <v>1993</v>
      </c>
      <c r="AG18" s="10"/>
      <c r="AH18" s="10">
        <f>+AE16+1024</f>
        <v>969</v>
      </c>
      <c r="AI18" s="11">
        <f>+AF16+1024</f>
        <v>1993</v>
      </c>
      <c r="AJ18" s="9">
        <f>+AJ16</f>
        <v>969</v>
      </c>
      <c r="AK18" s="10">
        <f>+AK16+1024</f>
        <v>1993</v>
      </c>
      <c r="AL18" s="10"/>
      <c r="AM18" s="10">
        <f>+AJ16+1024</f>
        <v>1993</v>
      </c>
      <c r="AN18" s="11">
        <f>+AK16+1024</f>
        <v>1993</v>
      </c>
      <c r="AO18" s="9">
        <f>+AO16</f>
        <v>1993</v>
      </c>
      <c r="AP18" s="10">
        <f>+AP16+1024</f>
        <v>1993</v>
      </c>
      <c r="AQ18" s="10"/>
      <c r="AR18" s="10">
        <f>+AO16+1024</f>
        <v>3017</v>
      </c>
      <c r="AS18" s="11">
        <f>+AP16+1024</f>
        <v>1993</v>
      </c>
      <c r="AT18" s="9">
        <f>+AT16</f>
        <v>3017</v>
      </c>
      <c r="AU18" s="10">
        <f>+AU16+1024</f>
        <v>1993</v>
      </c>
      <c r="AV18" s="10"/>
      <c r="AW18" s="10">
        <f>+AT16+1024</f>
        <v>4041</v>
      </c>
      <c r="AX18" s="11">
        <f>+AU16+1024</f>
        <v>1993</v>
      </c>
    </row>
    <row r="19" spans="11:50" ht="60" customHeight="1" x14ac:dyDescent="0.35"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3">
        <f>+X19-1024</f>
        <v>-2103</v>
      </c>
      <c r="V19" s="4">
        <f>+Y19</f>
        <v>1993</v>
      </c>
      <c r="W19" s="4"/>
      <c r="X19" s="4">
        <f>+Z19</f>
        <v>-1079</v>
      </c>
      <c r="Y19" s="5">
        <f>+AA19</f>
        <v>1993</v>
      </c>
      <c r="Z19" s="3">
        <f>+AC19-1024</f>
        <v>-1079</v>
      </c>
      <c r="AA19" s="4">
        <f>+AD19</f>
        <v>1993</v>
      </c>
      <c r="AB19" s="4"/>
      <c r="AC19" s="4">
        <f>+AE19</f>
        <v>-55</v>
      </c>
      <c r="AD19" s="5">
        <f>+AF19</f>
        <v>1993</v>
      </c>
      <c r="AE19" s="3">
        <f>+AE18</f>
        <v>-55</v>
      </c>
      <c r="AF19" s="4">
        <f>+AF18</f>
        <v>1993</v>
      </c>
      <c r="AG19" s="4"/>
      <c r="AH19" s="4">
        <f>+AE19+1024</f>
        <v>969</v>
      </c>
      <c r="AI19" s="5">
        <f>+AF19</f>
        <v>1993</v>
      </c>
    </row>
    <row r="20" spans="11:50" ht="60" customHeight="1" x14ac:dyDescent="0.35"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6"/>
      <c r="V20" s="7"/>
      <c r="W20" s="13" t="str">
        <f>+_xlfn.CONCAT("115",CHAR(10),X19-512,CHAR(10),Y19+512)</f>
        <v>115
-1591
2505</v>
      </c>
      <c r="X20" s="7"/>
      <c r="Y20" s="8"/>
      <c r="Z20" s="6"/>
      <c r="AA20" s="7"/>
      <c r="AB20" s="13" t="str">
        <f>+_xlfn.CONCAT("111",CHAR(10),AC19-512,CHAR(10),AD19+512)</f>
        <v>111
-567
2505</v>
      </c>
      <c r="AC20" s="7"/>
      <c r="AD20" s="8"/>
      <c r="AE20" s="6"/>
      <c r="AF20" s="7"/>
      <c r="AG20" s="13" t="str">
        <f>+_xlfn.CONCAT("",CHAR(10),AE19+512,CHAR(10),AF19+512)</f>
        <v xml:space="preserve">
457
2505</v>
      </c>
      <c r="AH20" s="7"/>
      <c r="AI20" s="8"/>
    </row>
    <row r="21" spans="11:50" ht="60" customHeight="1" x14ac:dyDescent="0.35"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9">
        <f>+X19-1024</f>
        <v>-2103</v>
      </c>
      <c r="V21" s="10">
        <f>+Y19+1024</f>
        <v>3017</v>
      </c>
      <c r="W21" s="10"/>
      <c r="X21" s="10">
        <f>+X19</f>
        <v>-1079</v>
      </c>
      <c r="Y21" s="11">
        <f>+Y19+1024</f>
        <v>3017</v>
      </c>
      <c r="Z21" s="9">
        <f>+AC19-1024</f>
        <v>-1079</v>
      </c>
      <c r="AA21" s="10">
        <f>+AD19+1024</f>
        <v>3017</v>
      </c>
      <c r="AB21" s="10"/>
      <c r="AC21" s="10">
        <f>+AC19</f>
        <v>-55</v>
      </c>
      <c r="AD21" s="11">
        <f>+AD19+1024</f>
        <v>3017</v>
      </c>
      <c r="AE21" s="9">
        <f>+AE19</f>
        <v>-55</v>
      </c>
      <c r="AF21" s="10">
        <f>+AF19+1024</f>
        <v>3017</v>
      </c>
      <c r="AG21" s="10"/>
      <c r="AH21" s="10">
        <f>+AE19+1024</f>
        <v>969</v>
      </c>
      <c r="AI21" s="11">
        <f>+AF19+1024</f>
        <v>3017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Tobal ‪</dc:creator>
  <cp:lastModifiedBy>Tobal ‪</cp:lastModifiedBy>
  <dcterms:created xsi:type="dcterms:W3CDTF">2021-01-02T01:23:00Z</dcterms:created>
  <dcterms:modified xsi:type="dcterms:W3CDTF">2021-01-17T23:24:32Z</dcterms:modified>
</cp:coreProperties>
</file>